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ae\Desktop\временнная\"/>
    </mc:Choice>
  </mc:AlternateContent>
  <xr:revisionPtr revIDLastSave="0" documentId="13_ncr:1_{7D692981-AA4E-4F94-8DEE-44A99F504AF4}" xr6:coauthVersionLast="47" xr6:coauthVersionMax="47" xr10:uidLastSave="{00000000-0000-0000-0000-000000000000}"/>
  <bookViews>
    <workbookView xWindow="-110" yWindow="-110" windowWidth="19420" windowHeight="10420" xr2:uid="{A8040489-AD28-4D86-9C5D-CCD52D58E504}"/>
  </bookViews>
  <sheets>
    <sheet name="БД" sheetId="1" r:id="rId1"/>
    <sheet name="Результат" sheetId="2" r:id="rId2"/>
  </sheets>
  <definedNames>
    <definedName name="ExternalData_1" localSheetId="1" hidden="1">Результат!$A$18:$N$32</definedName>
  </definedName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50" i="1" l="1"/>
  <c r="Z50" i="1"/>
  <c r="Y50" i="1"/>
  <c r="AB49" i="1"/>
  <c r="Z49" i="1"/>
  <c r="Y49" i="1"/>
  <c r="AB48" i="1"/>
  <c r="Z48" i="1"/>
  <c r="Y48" i="1"/>
  <c r="AB47" i="1"/>
  <c r="Z47" i="1"/>
  <c r="Y47" i="1"/>
  <c r="AB46" i="1"/>
  <c r="Z46" i="1"/>
  <c r="Y46" i="1"/>
  <c r="AB45" i="1"/>
  <c r="Z45" i="1"/>
  <c r="Y45" i="1"/>
  <c r="AB44" i="1"/>
  <c r="Z44" i="1"/>
  <c r="Y44" i="1"/>
  <c r="AB43" i="1"/>
  <c r="Z43" i="1"/>
  <c r="Y43" i="1"/>
  <c r="Z42" i="1"/>
  <c r="Y42" i="1"/>
  <c r="AB41" i="1"/>
  <c r="Z41" i="1"/>
  <c r="Y41" i="1"/>
  <c r="AB40" i="1"/>
  <c r="Z40" i="1"/>
  <c r="Y40" i="1"/>
  <c r="AB39" i="1"/>
  <c r="Z39" i="1"/>
  <c r="Y39" i="1"/>
  <c r="AB38" i="1"/>
  <c r="Z38" i="1"/>
  <c r="Y38" i="1"/>
  <c r="AB37" i="1"/>
  <c r="Z37" i="1"/>
  <c r="Y37" i="1"/>
  <c r="AB36" i="1"/>
  <c r="Z36" i="1"/>
  <c r="Y36" i="1"/>
  <c r="AB35" i="1"/>
  <c r="Z35" i="1"/>
  <c r="Y35" i="1"/>
  <c r="W29" i="1"/>
  <c r="U29" i="1"/>
  <c r="T29" i="1"/>
  <c r="W28" i="1"/>
  <c r="U28" i="1"/>
  <c r="T28" i="1"/>
  <c r="W27" i="1"/>
  <c r="U27" i="1"/>
  <c r="T27" i="1"/>
  <c r="W26" i="1"/>
  <c r="U26" i="1"/>
  <c r="T26" i="1"/>
  <c r="W25" i="1"/>
  <c r="U25" i="1"/>
  <c r="T25" i="1"/>
  <c r="W24" i="1"/>
  <c r="U24" i="1"/>
  <c r="T24" i="1"/>
  <c r="W23" i="1"/>
  <c r="U23" i="1"/>
  <c r="T23" i="1"/>
  <c r="W22" i="1"/>
  <c r="U22" i="1"/>
  <c r="T22" i="1"/>
  <c r="W21" i="1"/>
  <c r="U21" i="1"/>
  <c r="T21" i="1"/>
  <c r="W20" i="1"/>
  <c r="U20" i="1"/>
  <c r="T20" i="1"/>
  <c r="W19" i="1"/>
  <c r="U19" i="1"/>
  <c r="T19" i="1"/>
  <c r="W18" i="1"/>
  <c r="U18" i="1"/>
  <c r="T18" i="1"/>
  <c r="W17" i="1"/>
  <c r="U17" i="1"/>
  <c r="T17" i="1"/>
  <c r="W16" i="1"/>
  <c r="U16" i="1"/>
  <c r="T16" i="1"/>
  <c r="W15" i="1"/>
  <c r="U15" i="1"/>
  <c r="T15" i="1"/>
  <c r="W14" i="1"/>
  <c r="U14" i="1"/>
  <c r="T14" i="1"/>
  <c r="W13" i="1"/>
  <c r="U13" i="1"/>
  <c r="T13" i="1"/>
  <c r="W12" i="1"/>
  <c r="U12" i="1"/>
  <c r="T12" i="1"/>
  <c r="W11" i="1"/>
  <c r="U11" i="1"/>
  <c r="T11" i="1"/>
  <c r="U10" i="1"/>
  <c r="T10" i="1"/>
  <c r="W9" i="1"/>
  <c r="U9" i="1"/>
  <c r="T9" i="1"/>
  <c r="W8" i="1"/>
  <c r="U8" i="1"/>
  <c r="T8" i="1"/>
  <c r="W7" i="1"/>
  <c r="U7" i="1"/>
  <c r="T7" i="1"/>
  <c r="W6" i="1"/>
  <c r="U6" i="1"/>
  <c r="T6" i="1"/>
  <c r="W5" i="1"/>
  <c r="U5" i="1"/>
  <c r="T5" i="1"/>
  <c r="W4" i="1"/>
  <c r="U4" i="1"/>
  <c r="T4" i="1"/>
  <c r="W3" i="1"/>
  <c r="U3" i="1"/>
  <c r="T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mikaelw101 mikaelw101</author>
  </authors>
  <commentList>
    <comment ref="T34" authorId="0" shapeId="0" xr:uid="{746C90BA-E69A-4CC9-B6EB-03316695F92F}">
      <text>
        <r>
          <rPr>
            <b/>
            <sz val="11"/>
            <color indexed="81"/>
            <rFont val="Tahoma"/>
            <family val="2"/>
            <charset val="204"/>
          </rPr>
          <t>1 - замена; 2 - установка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A9FD67D-75E8-4928-8728-850B573495C7}" keepAlive="1" name="Запрос — Таблица1" description="Соединение с запросом &quot;Таблица1&quot; в книге." type="5" refreshedVersion="6" background="1" saveData="1">
    <dbPr connection="Provider=Microsoft.Mashup.OleDb.1;Data Source=$Workbook$;Location=Таблица1;Extended Properties=&quot;&quot;" command="SELECT * FROM [Таблица1]"/>
  </connection>
</connections>
</file>

<file path=xl/sharedStrings.xml><?xml version="1.0" encoding="utf-8"?>
<sst xmlns="http://schemas.openxmlformats.org/spreadsheetml/2006/main" count="502" uniqueCount="64">
  <si>
    <t>Статс</t>
  </si>
  <si>
    <t>№  записи</t>
  </si>
  <si>
    <t>Год</t>
  </si>
  <si>
    <t>ДАТА</t>
  </si>
  <si>
    <t>Время</t>
  </si>
  <si>
    <t>Тип пом.</t>
  </si>
  <si>
    <t>№</t>
  </si>
  <si>
    <t>Комната</t>
  </si>
  <si>
    <t>Прибор</t>
  </si>
  <si>
    <t>класс</t>
  </si>
  <si>
    <t>№ прибора</t>
  </si>
  <si>
    <t>Ресурс</t>
  </si>
  <si>
    <t>Показания</t>
  </si>
  <si>
    <t>Дата пр-ва</t>
  </si>
  <si>
    <t>Поверка тип</t>
  </si>
  <si>
    <t>Поверка дата</t>
  </si>
  <si>
    <t>срок поверки</t>
  </si>
  <si>
    <t>Установка выполнена</t>
  </si>
  <si>
    <t xml:space="preserve">ПЛОМБА </t>
  </si>
  <si>
    <t>л/с</t>
  </si>
  <si>
    <t>Срок поверки до</t>
  </si>
  <si>
    <t>Снят дата</t>
  </si>
  <si>
    <t>Контроль Номера</t>
  </si>
  <si>
    <t>старый номер</t>
  </si>
  <si>
    <t>ввод в учет</t>
  </si>
  <si>
    <t>Сдан акт</t>
  </si>
  <si>
    <t>снят</t>
  </si>
  <si>
    <t>установлен</t>
  </si>
  <si>
    <t>Квартира</t>
  </si>
  <si>
    <t>санузел</t>
  </si>
  <si>
    <t>ВАВИОТ-АКВА-2</t>
  </si>
  <si>
    <t>C</t>
  </si>
  <si>
    <t>ХВС</t>
  </si>
  <si>
    <t>первичная</t>
  </si>
  <si>
    <t>ИП ШИШКОВ С.Б.</t>
  </si>
  <si>
    <t>№ 3 МИКРОН(НВЧ-22/15)</t>
  </si>
  <si>
    <t>ГВС</t>
  </si>
  <si>
    <t>туалет</t>
  </si>
  <si>
    <t>ван.комната</t>
  </si>
  <si>
    <t>С</t>
  </si>
  <si>
    <t>кухня</t>
  </si>
  <si>
    <t>БАЛТКОМСЕРВИС ООО</t>
  </si>
  <si>
    <t>Пусто</t>
  </si>
  <si>
    <t>ХВС.№ прибора</t>
  </si>
  <si>
    <t>ХВС.Срок поверки до</t>
  </si>
  <si>
    <t>ХВС.Прибор</t>
  </si>
  <si>
    <t>ХВС.ДАТА</t>
  </si>
  <si>
    <t>ХВС.Дата пр-ва</t>
  </si>
  <si>
    <t>ХВС.срок поверки</t>
  </si>
  <si>
    <t>ГВС.№ прибора</t>
  </si>
  <si>
    <t>ГВС.Срок поверки до</t>
  </si>
  <si>
    <t>ГВС.Прибор</t>
  </si>
  <si>
    <t>ГВС.ДАТА</t>
  </si>
  <si>
    <t>ГВС.Дата пр-ва</t>
  </si>
  <si>
    <t>ГВС.срок поверки</t>
  </si>
  <si>
    <t>Работу принял</t>
  </si>
  <si>
    <t>Тип установки(1/2)</t>
  </si>
  <si>
    <t>Снятый ИПУ(номер)</t>
  </si>
  <si>
    <t>Снятый ИПУ(марка)</t>
  </si>
  <si>
    <t>снятый ИПУ(показания</t>
  </si>
  <si>
    <t>wawiot-aqva-2</t>
  </si>
  <si>
    <t>Петров А.А</t>
  </si>
  <si>
    <t>Старая таблица</t>
  </si>
  <si>
    <t>Новая таблица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</si>
</sst>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\ mmm\ yy;@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1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2" borderId="0" xfId="0" applyFill="1" applyProtection="1">
      <protection locked="0" hidden="1"/>
    </xf>
    <xf numFmtId="0" fontId="0" fillId="0" borderId="0" xfId="0" applyProtection="1">
      <protection hidden="1"/>
    </xf>
    <xf numFmtId="0" fontId="0" fillId="0" borderId="0" xfId="0" applyProtection="1">
      <protection locked="0" hidden="1"/>
    </xf>
    <xf numFmtId="164" fontId="0" fillId="0" borderId="0" xfId="0" applyNumberFormat="1" applyProtection="1">
      <protection locked="0" hidden="1"/>
    </xf>
    <xf numFmtId="20" fontId="0" fillId="0" borderId="0" xfId="0" applyNumberFormat="1" applyProtection="1">
      <protection locked="0" hidden="1"/>
    </xf>
    <xf numFmtId="14" fontId="0" fillId="0" borderId="0" xfId="0" applyNumberFormat="1" applyProtection="1">
      <protection locked="0" hidden="1"/>
    </xf>
    <xf numFmtId="0" fontId="0" fillId="3" borderId="0" xfId="0" applyFill="1" applyProtection="1">
      <protection hidden="1"/>
    </xf>
    <xf numFmtId="14" fontId="0" fillId="3" borderId="0" xfId="0" applyNumberFormat="1" applyFill="1" applyProtection="1">
      <protection hidden="1"/>
    </xf>
    <xf numFmtId="14" fontId="0" fillId="0" borderId="0" xfId="0" applyNumberFormat="1" applyProtection="1">
      <protection locked="0"/>
    </xf>
    <xf numFmtId="14" fontId="0" fillId="0" borderId="0" xfId="0" applyNumberFormat="1" applyProtection="1">
      <protection hidden="1"/>
    </xf>
    <xf numFmtId="0" fontId="1" fillId="0" borderId="1" xfId="0" applyFont="1" applyBorder="1"/>
    <xf numFmtId="14" fontId="0" fillId="0" borderId="0" xfId="0" applyNumberFormat="1"/>
  </cellXfs>
  <cellStyles count="1">
    <cellStyle name="Обычный" xfId="0" builtinId="0"/>
  </cellStyles>
  <dxfs count="27">
    <dxf>
      <font>
        <strike val="0"/>
        <color auto="1"/>
      </font>
      <fill>
        <patternFill>
          <bgColor theme="5" tint="0.7999816888943144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strike/>
      </font>
      <fill>
        <patternFill>
          <bgColor theme="5" tint="0.3999450666829432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u val="none"/>
        <color theme="0"/>
      </font>
      <border>
        <left/>
        <right/>
        <top/>
        <bottom/>
      </border>
    </dxf>
    <dxf>
      <font>
        <color rgb="FFFF0000"/>
      </font>
      <border>
        <vertical/>
        <horizontal/>
      </border>
    </dxf>
    <dxf>
      <fill>
        <patternFill>
          <bgColor theme="0" tint="-0.14996795556505021"/>
        </patternFill>
      </fill>
    </dxf>
    <dxf>
      <font>
        <strike val="0"/>
        <color auto="1"/>
      </font>
      <fill>
        <patternFill>
          <bgColor theme="5" tint="0.7999816888943144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strike/>
      </font>
      <fill>
        <patternFill>
          <bgColor theme="5" tint="0.3999450666829432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u val="none"/>
        <color theme="0"/>
      </font>
      <border>
        <left/>
        <right/>
        <top/>
        <bottom/>
      </border>
    </dxf>
    <dxf>
      <font>
        <color rgb="FFFF0000"/>
      </font>
      <border>
        <vertical/>
        <horizontal/>
      </border>
    </dxf>
    <dxf>
      <font>
        <strike val="0"/>
        <color auto="1"/>
      </font>
      <fill>
        <patternFill>
          <bgColor theme="5" tint="0.7999816888943144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strike/>
      </font>
      <fill>
        <patternFill>
          <bgColor theme="5" tint="0.3999450666829432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u val="none"/>
        <color theme="0"/>
      </font>
      <border>
        <left/>
        <right/>
        <top/>
        <bottom/>
      </border>
    </dxf>
    <dxf>
      <fill>
        <patternFill>
          <bgColor theme="0" tint="-0.1499679555650502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u val="none"/>
        <color theme="0"/>
      </font>
      <border>
        <left/>
        <right/>
        <top/>
        <bottom/>
      </border>
    </dxf>
    <dxf>
      <font>
        <color rgb="FFFF0000"/>
      </font>
      <border>
        <vertical/>
        <horizontal/>
      </border>
    </dxf>
    <dxf>
      <fill>
        <patternFill>
          <bgColor theme="0" tint="-0.14996795556505021"/>
        </patternFill>
      </fill>
    </dxf>
    <dxf>
      <font>
        <strike val="0"/>
        <color auto="1"/>
      </font>
      <fill>
        <patternFill>
          <bgColor theme="5" tint="0.7999816888943144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strike/>
      </font>
      <fill>
        <patternFill>
          <bgColor theme="5" tint="0.3999450666829432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u val="none"/>
        <color theme="0"/>
      </font>
      <border>
        <left/>
        <right/>
        <top/>
        <bottom/>
      </border>
    </dxf>
    <dxf>
      <numFmt numFmtId="19" formatCode="dd/mm/yyyy"/>
    </dxf>
    <dxf>
      <numFmt numFmtId="19" formatCode="dd/mm/yyyy"/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792A86C9-C96F-4E19-A22D-F60A386679AB}" autoFormatId="16" applyNumberFormats="0" applyBorderFormats="0" applyFontFormats="0" applyPatternFormats="0" applyAlignmentFormats="0" applyWidthHeightFormats="0">
  <queryTableRefresh nextId="40">
    <queryTableFields count="14">
      <queryTableField id="20" name="л/с" tableColumnId="20"/>
      <queryTableField id="7" name="№" tableColumnId="7"/>
      <queryTableField id="27" name="ХВС.№ прибора" tableColumnId="27"/>
      <queryTableField id="28" name="ХВС.Срок поверки до" tableColumnId="28"/>
      <queryTableField id="29" name="ХВС.Прибор" tableColumnId="29"/>
      <queryTableField id="30" name="ХВС.ДАТА" tableColumnId="30"/>
      <queryTableField id="31" name="ХВС.Дата пр-ва" tableColumnId="31"/>
      <queryTableField id="32" name="ХВС.срок поверки" tableColumnId="32"/>
      <queryTableField id="33" name="ГВС.№ прибора" tableColumnId="33"/>
      <queryTableField id="34" name="ГВС.Срок поверки до" tableColumnId="34"/>
      <queryTableField id="35" name="ГВС.Прибор" tableColumnId="35"/>
      <queryTableField id="36" name="ГВС.ДАТА" tableColumnId="36"/>
      <queryTableField id="37" name="ГВС.Дата пр-ва" tableColumnId="37"/>
      <queryTableField id="38" name="ГВС.срок поверки" tableColumnId="38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8F52233-B5A7-46F9-9AAB-EEA69DA768E3}" name="Таблица1" displayName="Таблица1" ref="A2:Z29" totalsRowShown="0" headerRowDxfId="26">
  <autoFilter ref="A2:Z29" xr:uid="{7BAD54BE-FA6B-4368-9EEF-F5A30CBE4127}"/>
  <tableColumns count="26">
    <tableColumn id="1" xr3:uid="{24FFF0E5-6A5B-4606-A9BC-24F909E831E6}" name="Статс"/>
    <tableColumn id="2" xr3:uid="{C33E1018-E04B-4ACA-9013-ECF377D7AB9D}" name="№  записи"/>
    <tableColumn id="3" xr3:uid="{4D58594B-F969-4827-A6D4-591B2BCD2CA4}" name="Год"/>
    <tableColumn id="4" xr3:uid="{77500ABC-F4F7-4652-B6EB-D6855EEBC886}" name="ДАТА"/>
    <tableColumn id="5" xr3:uid="{FBD00A57-5906-4C53-B659-2F0BD88DFD7A}" name="Время"/>
    <tableColumn id="6" xr3:uid="{C448532F-A202-4B35-B45A-9628C3C5D6D1}" name="Тип пом."/>
    <tableColumn id="7" xr3:uid="{67966C7F-7A0F-4F83-869C-54178C30F645}" name="№"/>
    <tableColumn id="8" xr3:uid="{E7D4AA28-C3AA-47C7-9CEB-0FB3D80DEB71}" name="Комната"/>
    <tableColumn id="9" xr3:uid="{45E41706-0A2F-4568-B531-8C1684DE59D4}" name="Прибор"/>
    <tableColumn id="10" xr3:uid="{A569CCBC-7062-4E38-830E-40A584D87C51}" name="класс"/>
    <tableColumn id="11" xr3:uid="{44D9B848-A3C2-4492-BE6E-34B22A8E42D1}" name="№ прибора"/>
    <tableColumn id="12" xr3:uid="{E6F7B956-ABCE-4A24-B836-6CDA0303EA3A}" name="Ресурс"/>
    <tableColumn id="13" xr3:uid="{3C3DF201-4F70-4A3A-B76D-65DF47A14A36}" name="Показания"/>
    <tableColumn id="14" xr3:uid="{5C67E5CE-BB55-4042-83BB-D7925A439CAC}" name="Дата пр-ва"/>
    <tableColumn id="15" xr3:uid="{98F735E4-02E1-4205-9C30-6243E5A32A9E}" name="Поверка тип"/>
    <tableColumn id="16" xr3:uid="{D650803E-3418-46D1-85D7-3EFF768AA0C7}" name="Поверка дата"/>
    <tableColumn id="17" xr3:uid="{730B8A63-98B0-4262-9179-8EE9D2841104}" name="срок поверки"/>
    <tableColumn id="18" xr3:uid="{64402208-123D-46D5-AD33-0D11132743B7}" name="Установка выполнена"/>
    <tableColumn id="19" xr3:uid="{A10EE48B-908E-4D9D-9CF0-BA2E6B3E4303}" name="ПЛОМБА "/>
    <tableColumn id="20" xr3:uid="{86225615-D845-45E0-8DF5-C9E020C8D8DB}" name="л/с"/>
    <tableColumn id="21" xr3:uid="{E072B141-AB41-49B6-8F98-06BD2DC74BC5}" name="Срок поверки до"/>
    <tableColumn id="22" xr3:uid="{1A96C6FF-56EC-476C-A29A-1367DDB7CA68}" name="Снят дата"/>
    <tableColumn id="23" xr3:uid="{170C5258-DDC4-47B8-9406-2ED67F248585}" name="Контроль Номера"/>
    <tableColumn id="24" xr3:uid="{48AB4EEB-F245-49A5-964B-ECA96237E5B6}" name="старый номер"/>
    <tableColumn id="25" xr3:uid="{C29CBAD8-BE7D-4164-A5DE-5A4BF32F6795}" name="ввод в учет"/>
    <tableColumn id="26" xr3:uid="{BBC25638-B7CE-4653-94D2-018FB71F4903}" name="Сдан акт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581954-7C02-4153-89A4-53D2CABD4C95}" name="Таблица1_2" displayName="Таблица1_2" ref="A18:N32" tableType="queryTable" totalsRowShown="0">
  <autoFilter ref="A18:N32" xr:uid="{CF73727D-C13B-418C-921D-B8262DA0718A}"/>
  <tableColumns count="14">
    <tableColumn id="20" xr3:uid="{47F06F4F-3C1A-4FAE-9CBE-CC062BBDE411}" uniqueName="20" name="л/с" queryTableFieldId="20"/>
    <tableColumn id="7" xr3:uid="{19101EC7-3A45-4EF9-AC82-6FACE128C48D}" uniqueName="7" name="№" queryTableFieldId="7"/>
    <tableColumn id="27" xr3:uid="{339B4466-838A-434F-9BCC-09D958C2943F}" uniqueName="27" name="ХВС.№ прибора" queryTableFieldId="27"/>
    <tableColumn id="28" xr3:uid="{1D40078E-4492-4FA8-AC41-C846F074A041}" uniqueName="28" name="ХВС.Срок поверки до" queryTableFieldId="28"/>
    <tableColumn id="29" xr3:uid="{D3FB46A8-FD93-4F21-BA57-542DFBED0FDA}" uniqueName="29" name="ХВС.Прибор" queryTableFieldId="29"/>
    <tableColumn id="30" xr3:uid="{D524748F-2BCB-4D65-BB04-6BD8B6D396A1}" uniqueName="30" name="ХВС.ДАТА" queryTableFieldId="30"/>
    <tableColumn id="31" xr3:uid="{E66804B3-2C32-4354-92E8-DDC24F335BD6}" uniqueName="31" name="ХВС.Дата пр-ва" queryTableFieldId="31"/>
    <tableColumn id="32" xr3:uid="{ADA3E604-0F48-436A-B905-3F20A1D4F28B}" uniqueName="32" name="ХВС.срок поверки" queryTableFieldId="32"/>
    <tableColumn id="33" xr3:uid="{18138A93-C057-49F1-AEE6-49BA31EB723C}" uniqueName="33" name="ГВС.№ прибора" queryTableFieldId="33"/>
    <tableColumn id="34" xr3:uid="{982FA97A-0BA3-423D-A414-99E50094F940}" uniqueName="34" name="ГВС.Срок поверки до" queryTableFieldId="34"/>
    <tableColumn id="35" xr3:uid="{58E81D54-876D-4711-A991-47CDB69733AD}" uniqueName="35" name="ГВС.Прибор" queryTableFieldId="35"/>
    <tableColumn id="36" xr3:uid="{56447680-FAB6-4F84-9C2F-388DCC516511}" uniqueName="36" name="ГВС.ДАТА" queryTableFieldId="36" dataDxfId="25"/>
    <tableColumn id="37" xr3:uid="{62EF1355-9120-4326-970D-6BC499A67BB8}" uniqueName="37" name="ГВС.Дата пр-ва" queryTableFieldId="37" dataDxfId="24"/>
    <tableColumn id="38" xr3:uid="{89713D8E-AEAC-4171-A8D7-B9290EC30A7C}" uniqueName="38" name="ГВС.срок поверки" queryTableFieldId="38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92F9F-6751-4C8B-9ABF-9F826EE3A3DC}">
  <dimension ref="A1:AE50"/>
  <sheetViews>
    <sheetView tabSelected="1" zoomScale="70" zoomScaleNormal="70" workbookViewId="0">
      <selection activeCell="A2" sqref="A2:XFD5"/>
    </sheetView>
  </sheetViews>
  <sheetFormatPr defaultRowHeight="14.5" x14ac:dyDescent="0.35"/>
  <cols>
    <col min="1" max="1" width="11.453125" bestFit="1" customWidth="1"/>
    <col min="2" max="2" width="12.26953125" customWidth="1"/>
    <col min="3" max="3" width="6.26953125" customWidth="1"/>
    <col min="4" max="4" width="9.7265625" bestFit="1" customWidth="1"/>
    <col min="5" max="5" width="9" customWidth="1"/>
    <col min="6" max="6" width="11.1796875" customWidth="1"/>
    <col min="7" max="7" width="5.26953125" customWidth="1"/>
    <col min="8" max="8" width="12.26953125" bestFit="1" customWidth="1"/>
    <col min="9" max="9" width="15.81640625" bestFit="1" customWidth="1"/>
    <col min="10" max="10" width="8" customWidth="1"/>
    <col min="11" max="11" width="13.54296875" customWidth="1"/>
    <col min="12" max="12" width="9.26953125" customWidth="1"/>
    <col min="13" max="13" width="12.7265625" customWidth="1"/>
    <col min="14" max="14" width="12.81640625" customWidth="1"/>
    <col min="15" max="15" width="14.453125" customWidth="1"/>
    <col min="16" max="16" width="15.26953125" customWidth="1"/>
    <col min="17" max="17" width="15.453125" customWidth="1"/>
    <col min="18" max="18" width="23" customWidth="1"/>
    <col min="19" max="19" width="24.1796875" bestFit="1" customWidth="1"/>
    <col min="20" max="20" width="10.54296875" bestFit="1" customWidth="1"/>
    <col min="21" max="21" width="18.453125" customWidth="1"/>
    <col min="22" max="22" width="11.7265625" customWidth="1"/>
    <col min="23" max="23" width="19.453125" customWidth="1"/>
    <col min="24" max="24" width="16" customWidth="1"/>
    <col min="25" max="25" width="13.26953125" customWidth="1"/>
    <col min="26" max="26" width="10.81640625" customWidth="1"/>
  </cols>
  <sheetData>
    <row r="1" spans="1:26" x14ac:dyDescent="0.35">
      <c r="A1" t="s">
        <v>62</v>
      </c>
    </row>
    <row r="2" spans="1:26" x14ac:dyDescent="0.3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3" t="s">
        <v>21</v>
      </c>
      <c r="W2" s="3" t="s">
        <v>22</v>
      </c>
      <c r="X2" s="3" t="s">
        <v>23</v>
      </c>
      <c r="Y2" s="3" t="s">
        <v>24</v>
      </c>
      <c r="Z2" s="3" t="s">
        <v>25</v>
      </c>
    </row>
    <row r="3" spans="1:26" x14ac:dyDescent="0.35">
      <c r="A3" s="4" t="s">
        <v>26</v>
      </c>
      <c r="B3" s="5">
        <v>1</v>
      </c>
      <c r="C3" s="6">
        <v>2019</v>
      </c>
      <c r="D3" s="7"/>
      <c r="E3" s="8"/>
      <c r="F3" s="6"/>
      <c r="G3" s="6">
        <v>214</v>
      </c>
      <c r="H3" s="6"/>
      <c r="I3" s="6"/>
      <c r="J3" s="6"/>
      <c r="K3" s="6"/>
      <c r="L3" s="6"/>
      <c r="M3" s="6"/>
      <c r="N3" s="9"/>
      <c r="O3" s="6"/>
      <c r="P3" s="9"/>
      <c r="Q3" s="6"/>
      <c r="R3" s="6"/>
      <c r="S3" s="6"/>
      <c r="T3" s="10">
        <f t="shared" ref="T3:T29" si="0">IF(B3,IF(G3,201200000+G3,""),"")</f>
        <v>201200214</v>
      </c>
      <c r="U3" s="11" t="str">
        <f t="shared" ref="U3:U29" si="1">IF(B3,IF(Q3,DATE(YEAR(P3)+Q3,MONTH(P3),DAY(P3)),""),"")</f>
        <v/>
      </c>
      <c r="V3" s="12">
        <v>43530</v>
      </c>
      <c r="W3" s="13" t="b">
        <f t="shared" ref="W3:W9" si="2" xml:space="preserve"> COUNTIF(K$4:K$29,K3)=1</f>
        <v>0</v>
      </c>
      <c r="X3" s="13"/>
    </row>
    <row r="4" spans="1:26" x14ac:dyDescent="0.35">
      <c r="A4" s="4" t="s">
        <v>26</v>
      </c>
      <c r="B4" s="5">
        <v>2</v>
      </c>
      <c r="C4" s="6">
        <v>2019</v>
      </c>
      <c r="D4" s="7"/>
      <c r="E4" s="8"/>
      <c r="F4" s="6"/>
      <c r="G4" s="6">
        <v>214</v>
      </c>
      <c r="H4" s="6"/>
      <c r="I4" s="6"/>
      <c r="J4" s="6"/>
      <c r="K4" s="6"/>
      <c r="L4" s="6"/>
      <c r="M4" s="6"/>
      <c r="N4" s="9"/>
      <c r="O4" s="6"/>
      <c r="P4" s="9"/>
      <c r="Q4" s="6"/>
      <c r="R4" s="6"/>
      <c r="S4" s="6"/>
      <c r="T4" s="10">
        <f t="shared" si="0"/>
        <v>201200214</v>
      </c>
      <c r="U4" s="11" t="str">
        <f t="shared" si="1"/>
        <v/>
      </c>
      <c r="V4" s="12">
        <v>43530</v>
      </c>
      <c r="W4" s="13" t="b">
        <f t="shared" si="2"/>
        <v>0</v>
      </c>
      <c r="X4" s="13"/>
    </row>
    <row r="5" spans="1:26" x14ac:dyDescent="0.35">
      <c r="A5" s="4" t="s">
        <v>27</v>
      </c>
      <c r="B5" s="5">
        <v>3</v>
      </c>
      <c r="C5" s="6">
        <v>2019</v>
      </c>
      <c r="D5" s="7">
        <v>43485</v>
      </c>
      <c r="E5" s="8">
        <v>0.5</v>
      </c>
      <c r="F5" s="6" t="s">
        <v>28</v>
      </c>
      <c r="G5" s="6">
        <v>5</v>
      </c>
      <c r="H5" s="6" t="s">
        <v>29</v>
      </c>
      <c r="I5" s="6" t="s">
        <v>30</v>
      </c>
      <c r="J5" s="6" t="s">
        <v>31</v>
      </c>
      <c r="K5" s="6">
        <v>7504395</v>
      </c>
      <c r="L5" s="6" t="s">
        <v>32</v>
      </c>
      <c r="M5" s="6">
        <v>3.9100000000000003E-2</v>
      </c>
      <c r="N5" s="9">
        <v>43386</v>
      </c>
      <c r="O5" s="6" t="s">
        <v>33</v>
      </c>
      <c r="P5" s="9">
        <v>43413</v>
      </c>
      <c r="Q5" s="6">
        <v>6</v>
      </c>
      <c r="R5" s="6" t="s">
        <v>34</v>
      </c>
      <c r="S5" s="6" t="s">
        <v>35</v>
      </c>
      <c r="T5" s="10">
        <f t="shared" si="0"/>
        <v>201200005</v>
      </c>
      <c r="U5" s="11">
        <f t="shared" si="1"/>
        <v>45605</v>
      </c>
      <c r="V5" s="12"/>
      <c r="W5" s="13" t="b">
        <f t="shared" si="2"/>
        <v>1</v>
      </c>
      <c r="X5" s="13"/>
    </row>
    <row r="6" spans="1:26" x14ac:dyDescent="0.35">
      <c r="A6" s="4" t="s">
        <v>27</v>
      </c>
      <c r="B6" s="5">
        <v>4</v>
      </c>
      <c r="C6" s="6">
        <v>2019</v>
      </c>
      <c r="D6" s="7">
        <v>43485</v>
      </c>
      <c r="E6" s="8">
        <v>0.5</v>
      </c>
      <c r="F6" s="6" t="s">
        <v>28</v>
      </c>
      <c r="G6" s="6">
        <v>5</v>
      </c>
      <c r="H6" s="6" t="s">
        <v>29</v>
      </c>
      <c r="I6" s="6" t="s">
        <v>30</v>
      </c>
      <c r="J6" s="6" t="s">
        <v>31</v>
      </c>
      <c r="K6" s="6">
        <v>7504403</v>
      </c>
      <c r="L6" s="6" t="s">
        <v>36</v>
      </c>
      <c r="M6" s="6">
        <v>3.1699999999999999E-2</v>
      </c>
      <c r="N6" s="9">
        <v>43386</v>
      </c>
      <c r="O6" s="6" t="s">
        <v>33</v>
      </c>
      <c r="P6" s="9">
        <v>43413</v>
      </c>
      <c r="Q6" s="6">
        <v>6</v>
      </c>
      <c r="R6" s="6" t="s">
        <v>34</v>
      </c>
      <c r="S6" s="6" t="s">
        <v>35</v>
      </c>
      <c r="T6" s="10">
        <f t="shared" si="0"/>
        <v>201200005</v>
      </c>
      <c r="U6" s="11">
        <f t="shared" si="1"/>
        <v>45605</v>
      </c>
      <c r="V6" s="12"/>
      <c r="W6" s="13" t="b">
        <f t="shared" si="2"/>
        <v>1</v>
      </c>
      <c r="X6" s="13"/>
    </row>
    <row r="7" spans="1:26" x14ac:dyDescent="0.35">
      <c r="A7" s="4" t="s">
        <v>27</v>
      </c>
      <c r="B7" s="5">
        <v>5</v>
      </c>
      <c r="C7" s="6">
        <v>2019</v>
      </c>
      <c r="D7" s="7">
        <v>43481</v>
      </c>
      <c r="E7" s="8">
        <v>0.43263888888888885</v>
      </c>
      <c r="F7" s="6" t="s">
        <v>28</v>
      </c>
      <c r="G7" s="6">
        <v>24</v>
      </c>
      <c r="H7" s="6" t="s">
        <v>37</v>
      </c>
      <c r="I7" s="6" t="s">
        <v>30</v>
      </c>
      <c r="J7" s="6" t="s">
        <v>31</v>
      </c>
      <c r="K7" s="6">
        <v>7503092</v>
      </c>
      <c r="L7" s="6" t="s">
        <v>36</v>
      </c>
      <c r="M7" s="6">
        <v>9.5299999999999996E-2</v>
      </c>
      <c r="N7" s="9">
        <v>43386</v>
      </c>
      <c r="O7" s="6" t="s">
        <v>33</v>
      </c>
      <c r="P7" s="9">
        <v>43413</v>
      </c>
      <c r="Q7" s="6">
        <v>6</v>
      </c>
      <c r="R7" s="6"/>
      <c r="S7" s="6" t="s">
        <v>35</v>
      </c>
      <c r="T7" s="10">
        <f t="shared" si="0"/>
        <v>201200024</v>
      </c>
      <c r="U7" s="11">
        <f t="shared" si="1"/>
        <v>45605</v>
      </c>
      <c r="V7" s="12"/>
      <c r="W7" s="13" t="b">
        <f t="shared" si="2"/>
        <v>1</v>
      </c>
      <c r="X7" s="13"/>
    </row>
    <row r="8" spans="1:26" x14ac:dyDescent="0.35">
      <c r="A8" s="4" t="s">
        <v>27</v>
      </c>
      <c r="B8" s="5">
        <v>6</v>
      </c>
      <c r="C8" s="6">
        <v>2019</v>
      </c>
      <c r="D8" s="7">
        <v>43481</v>
      </c>
      <c r="E8" s="8">
        <v>0.43263888888888885</v>
      </c>
      <c r="F8" s="6" t="s">
        <v>28</v>
      </c>
      <c r="G8" s="6">
        <v>24</v>
      </c>
      <c r="H8" s="6" t="s">
        <v>38</v>
      </c>
      <c r="I8" s="6" t="s">
        <v>30</v>
      </c>
      <c r="J8" s="6" t="s">
        <v>31</v>
      </c>
      <c r="K8" s="6">
        <v>7505878</v>
      </c>
      <c r="L8" s="6" t="s">
        <v>32</v>
      </c>
      <c r="M8" s="6">
        <v>0.31790000000000002</v>
      </c>
      <c r="N8" s="9">
        <v>43346</v>
      </c>
      <c r="O8" s="6" t="s">
        <v>33</v>
      </c>
      <c r="P8" s="9">
        <v>43360</v>
      </c>
      <c r="Q8" s="6">
        <v>6</v>
      </c>
      <c r="R8" s="6"/>
      <c r="S8" s="6" t="s">
        <v>35</v>
      </c>
      <c r="T8" s="10">
        <f t="shared" si="0"/>
        <v>201200024</v>
      </c>
      <c r="U8" s="11">
        <f t="shared" si="1"/>
        <v>45552</v>
      </c>
      <c r="V8" s="12"/>
      <c r="W8" s="13" t="b">
        <f t="shared" si="2"/>
        <v>1</v>
      </c>
      <c r="X8" s="13"/>
    </row>
    <row r="9" spans="1:26" x14ac:dyDescent="0.35">
      <c r="A9" s="4" t="s">
        <v>27</v>
      </c>
      <c r="B9" s="5">
        <v>7</v>
      </c>
      <c r="C9" s="6">
        <v>2019</v>
      </c>
      <c r="D9" s="7">
        <v>43502</v>
      </c>
      <c r="E9" s="8">
        <v>0.5</v>
      </c>
      <c r="F9" s="6" t="s">
        <v>28</v>
      </c>
      <c r="G9" s="6">
        <v>63</v>
      </c>
      <c r="H9" s="6" t="s">
        <v>37</v>
      </c>
      <c r="I9" s="6" t="s">
        <v>30</v>
      </c>
      <c r="J9" s="6" t="s">
        <v>31</v>
      </c>
      <c r="K9" s="6">
        <v>7502033</v>
      </c>
      <c r="L9" s="6" t="s">
        <v>32</v>
      </c>
      <c r="M9" s="6">
        <v>0</v>
      </c>
      <c r="N9" s="9">
        <v>43350</v>
      </c>
      <c r="O9" s="6" t="s">
        <v>33</v>
      </c>
      <c r="P9" s="9">
        <v>43361</v>
      </c>
      <c r="Q9" s="6">
        <v>6</v>
      </c>
      <c r="R9" s="6" t="s">
        <v>34</v>
      </c>
      <c r="S9" s="6" t="s">
        <v>35</v>
      </c>
      <c r="T9" s="10">
        <f t="shared" si="0"/>
        <v>201200063</v>
      </c>
      <c r="U9" s="11">
        <f t="shared" si="1"/>
        <v>45553</v>
      </c>
      <c r="V9" s="12"/>
      <c r="W9" s="13" t="b">
        <f t="shared" si="2"/>
        <v>1</v>
      </c>
      <c r="X9" s="13"/>
    </row>
    <row r="10" spans="1:26" x14ac:dyDescent="0.35">
      <c r="A10" s="4" t="s">
        <v>26</v>
      </c>
      <c r="B10" s="5">
        <v>8</v>
      </c>
      <c r="C10" s="6">
        <v>2019</v>
      </c>
      <c r="D10" s="7">
        <v>43502</v>
      </c>
      <c r="E10" s="8">
        <v>0.5</v>
      </c>
      <c r="F10" s="6" t="s">
        <v>28</v>
      </c>
      <c r="G10" s="6">
        <v>63</v>
      </c>
      <c r="H10" s="6" t="s">
        <v>38</v>
      </c>
      <c r="I10" s="6" t="s">
        <v>30</v>
      </c>
      <c r="J10" s="6" t="s">
        <v>31</v>
      </c>
      <c r="K10" s="6"/>
      <c r="L10" s="6" t="s">
        <v>36</v>
      </c>
      <c r="M10" s="6">
        <v>0</v>
      </c>
      <c r="N10" s="9">
        <v>43350</v>
      </c>
      <c r="O10" s="6" t="s">
        <v>33</v>
      </c>
      <c r="P10" s="9">
        <v>43361</v>
      </c>
      <c r="Q10" s="6">
        <v>6</v>
      </c>
      <c r="R10" s="6" t="s">
        <v>34</v>
      </c>
      <c r="S10" s="6" t="s">
        <v>35</v>
      </c>
      <c r="T10" s="10">
        <f t="shared" si="0"/>
        <v>201200063</v>
      </c>
      <c r="U10" s="11">
        <f t="shared" si="1"/>
        <v>45553</v>
      </c>
      <c r="V10" s="12">
        <v>43530</v>
      </c>
      <c r="W10" s="13"/>
      <c r="X10" s="6">
        <v>7506178</v>
      </c>
    </row>
    <row r="11" spans="1:26" x14ac:dyDescent="0.35">
      <c r="A11" s="4" t="s">
        <v>27</v>
      </c>
      <c r="B11" s="5">
        <v>9</v>
      </c>
      <c r="C11" s="6">
        <v>2019</v>
      </c>
      <c r="D11" s="7">
        <v>43491</v>
      </c>
      <c r="E11" s="8">
        <v>0.5</v>
      </c>
      <c r="F11" s="6" t="s">
        <v>28</v>
      </c>
      <c r="G11" s="6">
        <v>167</v>
      </c>
      <c r="H11" s="6" t="s">
        <v>29</v>
      </c>
      <c r="I11" s="6" t="s">
        <v>30</v>
      </c>
      <c r="J11" s="6" t="s">
        <v>31</v>
      </c>
      <c r="K11" s="6">
        <v>7504930</v>
      </c>
      <c r="L11" s="6" t="s">
        <v>32</v>
      </c>
      <c r="M11" s="6">
        <v>5.6500000000000002E-2</v>
      </c>
      <c r="N11" s="9">
        <v>43353</v>
      </c>
      <c r="O11" s="6" t="s">
        <v>33</v>
      </c>
      <c r="P11" s="9">
        <v>43362</v>
      </c>
      <c r="Q11" s="6">
        <v>6</v>
      </c>
      <c r="R11" s="6" t="s">
        <v>34</v>
      </c>
      <c r="S11" s="6" t="s">
        <v>35</v>
      </c>
      <c r="T11" s="10">
        <f t="shared" si="0"/>
        <v>201200167</v>
      </c>
      <c r="U11" s="11">
        <f t="shared" si="1"/>
        <v>45554</v>
      </c>
      <c r="V11" s="12"/>
      <c r="W11" s="13" t="b">
        <f t="shared" ref="W11:W29" si="3" xml:space="preserve"> COUNTIF(K$4:K$29,K11)=1</f>
        <v>1</v>
      </c>
      <c r="X11" s="13"/>
    </row>
    <row r="12" spans="1:26" x14ac:dyDescent="0.35">
      <c r="A12" s="4" t="s">
        <v>27</v>
      </c>
      <c r="B12" s="5">
        <v>10</v>
      </c>
      <c r="C12" s="6">
        <v>2019</v>
      </c>
      <c r="D12" s="7">
        <v>43491</v>
      </c>
      <c r="E12" s="8">
        <v>0.5</v>
      </c>
      <c r="F12" s="6" t="s">
        <v>28</v>
      </c>
      <c r="G12" s="6">
        <v>167</v>
      </c>
      <c r="H12" s="6" t="s">
        <v>29</v>
      </c>
      <c r="I12" s="6" t="s">
        <v>30</v>
      </c>
      <c r="J12" s="6" t="s">
        <v>31</v>
      </c>
      <c r="K12" s="6">
        <v>7504143</v>
      </c>
      <c r="L12" s="6" t="s">
        <v>36</v>
      </c>
      <c r="M12" s="6">
        <v>9.4700000000000006E-2</v>
      </c>
      <c r="N12" s="9">
        <v>43353</v>
      </c>
      <c r="O12" s="6" t="s">
        <v>33</v>
      </c>
      <c r="P12" s="9">
        <v>43362</v>
      </c>
      <c r="Q12" s="6">
        <v>6</v>
      </c>
      <c r="R12" s="6" t="s">
        <v>34</v>
      </c>
      <c r="S12" s="6" t="s">
        <v>35</v>
      </c>
      <c r="T12" s="10">
        <f t="shared" si="0"/>
        <v>201200167</v>
      </c>
      <c r="U12" s="11">
        <f t="shared" si="1"/>
        <v>45554</v>
      </c>
      <c r="V12" s="12"/>
      <c r="W12" s="13" t="b">
        <f t="shared" si="3"/>
        <v>1</v>
      </c>
      <c r="X12" s="13"/>
    </row>
    <row r="13" spans="1:26" x14ac:dyDescent="0.35">
      <c r="A13" s="4" t="s">
        <v>26</v>
      </c>
      <c r="B13" s="5">
        <v>11</v>
      </c>
      <c r="C13" s="6">
        <v>2019</v>
      </c>
      <c r="D13" s="7"/>
      <c r="E13" s="8"/>
      <c r="F13" s="6" t="s">
        <v>28</v>
      </c>
      <c r="G13" s="6">
        <v>189</v>
      </c>
      <c r="H13" s="6" t="s">
        <v>37</v>
      </c>
      <c r="I13" s="6" t="s">
        <v>30</v>
      </c>
      <c r="J13" s="6" t="s">
        <v>39</v>
      </c>
      <c r="K13" s="6"/>
      <c r="L13" s="6" t="s">
        <v>32</v>
      </c>
      <c r="M13" s="6"/>
      <c r="N13" s="9"/>
      <c r="O13" s="6" t="s">
        <v>33</v>
      </c>
      <c r="P13" s="9"/>
      <c r="Q13" s="6"/>
      <c r="R13" s="6" t="s">
        <v>34</v>
      </c>
      <c r="S13" s="6" t="s">
        <v>35</v>
      </c>
      <c r="T13" s="10">
        <f t="shared" si="0"/>
        <v>201200189</v>
      </c>
      <c r="U13" s="11" t="str">
        <f t="shared" si="1"/>
        <v/>
      </c>
      <c r="V13" s="12">
        <v>43526</v>
      </c>
      <c r="W13" s="13" t="b">
        <f t="shared" si="3"/>
        <v>0</v>
      </c>
      <c r="X13" s="13"/>
    </row>
    <row r="14" spans="1:26" x14ac:dyDescent="0.35">
      <c r="A14" s="4" t="s">
        <v>27</v>
      </c>
      <c r="B14" s="5">
        <v>12</v>
      </c>
      <c r="C14" s="6">
        <v>2019</v>
      </c>
      <c r="D14" s="7">
        <v>43516</v>
      </c>
      <c r="E14" s="8">
        <v>0.85277777777777775</v>
      </c>
      <c r="F14" s="6" t="s">
        <v>28</v>
      </c>
      <c r="G14" s="6">
        <v>45</v>
      </c>
      <c r="H14" s="6" t="s">
        <v>37</v>
      </c>
      <c r="I14" s="6" t="s">
        <v>30</v>
      </c>
      <c r="J14" s="6" t="s">
        <v>31</v>
      </c>
      <c r="K14" s="6">
        <v>7502129</v>
      </c>
      <c r="L14" s="6" t="s">
        <v>32</v>
      </c>
      <c r="M14" s="6">
        <v>11.5947</v>
      </c>
      <c r="N14" s="9">
        <v>43386</v>
      </c>
      <c r="O14" s="6" t="s">
        <v>33</v>
      </c>
      <c r="P14" s="9">
        <v>43413</v>
      </c>
      <c r="Q14" s="6">
        <v>6</v>
      </c>
      <c r="R14" s="6"/>
      <c r="S14" s="6" t="s">
        <v>35</v>
      </c>
      <c r="T14" s="10">
        <f t="shared" si="0"/>
        <v>201200045</v>
      </c>
      <c r="U14" s="11">
        <f t="shared" si="1"/>
        <v>45605</v>
      </c>
      <c r="V14" s="12"/>
      <c r="W14" s="13" t="b">
        <f t="shared" si="3"/>
        <v>1</v>
      </c>
      <c r="X14" s="13"/>
    </row>
    <row r="15" spans="1:26" x14ac:dyDescent="0.35">
      <c r="A15" s="4" t="s">
        <v>27</v>
      </c>
      <c r="B15" s="5">
        <v>13</v>
      </c>
      <c r="C15" s="6">
        <v>2019</v>
      </c>
      <c r="D15" s="7">
        <v>43516</v>
      </c>
      <c r="E15" s="8">
        <v>0.85277777777777775</v>
      </c>
      <c r="F15" s="6" t="s">
        <v>28</v>
      </c>
      <c r="G15" s="6">
        <v>45</v>
      </c>
      <c r="H15" s="6" t="s">
        <v>38</v>
      </c>
      <c r="I15" s="6" t="s">
        <v>30</v>
      </c>
      <c r="J15" s="6" t="s">
        <v>31</v>
      </c>
      <c r="K15" s="6">
        <v>7503437</v>
      </c>
      <c r="L15" s="6" t="s">
        <v>36</v>
      </c>
      <c r="M15" s="6">
        <v>3.8761000000000001</v>
      </c>
      <c r="N15" s="9">
        <v>43386</v>
      </c>
      <c r="O15" s="6" t="s">
        <v>33</v>
      </c>
      <c r="P15" s="9">
        <v>43413</v>
      </c>
      <c r="Q15" s="6">
        <v>6</v>
      </c>
      <c r="R15" s="6"/>
      <c r="S15" s="6" t="s">
        <v>35</v>
      </c>
      <c r="T15" s="10">
        <f t="shared" si="0"/>
        <v>201200045</v>
      </c>
      <c r="U15" s="11">
        <f t="shared" si="1"/>
        <v>45605</v>
      </c>
      <c r="V15" s="12"/>
      <c r="W15" s="13" t="b">
        <f t="shared" si="3"/>
        <v>1</v>
      </c>
      <c r="X15" s="13"/>
    </row>
    <row r="16" spans="1:26" x14ac:dyDescent="0.35">
      <c r="A16" s="4" t="s">
        <v>27</v>
      </c>
      <c r="B16" s="5">
        <v>14</v>
      </c>
      <c r="C16" s="6">
        <v>2019</v>
      </c>
      <c r="D16" s="7">
        <v>43510</v>
      </c>
      <c r="E16" s="8">
        <v>0.52777777777777779</v>
      </c>
      <c r="F16" s="6" t="s">
        <v>28</v>
      </c>
      <c r="G16" s="6">
        <v>200</v>
      </c>
      <c r="H16" s="6" t="s">
        <v>29</v>
      </c>
      <c r="I16" s="6" t="s">
        <v>30</v>
      </c>
      <c r="J16" s="6" t="s">
        <v>39</v>
      </c>
      <c r="K16" s="6">
        <v>7502016</v>
      </c>
      <c r="L16" s="6" t="s">
        <v>32</v>
      </c>
      <c r="M16" s="6">
        <v>0.29880000000000001</v>
      </c>
      <c r="N16" s="9">
        <v>43362</v>
      </c>
      <c r="O16" s="6" t="s">
        <v>33</v>
      </c>
      <c r="P16" s="9">
        <v>43368</v>
      </c>
      <c r="Q16" s="6">
        <v>6</v>
      </c>
      <c r="R16" s="6" t="s">
        <v>34</v>
      </c>
      <c r="S16" s="6" t="s">
        <v>35</v>
      </c>
      <c r="T16" s="10">
        <f t="shared" si="0"/>
        <v>201200200</v>
      </c>
      <c r="U16" s="11">
        <f t="shared" si="1"/>
        <v>45560</v>
      </c>
      <c r="V16" s="12"/>
      <c r="W16" s="13" t="b">
        <f t="shared" si="3"/>
        <v>1</v>
      </c>
      <c r="X16" s="13"/>
    </row>
    <row r="17" spans="1:24" x14ac:dyDescent="0.35">
      <c r="A17" s="4" t="s">
        <v>27</v>
      </c>
      <c r="B17" s="5">
        <v>15</v>
      </c>
      <c r="C17" s="6">
        <v>2019</v>
      </c>
      <c r="D17" s="7">
        <v>43510</v>
      </c>
      <c r="E17" s="8">
        <v>0.52777777777777779</v>
      </c>
      <c r="F17" s="6" t="s">
        <v>28</v>
      </c>
      <c r="G17" s="6">
        <v>2001</v>
      </c>
      <c r="H17" s="6" t="s">
        <v>29</v>
      </c>
      <c r="I17" s="6" t="s">
        <v>30</v>
      </c>
      <c r="J17" s="6" t="s">
        <v>39</v>
      </c>
      <c r="K17" s="6">
        <v>7504138</v>
      </c>
      <c r="L17" s="6" t="s">
        <v>36</v>
      </c>
      <c r="M17" s="6">
        <v>0.2051</v>
      </c>
      <c r="N17" s="9">
        <v>43353</v>
      </c>
      <c r="O17" s="6" t="s">
        <v>33</v>
      </c>
      <c r="P17" s="9">
        <v>43362</v>
      </c>
      <c r="Q17" s="6">
        <v>6</v>
      </c>
      <c r="R17" s="6" t="s">
        <v>34</v>
      </c>
      <c r="S17" s="6" t="s">
        <v>35</v>
      </c>
      <c r="T17" s="10">
        <f t="shared" si="0"/>
        <v>201202001</v>
      </c>
      <c r="U17" s="11">
        <f t="shared" si="1"/>
        <v>45554</v>
      </c>
      <c r="V17" s="12"/>
      <c r="W17" s="13" t="b">
        <f t="shared" si="3"/>
        <v>1</v>
      </c>
      <c r="X17" s="13"/>
    </row>
    <row r="18" spans="1:24" x14ac:dyDescent="0.35">
      <c r="A18" s="4" t="s">
        <v>27</v>
      </c>
      <c r="B18" s="5">
        <v>16</v>
      </c>
      <c r="C18" s="6">
        <v>2019</v>
      </c>
      <c r="D18" s="7">
        <v>43510</v>
      </c>
      <c r="E18" s="8">
        <v>0.52777777777777779</v>
      </c>
      <c r="F18" s="6" t="s">
        <v>28</v>
      </c>
      <c r="G18" s="6">
        <v>200</v>
      </c>
      <c r="H18" s="6" t="s">
        <v>40</v>
      </c>
      <c r="I18" s="6" t="s">
        <v>30</v>
      </c>
      <c r="J18" s="6" t="s">
        <v>39</v>
      </c>
      <c r="K18" s="6">
        <v>7504134</v>
      </c>
      <c r="L18" s="6" t="s">
        <v>32</v>
      </c>
      <c r="M18" s="6">
        <v>4.6100000000000002E-2</v>
      </c>
      <c r="N18" s="9">
        <v>43353</v>
      </c>
      <c r="O18" s="6" t="s">
        <v>33</v>
      </c>
      <c r="P18" s="9">
        <v>43362</v>
      </c>
      <c r="Q18" s="6">
        <v>6</v>
      </c>
      <c r="R18" s="6" t="s">
        <v>34</v>
      </c>
      <c r="S18" s="6" t="s">
        <v>35</v>
      </c>
      <c r="T18" s="10">
        <f t="shared" si="0"/>
        <v>201200200</v>
      </c>
      <c r="U18" s="11">
        <f t="shared" si="1"/>
        <v>45554</v>
      </c>
      <c r="V18" s="12"/>
      <c r="W18" s="13" t="b">
        <f t="shared" si="3"/>
        <v>1</v>
      </c>
      <c r="X18" s="13"/>
    </row>
    <row r="19" spans="1:24" x14ac:dyDescent="0.35">
      <c r="A19" s="4" t="s">
        <v>27</v>
      </c>
      <c r="B19" s="5">
        <v>17</v>
      </c>
      <c r="C19" s="6">
        <v>2019</v>
      </c>
      <c r="D19" s="7">
        <v>43510</v>
      </c>
      <c r="E19" s="8">
        <v>0.52777777777777779</v>
      </c>
      <c r="F19" s="6" t="s">
        <v>28</v>
      </c>
      <c r="G19" s="6">
        <v>2001</v>
      </c>
      <c r="H19" s="6" t="s">
        <v>40</v>
      </c>
      <c r="I19" s="6" t="s">
        <v>30</v>
      </c>
      <c r="J19" s="6" t="s">
        <v>39</v>
      </c>
      <c r="K19" s="6">
        <v>7502029</v>
      </c>
      <c r="L19" s="6" t="s">
        <v>36</v>
      </c>
      <c r="M19" s="6">
        <v>5.2499999999999998E-2</v>
      </c>
      <c r="N19" s="9">
        <v>43350</v>
      </c>
      <c r="O19" s="6" t="s">
        <v>33</v>
      </c>
      <c r="P19" s="9">
        <v>43361</v>
      </c>
      <c r="Q19" s="6">
        <v>6</v>
      </c>
      <c r="R19" s="6" t="s">
        <v>34</v>
      </c>
      <c r="S19" s="6" t="s">
        <v>35</v>
      </c>
      <c r="T19" s="10">
        <f t="shared" si="0"/>
        <v>201202001</v>
      </c>
      <c r="U19" s="11">
        <f t="shared" si="1"/>
        <v>45553</v>
      </c>
      <c r="V19" s="12"/>
      <c r="W19" s="13" t="b">
        <f t="shared" si="3"/>
        <v>1</v>
      </c>
      <c r="X19" s="13"/>
    </row>
    <row r="20" spans="1:24" x14ac:dyDescent="0.35">
      <c r="A20" s="4" t="s">
        <v>27</v>
      </c>
      <c r="B20" s="5">
        <v>18</v>
      </c>
      <c r="C20" s="6">
        <v>2019</v>
      </c>
      <c r="D20" s="7">
        <v>43524</v>
      </c>
      <c r="E20" s="8">
        <v>0.45902777777777781</v>
      </c>
      <c r="F20" s="6" t="s">
        <v>28</v>
      </c>
      <c r="G20" s="6">
        <v>284</v>
      </c>
      <c r="H20" s="6" t="s">
        <v>37</v>
      </c>
      <c r="I20" s="6" t="s">
        <v>30</v>
      </c>
      <c r="J20" s="6" t="s">
        <v>39</v>
      </c>
      <c r="K20" s="6">
        <v>7503652</v>
      </c>
      <c r="L20" s="6" t="s">
        <v>36</v>
      </c>
      <c r="M20" s="6">
        <v>4.0899999999999999E-2</v>
      </c>
      <c r="N20" s="9">
        <v>43353</v>
      </c>
      <c r="O20" s="6" t="s">
        <v>33</v>
      </c>
      <c r="P20" s="9">
        <v>43362</v>
      </c>
      <c r="Q20" s="6">
        <v>6</v>
      </c>
      <c r="R20" s="6" t="s">
        <v>34</v>
      </c>
      <c r="S20" s="6" t="s">
        <v>35</v>
      </c>
      <c r="T20" s="10">
        <f t="shared" si="0"/>
        <v>201200284</v>
      </c>
      <c r="U20" s="11">
        <f t="shared" si="1"/>
        <v>45554</v>
      </c>
      <c r="V20" s="12"/>
      <c r="W20" s="13" t="b">
        <f t="shared" si="3"/>
        <v>1</v>
      </c>
      <c r="X20" s="13"/>
    </row>
    <row r="21" spans="1:24" x14ac:dyDescent="0.35">
      <c r="A21" s="4" t="s">
        <v>27</v>
      </c>
      <c r="B21" s="5">
        <v>19</v>
      </c>
      <c r="C21" s="6">
        <v>2019</v>
      </c>
      <c r="D21" s="7">
        <v>43524</v>
      </c>
      <c r="E21" s="8">
        <v>0.45902777777777781</v>
      </c>
      <c r="F21" s="6" t="s">
        <v>28</v>
      </c>
      <c r="G21" s="6">
        <v>284</v>
      </c>
      <c r="H21" s="6" t="s">
        <v>37</v>
      </c>
      <c r="I21" s="6" t="s">
        <v>30</v>
      </c>
      <c r="J21" s="6" t="s">
        <v>39</v>
      </c>
      <c r="K21" s="6">
        <v>7507509</v>
      </c>
      <c r="L21" s="6" t="s">
        <v>32</v>
      </c>
      <c r="M21" s="6">
        <v>4.0899999999999999E-2</v>
      </c>
      <c r="N21" s="9">
        <v>43350</v>
      </c>
      <c r="O21" s="6" t="s">
        <v>33</v>
      </c>
      <c r="P21" s="9">
        <v>43361</v>
      </c>
      <c r="Q21" s="6">
        <v>6</v>
      </c>
      <c r="R21" s="6" t="s">
        <v>34</v>
      </c>
      <c r="S21" s="6" t="s">
        <v>35</v>
      </c>
      <c r="T21" s="10">
        <f t="shared" si="0"/>
        <v>201200284</v>
      </c>
      <c r="U21" s="11">
        <f t="shared" si="1"/>
        <v>45553</v>
      </c>
      <c r="V21" s="12"/>
      <c r="W21" s="13" t="b">
        <f t="shared" si="3"/>
        <v>1</v>
      </c>
      <c r="X21" s="13"/>
    </row>
    <row r="22" spans="1:24" x14ac:dyDescent="0.35">
      <c r="A22" s="4" t="s">
        <v>27</v>
      </c>
      <c r="B22" s="5">
        <v>20</v>
      </c>
      <c r="C22" s="6">
        <v>2019</v>
      </c>
      <c r="D22" s="7">
        <v>43526</v>
      </c>
      <c r="E22" s="8">
        <v>0.4375</v>
      </c>
      <c r="F22" s="6" t="s">
        <v>28</v>
      </c>
      <c r="G22" s="6">
        <v>189</v>
      </c>
      <c r="H22" s="6" t="s">
        <v>37</v>
      </c>
      <c r="I22" s="6" t="s">
        <v>30</v>
      </c>
      <c r="J22" s="6" t="s">
        <v>39</v>
      </c>
      <c r="K22" s="6">
        <v>7503037</v>
      </c>
      <c r="L22" s="6" t="s">
        <v>32</v>
      </c>
      <c r="M22" s="6">
        <v>4.3799999999999999E-2</v>
      </c>
      <c r="N22" s="9">
        <v>43353</v>
      </c>
      <c r="O22" s="6" t="s">
        <v>33</v>
      </c>
      <c r="P22" s="9">
        <v>43362</v>
      </c>
      <c r="Q22" s="6">
        <v>6</v>
      </c>
      <c r="R22" s="6" t="s">
        <v>34</v>
      </c>
      <c r="S22" s="6" t="s">
        <v>35</v>
      </c>
      <c r="T22" s="10">
        <f t="shared" si="0"/>
        <v>201200189</v>
      </c>
      <c r="U22" s="11">
        <f t="shared" si="1"/>
        <v>45554</v>
      </c>
      <c r="V22" s="12"/>
      <c r="W22" s="13" t="b">
        <f t="shared" si="3"/>
        <v>1</v>
      </c>
      <c r="X22" s="13"/>
    </row>
    <row r="23" spans="1:24" x14ac:dyDescent="0.35">
      <c r="A23" s="4" t="s">
        <v>27</v>
      </c>
      <c r="B23" s="5">
        <v>21</v>
      </c>
      <c r="C23" s="6">
        <v>2019</v>
      </c>
      <c r="D23" s="7">
        <v>43529</v>
      </c>
      <c r="E23" s="8">
        <v>0.625</v>
      </c>
      <c r="F23" s="6" t="s">
        <v>28</v>
      </c>
      <c r="G23" s="6">
        <v>50</v>
      </c>
      <c r="H23" s="6" t="s">
        <v>37</v>
      </c>
      <c r="I23" s="6" t="s">
        <v>30</v>
      </c>
      <c r="J23" s="6" t="s">
        <v>31</v>
      </c>
      <c r="K23" s="6">
        <v>7506095</v>
      </c>
      <c r="L23" s="6" t="s">
        <v>32</v>
      </c>
      <c r="M23" s="6">
        <v>4.1500000000000002E-2</v>
      </c>
      <c r="N23" s="9">
        <v>43353</v>
      </c>
      <c r="O23" s="6" t="s">
        <v>33</v>
      </c>
      <c r="P23" s="9">
        <v>43362</v>
      </c>
      <c r="Q23" s="6">
        <v>6</v>
      </c>
      <c r="R23" s="6" t="s">
        <v>41</v>
      </c>
      <c r="S23" s="6"/>
      <c r="T23" s="10">
        <f t="shared" si="0"/>
        <v>201200050</v>
      </c>
      <c r="U23" s="11">
        <f t="shared" si="1"/>
        <v>45554</v>
      </c>
      <c r="V23" s="12"/>
      <c r="W23" s="13" t="b">
        <f t="shared" si="3"/>
        <v>1</v>
      </c>
      <c r="X23" s="13"/>
    </row>
    <row r="24" spans="1:24" x14ac:dyDescent="0.35">
      <c r="A24" s="4" t="s">
        <v>27</v>
      </c>
      <c r="B24" s="5">
        <v>22</v>
      </c>
      <c r="C24" s="6">
        <v>2019</v>
      </c>
      <c r="D24" s="7">
        <v>43529</v>
      </c>
      <c r="E24" s="8">
        <v>0.625</v>
      </c>
      <c r="F24" s="6" t="s">
        <v>28</v>
      </c>
      <c r="G24" s="6">
        <v>50</v>
      </c>
      <c r="H24" s="6" t="s">
        <v>37</v>
      </c>
      <c r="I24" s="6" t="s">
        <v>30</v>
      </c>
      <c r="J24" s="6" t="s">
        <v>31</v>
      </c>
      <c r="K24" s="6">
        <v>7504983</v>
      </c>
      <c r="L24" s="6" t="s">
        <v>36</v>
      </c>
      <c r="M24" s="6">
        <v>3.3300000000000003E-2</v>
      </c>
      <c r="N24" s="9">
        <v>43350</v>
      </c>
      <c r="O24" s="6" t="s">
        <v>33</v>
      </c>
      <c r="P24" s="9">
        <v>43361</v>
      </c>
      <c r="Q24" s="6">
        <v>6</v>
      </c>
      <c r="R24" s="6" t="s">
        <v>41</v>
      </c>
      <c r="S24" s="6"/>
      <c r="T24" s="10">
        <f t="shared" si="0"/>
        <v>201200050</v>
      </c>
      <c r="U24" s="11">
        <f t="shared" si="1"/>
        <v>45553</v>
      </c>
      <c r="V24" s="12"/>
      <c r="W24" s="13" t="b">
        <f t="shared" si="3"/>
        <v>1</v>
      </c>
      <c r="X24" s="13"/>
    </row>
    <row r="25" spans="1:24" x14ac:dyDescent="0.35">
      <c r="A25" s="4" t="s">
        <v>27</v>
      </c>
      <c r="B25" s="5">
        <v>23</v>
      </c>
      <c r="C25" s="6">
        <v>2019</v>
      </c>
      <c r="D25" s="7">
        <v>43530</v>
      </c>
      <c r="E25" s="8">
        <v>0.72916666666666663</v>
      </c>
      <c r="F25" s="6" t="s">
        <v>28</v>
      </c>
      <c r="G25" s="6">
        <v>63</v>
      </c>
      <c r="H25" s="6" t="s">
        <v>38</v>
      </c>
      <c r="I25" s="6" t="s">
        <v>30</v>
      </c>
      <c r="J25" s="6" t="s">
        <v>31</v>
      </c>
      <c r="K25" s="6">
        <v>7507512</v>
      </c>
      <c r="L25" s="6" t="s">
        <v>36</v>
      </c>
      <c r="M25" s="6">
        <v>4.4200000000000003E-2</v>
      </c>
      <c r="N25" s="9">
        <v>43350</v>
      </c>
      <c r="O25" s="6" t="s">
        <v>33</v>
      </c>
      <c r="P25" s="9">
        <v>43361</v>
      </c>
      <c r="Q25" s="6">
        <v>6</v>
      </c>
      <c r="R25" s="6" t="s">
        <v>41</v>
      </c>
      <c r="S25" s="6"/>
      <c r="T25" s="10">
        <f t="shared" si="0"/>
        <v>201200063</v>
      </c>
      <c r="U25" s="11">
        <f t="shared" si="1"/>
        <v>45553</v>
      </c>
      <c r="V25" s="12"/>
      <c r="W25" s="13" t="b">
        <f t="shared" si="3"/>
        <v>1</v>
      </c>
      <c r="X25" s="13"/>
    </row>
    <row r="26" spans="1:24" x14ac:dyDescent="0.35">
      <c r="A26" s="4" t="s">
        <v>27</v>
      </c>
      <c r="B26" s="5">
        <v>24</v>
      </c>
      <c r="C26" s="6">
        <v>2019</v>
      </c>
      <c r="D26" s="7">
        <v>43530</v>
      </c>
      <c r="E26" s="8">
        <v>0.75347222222222221</v>
      </c>
      <c r="F26" s="6" t="s">
        <v>28</v>
      </c>
      <c r="G26" s="6">
        <v>214</v>
      </c>
      <c r="H26" s="6" t="s">
        <v>29</v>
      </c>
      <c r="I26" s="6" t="s">
        <v>30</v>
      </c>
      <c r="J26" s="6" t="s">
        <v>31</v>
      </c>
      <c r="K26" s="6">
        <v>7506205</v>
      </c>
      <c r="L26" s="6" t="s">
        <v>32</v>
      </c>
      <c r="M26" s="6">
        <v>3.1099999999999999E-2</v>
      </c>
      <c r="N26" s="9">
        <v>43350</v>
      </c>
      <c r="O26" s="6" t="s">
        <v>33</v>
      </c>
      <c r="P26" s="9">
        <v>43361</v>
      </c>
      <c r="Q26" s="6">
        <v>6</v>
      </c>
      <c r="R26" s="6" t="s">
        <v>41</v>
      </c>
      <c r="S26" s="6" t="s">
        <v>35</v>
      </c>
      <c r="T26" s="10">
        <f t="shared" si="0"/>
        <v>201200214</v>
      </c>
      <c r="U26" s="11">
        <f t="shared" si="1"/>
        <v>45553</v>
      </c>
      <c r="V26" s="12"/>
      <c r="W26" s="13" t="b">
        <f t="shared" si="3"/>
        <v>1</v>
      </c>
      <c r="X26" s="13"/>
    </row>
    <row r="27" spans="1:24" x14ac:dyDescent="0.35">
      <c r="A27" s="4" t="s">
        <v>27</v>
      </c>
      <c r="B27" s="5">
        <v>25</v>
      </c>
      <c r="C27" s="6">
        <v>2019</v>
      </c>
      <c r="D27" s="7">
        <v>43530</v>
      </c>
      <c r="E27" s="8">
        <v>0.75347222222222221</v>
      </c>
      <c r="F27" s="6" t="s">
        <v>28</v>
      </c>
      <c r="G27" s="6">
        <v>214</v>
      </c>
      <c r="H27" s="6" t="s">
        <v>29</v>
      </c>
      <c r="I27" s="6" t="s">
        <v>30</v>
      </c>
      <c r="J27" s="6" t="s">
        <v>31</v>
      </c>
      <c r="K27" s="6">
        <v>7502025</v>
      </c>
      <c r="L27" s="6" t="s">
        <v>36</v>
      </c>
      <c r="M27" s="6">
        <v>4.1799999999999997E-2</v>
      </c>
      <c r="N27" s="9">
        <v>43350</v>
      </c>
      <c r="O27" s="6" t="s">
        <v>33</v>
      </c>
      <c r="P27" s="9">
        <v>43361</v>
      </c>
      <c r="Q27" s="6">
        <v>6</v>
      </c>
      <c r="R27" s="6" t="s">
        <v>41</v>
      </c>
      <c r="S27" s="6" t="s">
        <v>35</v>
      </c>
      <c r="T27" s="10">
        <f t="shared" si="0"/>
        <v>201200214</v>
      </c>
      <c r="U27" s="11">
        <f t="shared" si="1"/>
        <v>45553</v>
      </c>
      <c r="V27" s="12"/>
      <c r="W27" s="13" t="b">
        <f t="shared" si="3"/>
        <v>1</v>
      </c>
      <c r="X27" s="13"/>
    </row>
    <row r="28" spans="1:24" x14ac:dyDescent="0.35">
      <c r="A28" s="4" t="s">
        <v>27</v>
      </c>
      <c r="B28" s="5">
        <v>26</v>
      </c>
      <c r="C28" s="6">
        <v>2019</v>
      </c>
      <c r="D28" s="7">
        <v>43533</v>
      </c>
      <c r="E28" s="8">
        <v>0.45833333333333331</v>
      </c>
      <c r="F28" s="6" t="s">
        <v>28</v>
      </c>
      <c r="G28" s="6">
        <v>288</v>
      </c>
      <c r="H28" s="6" t="s">
        <v>29</v>
      </c>
      <c r="I28" s="6" t="s">
        <v>30</v>
      </c>
      <c r="J28" s="6" t="s">
        <v>31</v>
      </c>
      <c r="K28" s="6">
        <v>7502011</v>
      </c>
      <c r="L28" s="6" t="s">
        <v>36</v>
      </c>
      <c r="M28" s="6">
        <v>3.0099999999999998E-2</v>
      </c>
      <c r="N28" s="9">
        <v>43362</v>
      </c>
      <c r="O28" s="6" t="s">
        <v>33</v>
      </c>
      <c r="P28" s="9">
        <v>43368</v>
      </c>
      <c r="Q28" s="6">
        <v>6</v>
      </c>
      <c r="R28" s="6" t="s">
        <v>34</v>
      </c>
      <c r="S28" s="6" t="s">
        <v>35</v>
      </c>
      <c r="T28" s="10">
        <f t="shared" si="0"/>
        <v>201200288</v>
      </c>
      <c r="U28" s="11">
        <f t="shared" si="1"/>
        <v>45560</v>
      </c>
      <c r="V28" s="12"/>
      <c r="W28" s="13" t="b">
        <f t="shared" si="3"/>
        <v>1</v>
      </c>
      <c r="X28" s="13"/>
    </row>
    <row r="29" spans="1:24" x14ac:dyDescent="0.35">
      <c r="A29" s="4" t="s">
        <v>27</v>
      </c>
      <c r="B29" s="5">
        <v>27</v>
      </c>
      <c r="C29" s="6">
        <v>2019</v>
      </c>
      <c r="D29" s="7">
        <v>43533</v>
      </c>
      <c r="E29" s="8">
        <v>0.45833333333333331</v>
      </c>
      <c r="F29" s="6" t="s">
        <v>28</v>
      </c>
      <c r="G29" s="6">
        <v>288</v>
      </c>
      <c r="H29" s="6" t="s">
        <v>29</v>
      </c>
      <c r="I29" s="6" t="s">
        <v>30</v>
      </c>
      <c r="J29" s="6" t="s">
        <v>31</v>
      </c>
      <c r="K29" s="6">
        <v>7507513</v>
      </c>
      <c r="L29" s="6" t="s">
        <v>32</v>
      </c>
      <c r="M29" s="6">
        <v>4.53E-2</v>
      </c>
      <c r="N29" s="9">
        <v>43350</v>
      </c>
      <c r="O29" s="6" t="s">
        <v>33</v>
      </c>
      <c r="P29" s="9">
        <v>43361</v>
      </c>
      <c r="Q29" s="6">
        <v>6</v>
      </c>
      <c r="R29" s="6" t="s">
        <v>34</v>
      </c>
      <c r="S29" s="6" t="s">
        <v>35</v>
      </c>
      <c r="T29" s="10">
        <f t="shared" si="0"/>
        <v>201200288</v>
      </c>
      <c r="U29" s="11">
        <f t="shared" si="1"/>
        <v>45553</v>
      </c>
      <c r="V29" s="12"/>
      <c r="W29" s="13" t="b">
        <f t="shared" si="3"/>
        <v>1</v>
      </c>
      <c r="X29" s="13"/>
    </row>
    <row r="32" spans="1:24" x14ac:dyDescent="0.35">
      <c r="A32" t="s">
        <v>63</v>
      </c>
    </row>
    <row r="33" spans="1:31" x14ac:dyDescent="0.35">
      <c r="A33" s="1"/>
      <c r="B33" s="1">
        <v>1</v>
      </c>
      <c r="C33" s="1">
        <v>2</v>
      </c>
      <c r="D33" s="1">
        <v>3</v>
      </c>
      <c r="E33" s="1">
        <v>4</v>
      </c>
      <c r="F33" s="1">
        <v>5</v>
      </c>
      <c r="G33" s="1">
        <v>6</v>
      </c>
      <c r="H33" s="1">
        <v>7</v>
      </c>
      <c r="I33" s="1">
        <v>8</v>
      </c>
      <c r="J33" s="1">
        <v>9</v>
      </c>
      <c r="K33" s="1">
        <v>10</v>
      </c>
      <c r="L33" s="1">
        <v>11</v>
      </c>
      <c r="M33" s="1">
        <v>12</v>
      </c>
      <c r="N33" s="1">
        <v>13</v>
      </c>
      <c r="O33" s="1">
        <v>14</v>
      </c>
      <c r="P33" s="1">
        <v>15</v>
      </c>
      <c r="Q33" s="1">
        <v>16</v>
      </c>
      <c r="R33" s="1">
        <v>17</v>
      </c>
      <c r="S33" s="1">
        <v>18</v>
      </c>
      <c r="T33" s="1">
        <v>19</v>
      </c>
      <c r="U33" s="1">
        <v>20</v>
      </c>
      <c r="V33" s="1">
        <v>21</v>
      </c>
      <c r="W33" s="1">
        <v>22</v>
      </c>
      <c r="X33" s="1">
        <v>23</v>
      </c>
      <c r="Y33" s="1">
        <v>24</v>
      </c>
      <c r="Z33" s="1">
        <v>25</v>
      </c>
      <c r="AA33" s="1">
        <v>26</v>
      </c>
      <c r="AB33" s="1">
        <v>27</v>
      </c>
      <c r="AC33" s="1">
        <v>28</v>
      </c>
      <c r="AD33" s="1">
        <v>29</v>
      </c>
      <c r="AE33" s="1">
        <v>30</v>
      </c>
    </row>
    <row r="34" spans="1:31" x14ac:dyDescent="0.35">
      <c r="A34" s="1" t="s">
        <v>0</v>
      </c>
      <c r="B34" s="2" t="s">
        <v>1</v>
      </c>
      <c r="C34" s="2" t="s">
        <v>2</v>
      </c>
      <c r="D34" s="2" t="s">
        <v>3</v>
      </c>
      <c r="E34" s="2" t="s">
        <v>4</v>
      </c>
      <c r="F34" s="2" t="s">
        <v>5</v>
      </c>
      <c r="G34" s="2" t="s">
        <v>6</v>
      </c>
      <c r="H34" s="2" t="s">
        <v>7</v>
      </c>
      <c r="I34" s="2" t="s">
        <v>8</v>
      </c>
      <c r="J34" s="2" t="s">
        <v>9</v>
      </c>
      <c r="K34" s="2" t="s">
        <v>10</v>
      </c>
      <c r="L34" s="2" t="s">
        <v>11</v>
      </c>
      <c r="M34" s="2" t="s">
        <v>12</v>
      </c>
      <c r="N34" s="2" t="s">
        <v>13</v>
      </c>
      <c r="O34" s="2" t="s">
        <v>14</v>
      </c>
      <c r="P34" s="2" t="s">
        <v>15</v>
      </c>
      <c r="Q34" s="2" t="s">
        <v>16</v>
      </c>
      <c r="R34" s="2" t="s">
        <v>17</v>
      </c>
      <c r="S34" s="2" t="s">
        <v>55</v>
      </c>
      <c r="T34" s="2" t="s">
        <v>56</v>
      </c>
      <c r="U34" s="2" t="s">
        <v>18</v>
      </c>
      <c r="V34" s="3" t="s">
        <v>57</v>
      </c>
      <c r="W34" s="3" t="s">
        <v>58</v>
      </c>
      <c r="X34" s="3" t="s">
        <v>59</v>
      </c>
      <c r="Y34" s="2" t="s">
        <v>19</v>
      </c>
      <c r="Z34" s="2" t="s">
        <v>20</v>
      </c>
      <c r="AA34" s="3" t="s">
        <v>21</v>
      </c>
      <c r="AB34" s="3" t="s">
        <v>22</v>
      </c>
      <c r="AC34" s="3" t="s">
        <v>23</v>
      </c>
      <c r="AD34" s="3" t="s">
        <v>24</v>
      </c>
      <c r="AE34" s="3" t="s">
        <v>25</v>
      </c>
    </row>
    <row r="35" spans="1:31" x14ac:dyDescent="0.35">
      <c r="A35" s="4" t="s">
        <v>26</v>
      </c>
      <c r="B35" s="5">
        <v>1</v>
      </c>
      <c r="C35" s="6">
        <v>2019</v>
      </c>
      <c r="D35" s="7"/>
      <c r="E35" s="8"/>
      <c r="F35" s="6"/>
      <c r="G35" s="6">
        <v>214</v>
      </c>
      <c r="H35" s="6"/>
      <c r="I35" s="6"/>
      <c r="J35" s="6"/>
      <c r="K35" s="6"/>
      <c r="L35" s="6"/>
      <c r="M35" s="6"/>
      <c r="N35" s="9"/>
      <c r="O35" s="6"/>
      <c r="P35" s="9"/>
      <c r="Q35" s="6"/>
      <c r="R35" s="6"/>
      <c r="S35" s="6" t="s">
        <v>61</v>
      </c>
      <c r="T35" s="6"/>
      <c r="U35" s="6"/>
      <c r="Y35" s="10">
        <f t="shared" ref="Y35:Y50" si="4">IF(B35,IF(G35,201200000+G35,""),"")</f>
        <v>201200214</v>
      </c>
      <c r="Z35" s="11" t="str">
        <f t="shared" ref="Z35:Z50" si="5">IF(B35,IF(Q35,DATE(YEAR(P35)+Q35,MONTH(P35),DAY(P35)),""),"")</f>
        <v/>
      </c>
      <c r="AA35" s="12">
        <v>43530</v>
      </c>
      <c r="AB35" s="13" t="b">
        <f t="shared" ref="AB35:AB41" si="6" xml:space="preserve"> COUNTIF(K$4:K$666,K35)=1</f>
        <v>0</v>
      </c>
      <c r="AC35" s="13"/>
    </row>
    <row r="36" spans="1:31" x14ac:dyDescent="0.35">
      <c r="A36" s="4" t="s">
        <v>26</v>
      </c>
      <c r="B36" s="5">
        <v>2</v>
      </c>
      <c r="C36" s="6">
        <v>2019</v>
      </c>
      <c r="D36" s="7"/>
      <c r="E36" s="8"/>
      <c r="F36" s="6"/>
      <c r="G36" s="6">
        <v>214</v>
      </c>
      <c r="H36" s="6"/>
      <c r="I36" s="6"/>
      <c r="J36" s="6"/>
      <c r="K36" s="6"/>
      <c r="L36" s="6"/>
      <c r="M36" s="6"/>
      <c r="N36" s="9"/>
      <c r="O36" s="6"/>
      <c r="P36" s="9"/>
      <c r="Q36" s="6"/>
      <c r="R36" s="6"/>
      <c r="S36" s="6" t="s">
        <v>61</v>
      </c>
      <c r="T36" s="6"/>
      <c r="U36" s="6"/>
      <c r="Y36" s="10">
        <f t="shared" si="4"/>
        <v>201200214</v>
      </c>
      <c r="Z36" s="11" t="str">
        <f t="shared" si="5"/>
        <v/>
      </c>
      <c r="AA36" s="12">
        <v>43530</v>
      </c>
      <c r="AB36" s="13" t="b">
        <f t="shared" si="6"/>
        <v>0</v>
      </c>
      <c r="AC36" s="13"/>
    </row>
    <row r="37" spans="1:31" x14ac:dyDescent="0.35">
      <c r="A37" s="4" t="s">
        <v>27</v>
      </c>
      <c r="B37" s="5">
        <v>3</v>
      </c>
      <c r="C37" s="6">
        <v>2019</v>
      </c>
      <c r="D37" s="7">
        <v>43485</v>
      </c>
      <c r="E37" s="8">
        <v>0.5</v>
      </c>
      <c r="F37" s="6" t="s">
        <v>28</v>
      </c>
      <c r="G37" s="6">
        <v>5</v>
      </c>
      <c r="H37" s="6" t="s">
        <v>29</v>
      </c>
      <c r="I37" s="6" t="s">
        <v>60</v>
      </c>
      <c r="J37" s="6" t="s">
        <v>31</v>
      </c>
      <c r="K37" s="6">
        <v>7504395</v>
      </c>
      <c r="L37" s="6" t="s">
        <v>32</v>
      </c>
      <c r="M37" s="6">
        <v>3.9100000000000003E-2</v>
      </c>
      <c r="N37" s="9">
        <v>43386</v>
      </c>
      <c r="O37" s="6" t="s">
        <v>33</v>
      </c>
      <c r="P37" s="9">
        <v>43413</v>
      </c>
      <c r="Q37" s="6">
        <v>6</v>
      </c>
      <c r="R37" s="6" t="s">
        <v>34</v>
      </c>
      <c r="S37" s="6" t="s">
        <v>61</v>
      </c>
      <c r="T37" s="6"/>
      <c r="U37" s="6" t="s">
        <v>35</v>
      </c>
      <c r="Y37" s="10">
        <f t="shared" si="4"/>
        <v>201200005</v>
      </c>
      <c r="Z37" s="11">
        <f t="shared" si="5"/>
        <v>45605</v>
      </c>
      <c r="AA37" s="12"/>
      <c r="AB37" s="13" t="b">
        <f t="shared" si="6"/>
        <v>0</v>
      </c>
      <c r="AC37" s="13"/>
    </row>
    <row r="38" spans="1:31" x14ac:dyDescent="0.35">
      <c r="A38" s="4" t="s">
        <v>27</v>
      </c>
      <c r="B38" s="5">
        <v>4</v>
      </c>
      <c r="C38" s="6">
        <v>2019</v>
      </c>
      <c r="D38" s="7">
        <v>43485</v>
      </c>
      <c r="E38" s="8">
        <v>0.5</v>
      </c>
      <c r="F38" s="6" t="s">
        <v>28</v>
      </c>
      <c r="G38" s="6">
        <v>5</v>
      </c>
      <c r="H38" s="6" t="s">
        <v>29</v>
      </c>
      <c r="I38" s="6" t="s">
        <v>60</v>
      </c>
      <c r="J38" s="6" t="s">
        <v>31</v>
      </c>
      <c r="K38" s="6">
        <v>7504403</v>
      </c>
      <c r="L38" s="6" t="s">
        <v>36</v>
      </c>
      <c r="M38" s="6">
        <v>3.1699999999999999E-2</v>
      </c>
      <c r="N38" s="9">
        <v>43386</v>
      </c>
      <c r="O38" s="6" t="s">
        <v>33</v>
      </c>
      <c r="P38" s="9">
        <v>43413</v>
      </c>
      <c r="Q38" s="6">
        <v>6</v>
      </c>
      <c r="R38" s="6" t="s">
        <v>34</v>
      </c>
      <c r="S38" s="6" t="s">
        <v>61</v>
      </c>
      <c r="T38" s="6"/>
      <c r="U38" s="6" t="s">
        <v>35</v>
      </c>
      <c r="Y38" s="10">
        <f t="shared" si="4"/>
        <v>201200005</v>
      </c>
      <c r="Z38" s="11">
        <f t="shared" si="5"/>
        <v>45605</v>
      </c>
      <c r="AA38" s="12"/>
      <c r="AB38" s="13" t="b">
        <f t="shared" si="6"/>
        <v>0</v>
      </c>
      <c r="AC38" s="13"/>
    </row>
    <row r="39" spans="1:31" x14ac:dyDescent="0.35">
      <c r="A39" s="4" t="s">
        <v>27</v>
      </c>
      <c r="B39" s="5">
        <v>5</v>
      </c>
      <c r="C39" s="6">
        <v>2019</v>
      </c>
      <c r="D39" s="7">
        <v>43481</v>
      </c>
      <c r="E39" s="8">
        <v>0.43263888888888885</v>
      </c>
      <c r="F39" s="6" t="s">
        <v>28</v>
      </c>
      <c r="G39" s="6">
        <v>24</v>
      </c>
      <c r="H39" s="6" t="s">
        <v>37</v>
      </c>
      <c r="I39" s="6" t="s">
        <v>60</v>
      </c>
      <c r="J39" s="6" t="s">
        <v>31</v>
      </c>
      <c r="K39" s="6">
        <v>7503092</v>
      </c>
      <c r="L39" s="6" t="s">
        <v>36</v>
      </c>
      <c r="M39" s="6">
        <v>9.5299999999999996E-2</v>
      </c>
      <c r="N39" s="9">
        <v>43386</v>
      </c>
      <c r="O39" s="6" t="s">
        <v>33</v>
      </c>
      <c r="P39" s="9">
        <v>43413</v>
      </c>
      <c r="Q39" s="6">
        <v>6</v>
      </c>
      <c r="R39" s="6"/>
      <c r="S39" s="6" t="s">
        <v>61</v>
      </c>
      <c r="T39" s="6"/>
      <c r="U39" s="6" t="s">
        <v>35</v>
      </c>
      <c r="Y39" s="10">
        <f t="shared" si="4"/>
        <v>201200024</v>
      </c>
      <c r="Z39" s="11">
        <f t="shared" si="5"/>
        <v>45605</v>
      </c>
      <c r="AA39" s="12"/>
      <c r="AB39" s="13" t="b">
        <f t="shared" si="6"/>
        <v>0</v>
      </c>
      <c r="AC39" s="13"/>
    </row>
    <row r="40" spans="1:31" x14ac:dyDescent="0.35">
      <c r="A40" s="4" t="s">
        <v>27</v>
      </c>
      <c r="B40" s="5">
        <v>6</v>
      </c>
      <c r="C40" s="6">
        <v>2019</v>
      </c>
      <c r="D40" s="7">
        <v>43481</v>
      </c>
      <c r="E40" s="8">
        <v>0.43263888888888885</v>
      </c>
      <c r="F40" s="6" t="s">
        <v>28</v>
      </c>
      <c r="G40" s="6">
        <v>24</v>
      </c>
      <c r="H40" s="6" t="s">
        <v>38</v>
      </c>
      <c r="I40" s="6" t="s">
        <v>60</v>
      </c>
      <c r="J40" s="6" t="s">
        <v>31</v>
      </c>
      <c r="K40" s="6">
        <v>7505878</v>
      </c>
      <c r="L40" s="6" t="s">
        <v>32</v>
      </c>
      <c r="M40" s="6">
        <v>0.31790000000000002</v>
      </c>
      <c r="N40" s="9">
        <v>43346</v>
      </c>
      <c r="O40" s="6" t="s">
        <v>33</v>
      </c>
      <c r="P40" s="9">
        <v>43360</v>
      </c>
      <c r="Q40" s="6">
        <v>6</v>
      </c>
      <c r="R40" s="6"/>
      <c r="S40" s="6" t="s">
        <v>61</v>
      </c>
      <c r="T40" s="6"/>
      <c r="U40" s="6" t="s">
        <v>35</v>
      </c>
      <c r="Y40" s="10">
        <f t="shared" si="4"/>
        <v>201200024</v>
      </c>
      <c r="Z40" s="11">
        <f t="shared" si="5"/>
        <v>45552</v>
      </c>
      <c r="AA40" s="12"/>
      <c r="AB40" s="13" t="b">
        <f t="shared" si="6"/>
        <v>0</v>
      </c>
      <c r="AC40" s="13"/>
    </row>
    <row r="41" spans="1:31" x14ac:dyDescent="0.35">
      <c r="A41" s="4" t="s">
        <v>27</v>
      </c>
      <c r="B41" s="5">
        <v>7</v>
      </c>
      <c r="C41" s="6">
        <v>2019</v>
      </c>
      <c r="D41" s="7">
        <v>43502</v>
      </c>
      <c r="E41" s="8">
        <v>0.5</v>
      </c>
      <c r="F41" s="6" t="s">
        <v>28</v>
      </c>
      <c r="G41" s="6">
        <v>63</v>
      </c>
      <c r="H41" s="6" t="s">
        <v>37</v>
      </c>
      <c r="I41" s="6" t="s">
        <v>60</v>
      </c>
      <c r="J41" s="6" t="s">
        <v>31</v>
      </c>
      <c r="K41" s="6">
        <v>7502033</v>
      </c>
      <c r="L41" s="6" t="s">
        <v>32</v>
      </c>
      <c r="M41" s="6">
        <v>0</v>
      </c>
      <c r="N41" s="9">
        <v>43350</v>
      </c>
      <c r="O41" s="6" t="s">
        <v>33</v>
      </c>
      <c r="P41" s="9">
        <v>43361</v>
      </c>
      <c r="Q41" s="6">
        <v>6</v>
      </c>
      <c r="R41" s="6" t="s">
        <v>34</v>
      </c>
      <c r="S41" s="6" t="s">
        <v>61</v>
      </c>
      <c r="T41" s="6"/>
      <c r="U41" s="6" t="s">
        <v>35</v>
      </c>
      <c r="Y41" s="10">
        <f t="shared" si="4"/>
        <v>201200063</v>
      </c>
      <c r="Z41" s="11">
        <f t="shared" si="5"/>
        <v>45553</v>
      </c>
      <c r="AA41" s="12"/>
      <c r="AB41" s="13" t="b">
        <f t="shared" si="6"/>
        <v>0</v>
      </c>
      <c r="AC41" s="13"/>
    </row>
    <row r="42" spans="1:31" x14ac:dyDescent="0.35">
      <c r="A42" s="4" t="s">
        <v>26</v>
      </c>
      <c r="B42" s="5">
        <v>8</v>
      </c>
      <c r="C42" s="6">
        <v>2019</v>
      </c>
      <c r="D42" s="7">
        <v>43502</v>
      </c>
      <c r="E42" s="8">
        <v>0.5</v>
      </c>
      <c r="F42" s="6" t="s">
        <v>28</v>
      </c>
      <c r="G42" s="6">
        <v>63</v>
      </c>
      <c r="H42" s="6" t="s">
        <v>38</v>
      </c>
      <c r="I42" s="6" t="s">
        <v>60</v>
      </c>
      <c r="J42" s="6" t="s">
        <v>31</v>
      </c>
      <c r="K42" s="6"/>
      <c r="L42" s="6" t="s">
        <v>36</v>
      </c>
      <c r="M42" s="6">
        <v>0</v>
      </c>
      <c r="N42" s="9">
        <v>43350</v>
      </c>
      <c r="O42" s="6" t="s">
        <v>33</v>
      </c>
      <c r="P42" s="9">
        <v>43361</v>
      </c>
      <c r="Q42" s="6">
        <v>6</v>
      </c>
      <c r="R42" s="6" t="s">
        <v>34</v>
      </c>
      <c r="S42" s="6" t="s">
        <v>61</v>
      </c>
      <c r="T42" s="6"/>
      <c r="U42" s="6" t="s">
        <v>35</v>
      </c>
      <c r="Y42" s="10">
        <f t="shared" si="4"/>
        <v>201200063</v>
      </c>
      <c r="Z42" s="11">
        <f t="shared" si="5"/>
        <v>45553</v>
      </c>
      <c r="AA42" s="12">
        <v>43530</v>
      </c>
      <c r="AB42" s="13"/>
      <c r="AC42" s="6">
        <v>7506178</v>
      </c>
    </row>
    <row r="43" spans="1:31" x14ac:dyDescent="0.35">
      <c r="A43" s="4" t="s">
        <v>27</v>
      </c>
      <c r="B43" s="5">
        <v>9</v>
      </c>
      <c r="C43" s="6">
        <v>2019</v>
      </c>
      <c r="D43" s="7">
        <v>43491</v>
      </c>
      <c r="E43" s="8">
        <v>0.5</v>
      </c>
      <c r="F43" s="6" t="s">
        <v>28</v>
      </c>
      <c r="G43" s="6">
        <v>167</v>
      </c>
      <c r="H43" s="6" t="s">
        <v>29</v>
      </c>
      <c r="I43" s="6" t="s">
        <v>60</v>
      </c>
      <c r="J43" s="6" t="s">
        <v>31</v>
      </c>
      <c r="K43" s="6">
        <v>7504930</v>
      </c>
      <c r="L43" s="6" t="s">
        <v>32</v>
      </c>
      <c r="M43" s="6">
        <v>5.6500000000000002E-2</v>
      </c>
      <c r="N43" s="9">
        <v>43353</v>
      </c>
      <c r="O43" s="6" t="s">
        <v>33</v>
      </c>
      <c r="P43" s="9">
        <v>43362</v>
      </c>
      <c r="Q43" s="6">
        <v>6</v>
      </c>
      <c r="R43" s="6" t="s">
        <v>34</v>
      </c>
      <c r="S43" s="6" t="s">
        <v>61</v>
      </c>
      <c r="T43" s="6"/>
      <c r="U43" s="6" t="s">
        <v>35</v>
      </c>
      <c r="Y43" s="10">
        <f t="shared" si="4"/>
        <v>201200167</v>
      </c>
      <c r="Z43" s="11">
        <f t="shared" si="5"/>
        <v>45554</v>
      </c>
      <c r="AA43" s="12"/>
      <c r="AB43" s="13" t="b">
        <f t="shared" ref="AB43:AB50" si="7" xml:space="preserve"> COUNTIF(K$4:K$666,K43)=1</f>
        <v>0</v>
      </c>
      <c r="AC43" s="13"/>
    </row>
    <row r="44" spans="1:31" x14ac:dyDescent="0.35">
      <c r="A44" s="4" t="s">
        <v>27</v>
      </c>
      <c r="B44" s="5">
        <v>10</v>
      </c>
      <c r="C44" s="6">
        <v>2019</v>
      </c>
      <c r="D44" s="7">
        <v>43491</v>
      </c>
      <c r="E44" s="8">
        <v>0.5</v>
      </c>
      <c r="F44" s="6" t="s">
        <v>28</v>
      </c>
      <c r="G44" s="6">
        <v>167</v>
      </c>
      <c r="H44" s="6" t="s">
        <v>29</v>
      </c>
      <c r="I44" s="6" t="s">
        <v>60</v>
      </c>
      <c r="J44" s="6" t="s">
        <v>31</v>
      </c>
      <c r="K44" s="6">
        <v>7504143</v>
      </c>
      <c r="L44" s="6" t="s">
        <v>36</v>
      </c>
      <c r="M44" s="6">
        <v>9.4700000000000006E-2</v>
      </c>
      <c r="N44" s="9">
        <v>43353</v>
      </c>
      <c r="O44" s="6" t="s">
        <v>33</v>
      </c>
      <c r="P44" s="9">
        <v>43362</v>
      </c>
      <c r="Q44" s="6">
        <v>6</v>
      </c>
      <c r="R44" s="6" t="s">
        <v>34</v>
      </c>
      <c r="S44" s="6" t="s">
        <v>61</v>
      </c>
      <c r="T44" s="6"/>
      <c r="U44" s="6" t="s">
        <v>35</v>
      </c>
      <c r="Y44" s="10">
        <f t="shared" si="4"/>
        <v>201200167</v>
      </c>
      <c r="Z44" s="11">
        <f t="shared" si="5"/>
        <v>45554</v>
      </c>
      <c r="AA44" s="12"/>
      <c r="AB44" s="13" t="b">
        <f t="shared" si="7"/>
        <v>0</v>
      </c>
      <c r="AC44" s="13"/>
    </row>
    <row r="45" spans="1:31" x14ac:dyDescent="0.35">
      <c r="A45" s="4" t="s">
        <v>26</v>
      </c>
      <c r="B45" s="5">
        <v>11</v>
      </c>
      <c r="C45" s="6">
        <v>2019</v>
      </c>
      <c r="D45" s="7"/>
      <c r="E45" s="8"/>
      <c r="F45" s="6" t="s">
        <v>28</v>
      </c>
      <c r="G45" s="6">
        <v>189</v>
      </c>
      <c r="H45" s="6" t="s">
        <v>37</v>
      </c>
      <c r="I45" s="6" t="s">
        <v>60</v>
      </c>
      <c r="J45" s="6" t="s">
        <v>39</v>
      </c>
      <c r="K45" s="6"/>
      <c r="L45" s="6" t="s">
        <v>32</v>
      </c>
      <c r="M45" s="6"/>
      <c r="N45" s="9"/>
      <c r="O45" s="6" t="s">
        <v>33</v>
      </c>
      <c r="P45" s="9"/>
      <c r="Q45" s="6"/>
      <c r="R45" s="6" t="s">
        <v>34</v>
      </c>
      <c r="S45" s="6" t="s">
        <v>61</v>
      </c>
      <c r="T45" s="6"/>
      <c r="U45" s="6" t="s">
        <v>35</v>
      </c>
      <c r="Y45" s="10">
        <f t="shared" si="4"/>
        <v>201200189</v>
      </c>
      <c r="Z45" s="11" t="str">
        <f t="shared" si="5"/>
        <v/>
      </c>
      <c r="AA45" s="12">
        <v>43526</v>
      </c>
      <c r="AB45" s="13" t="b">
        <f t="shared" si="7"/>
        <v>0</v>
      </c>
      <c r="AC45" s="13"/>
    </row>
    <row r="46" spans="1:31" x14ac:dyDescent="0.35">
      <c r="A46" s="4" t="s">
        <v>27</v>
      </c>
      <c r="B46" s="5">
        <v>12</v>
      </c>
      <c r="C46" s="6">
        <v>2019</v>
      </c>
      <c r="D46" s="7">
        <v>43516</v>
      </c>
      <c r="E46" s="8">
        <v>0.85277777777777775</v>
      </c>
      <c r="F46" s="6" t="s">
        <v>28</v>
      </c>
      <c r="G46" s="6">
        <v>45</v>
      </c>
      <c r="H46" s="6" t="s">
        <v>37</v>
      </c>
      <c r="I46" s="6" t="s">
        <v>60</v>
      </c>
      <c r="J46" s="6" t="s">
        <v>31</v>
      </c>
      <c r="K46" s="6">
        <v>7502129</v>
      </c>
      <c r="L46" s="6" t="s">
        <v>32</v>
      </c>
      <c r="M46" s="6">
        <v>11.5947</v>
      </c>
      <c r="N46" s="9">
        <v>43386</v>
      </c>
      <c r="O46" s="6" t="s">
        <v>33</v>
      </c>
      <c r="P46" s="9">
        <v>43413</v>
      </c>
      <c r="Q46" s="6">
        <v>6</v>
      </c>
      <c r="R46" s="6"/>
      <c r="S46" s="6" t="s">
        <v>61</v>
      </c>
      <c r="T46" s="6"/>
      <c r="U46" s="6" t="s">
        <v>35</v>
      </c>
      <c r="Y46" s="10">
        <f t="shared" si="4"/>
        <v>201200045</v>
      </c>
      <c r="Z46" s="11">
        <f t="shared" si="5"/>
        <v>45605</v>
      </c>
      <c r="AA46" s="12"/>
      <c r="AB46" s="13" t="b">
        <f t="shared" si="7"/>
        <v>0</v>
      </c>
      <c r="AC46" s="13"/>
    </row>
    <row r="47" spans="1:31" x14ac:dyDescent="0.35">
      <c r="A47" s="4" t="s">
        <v>27</v>
      </c>
      <c r="B47" s="5">
        <v>13</v>
      </c>
      <c r="C47" s="6">
        <v>2019</v>
      </c>
      <c r="D47" s="7">
        <v>43516</v>
      </c>
      <c r="E47" s="8">
        <v>0.85277777777777775</v>
      </c>
      <c r="F47" s="6" t="s">
        <v>28</v>
      </c>
      <c r="G47" s="6">
        <v>45</v>
      </c>
      <c r="H47" s="6" t="s">
        <v>38</v>
      </c>
      <c r="I47" s="6" t="s">
        <v>60</v>
      </c>
      <c r="J47" s="6" t="s">
        <v>31</v>
      </c>
      <c r="K47" s="6">
        <v>7503437</v>
      </c>
      <c r="L47" s="6" t="s">
        <v>36</v>
      </c>
      <c r="M47" s="6">
        <v>3.8761000000000001</v>
      </c>
      <c r="N47" s="9">
        <v>43386</v>
      </c>
      <c r="O47" s="6" t="s">
        <v>33</v>
      </c>
      <c r="P47" s="9">
        <v>43413</v>
      </c>
      <c r="Q47" s="6">
        <v>6</v>
      </c>
      <c r="R47" s="6"/>
      <c r="S47" s="6" t="s">
        <v>61</v>
      </c>
      <c r="T47" s="6"/>
      <c r="U47" s="6" t="s">
        <v>35</v>
      </c>
      <c r="Y47" s="10">
        <f t="shared" si="4"/>
        <v>201200045</v>
      </c>
      <c r="Z47" s="11">
        <f t="shared" si="5"/>
        <v>45605</v>
      </c>
      <c r="AA47" s="12"/>
      <c r="AB47" s="13" t="b">
        <f t="shared" si="7"/>
        <v>0</v>
      </c>
      <c r="AC47" s="13"/>
    </row>
    <row r="48" spans="1:31" x14ac:dyDescent="0.35">
      <c r="A48" s="4" t="s">
        <v>27</v>
      </c>
      <c r="B48" s="5">
        <v>14</v>
      </c>
      <c r="C48" s="6">
        <v>2019</v>
      </c>
      <c r="D48" s="7">
        <v>43510</v>
      </c>
      <c r="E48" s="8">
        <v>0.52777777777777779</v>
      </c>
      <c r="F48" s="6" t="s">
        <v>28</v>
      </c>
      <c r="G48" s="6">
        <v>200</v>
      </c>
      <c r="H48" s="6" t="s">
        <v>29</v>
      </c>
      <c r="I48" s="6" t="s">
        <v>60</v>
      </c>
      <c r="J48" s="6" t="s">
        <v>39</v>
      </c>
      <c r="K48" s="6">
        <v>7502016</v>
      </c>
      <c r="L48" s="6" t="s">
        <v>32</v>
      </c>
      <c r="M48" s="6">
        <v>0.29880000000000001</v>
      </c>
      <c r="N48" s="9">
        <v>43362</v>
      </c>
      <c r="O48" s="6" t="s">
        <v>33</v>
      </c>
      <c r="P48" s="9">
        <v>43368</v>
      </c>
      <c r="Q48" s="6">
        <v>6</v>
      </c>
      <c r="R48" s="6" t="s">
        <v>34</v>
      </c>
      <c r="S48" s="6" t="s">
        <v>61</v>
      </c>
      <c r="T48" s="6"/>
      <c r="U48" s="6" t="s">
        <v>35</v>
      </c>
      <c r="Y48" s="10">
        <f t="shared" si="4"/>
        <v>201200200</v>
      </c>
      <c r="Z48" s="11">
        <f t="shared" si="5"/>
        <v>45560</v>
      </c>
      <c r="AA48" s="12"/>
      <c r="AB48" s="13" t="b">
        <f t="shared" si="7"/>
        <v>0</v>
      </c>
      <c r="AC48" s="13"/>
    </row>
    <row r="49" spans="1:29" x14ac:dyDescent="0.35">
      <c r="A49" s="4" t="s">
        <v>27</v>
      </c>
      <c r="B49" s="5">
        <v>15</v>
      </c>
      <c r="C49" s="6">
        <v>2019</v>
      </c>
      <c r="D49" s="7">
        <v>43510</v>
      </c>
      <c r="E49" s="8">
        <v>0.52777777777777779</v>
      </c>
      <c r="F49" s="6" t="s">
        <v>28</v>
      </c>
      <c r="G49" s="6">
        <v>200</v>
      </c>
      <c r="H49" s="6" t="s">
        <v>29</v>
      </c>
      <c r="I49" s="6" t="s">
        <v>60</v>
      </c>
      <c r="J49" s="6" t="s">
        <v>39</v>
      </c>
      <c r="K49" s="6">
        <v>7504138</v>
      </c>
      <c r="L49" s="6" t="s">
        <v>36</v>
      </c>
      <c r="M49" s="6">
        <v>0.2051</v>
      </c>
      <c r="N49" s="9">
        <v>43353</v>
      </c>
      <c r="O49" s="6" t="s">
        <v>33</v>
      </c>
      <c r="P49" s="9">
        <v>43362</v>
      </c>
      <c r="Q49" s="6">
        <v>6</v>
      </c>
      <c r="R49" s="6" t="s">
        <v>34</v>
      </c>
      <c r="S49" s="6" t="s">
        <v>61</v>
      </c>
      <c r="T49" s="6"/>
      <c r="U49" s="6" t="s">
        <v>35</v>
      </c>
      <c r="Y49" s="10">
        <f t="shared" si="4"/>
        <v>201200200</v>
      </c>
      <c r="Z49" s="11">
        <f t="shared" si="5"/>
        <v>45554</v>
      </c>
      <c r="AA49" s="12"/>
      <c r="AB49" s="13" t="b">
        <f t="shared" si="7"/>
        <v>0</v>
      </c>
      <c r="AC49" s="13"/>
    </row>
    <row r="50" spans="1:29" x14ac:dyDescent="0.35">
      <c r="A50" s="4" t="s">
        <v>27</v>
      </c>
      <c r="B50" s="5">
        <v>16</v>
      </c>
      <c r="C50" s="6">
        <v>2019</v>
      </c>
      <c r="D50" s="7">
        <v>43510</v>
      </c>
      <c r="E50" s="8">
        <v>0.52777777777777779</v>
      </c>
      <c r="F50" s="6" t="s">
        <v>28</v>
      </c>
      <c r="G50" s="6">
        <v>200</v>
      </c>
      <c r="H50" s="6" t="s">
        <v>40</v>
      </c>
      <c r="I50" s="6" t="s">
        <v>60</v>
      </c>
      <c r="J50" s="6" t="s">
        <v>39</v>
      </c>
      <c r="K50" s="6">
        <v>7504134</v>
      </c>
      <c r="L50" s="6" t="s">
        <v>32</v>
      </c>
      <c r="M50" s="6">
        <v>4.6100000000000002E-2</v>
      </c>
      <c r="N50" s="9">
        <v>43353</v>
      </c>
      <c r="O50" s="6" t="s">
        <v>33</v>
      </c>
      <c r="P50" s="9">
        <v>43362</v>
      </c>
      <c r="Q50" s="6">
        <v>6</v>
      </c>
      <c r="R50" s="6" t="s">
        <v>34</v>
      </c>
      <c r="S50" s="6" t="s">
        <v>61</v>
      </c>
      <c r="T50" s="6"/>
      <c r="U50" s="6" t="s">
        <v>35</v>
      </c>
      <c r="Y50" s="10">
        <f t="shared" si="4"/>
        <v>201200200</v>
      </c>
      <c r="Z50" s="11">
        <f t="shared" si="5"/>
        <v>45554</v>
      </c>
      <c r="AA50" s="12"/>
      <c r="AB50" s="13" t="b">
        <f t="shared" si="7"/>
        <v>0</v>
      </c>
      <c r="AC50" s="13"/>
    </row>
  </sheetData>
  <conditionalFormatting sqref="B3:W29 X11:X29">
    <cfRule type="expression" dxfId="23" priority="1021">
      <formula>$A3=""</formula>
    </cfRule>
    <cfRule type="expression" dxfId="22" priority="1022">
      <formula>$A3="установлен"</formula>
    </cfRule>
  </conditionalFormatting>
  <conditionalFormatting sqref="B3:U29">
    <cfRule type="expression" dxfId="21" priority="1020">
      <formula>$V3</formula>
    </cfRule>
    <cfRule type="expression" dxfId="20" priority="1023">
      <formula>$A3="снят"</formula>
    </cfRule>
  </conditionalFormatting>
  <conditionalFormatting sqref="V3:W29 X11:X29">
    <cfRule type="expression" dxfId="19" priority="1024">
      <formula>$A3&lt;&gt;"снят"</formula>
    </cfRule>
  </conditionalFormatting>
  <conditionalFormatting sqref="K3:K29">
    <cfRule type="expression" dxfId="18" priority="1019">
      <formula>$W3=FALSE</formula>
    </cfRule>
  </conditionalFormatting>
  <conditionalFormatting sqref="X3:X9">
    <cfRule type="expression" dxfId="17" priority="1016">
      <formula>$A3=""</formula>
    </cfRule>
    <cfRule type="expression" dxfId="16" priority="1017">
      <formula>$A3="установлен"</formula>
    </cfRule>
  </conditionalFormatting>
  <conditionalFormatting sqref="X3:X9">
    <cfRule type="expression" dxfId="15" priority="1018">
      <formula>$A3&lt;&gt;"снят"</formula>
    </cfRule>
  </conditionalFormatting>
  <conditionalFormatting sqref="X10">
    <cfRule type="expression" dxfId="14" priority="1013">
      <formula>$A10=""</formula>
    </cfRule>
    <cfRule type="expression" dxfId="13" priority="1014">
      <formula>$A10="установлен"</formula>
    </cfRule>
  </conditionalFormatting>
  <conditionalFormatting sqref="X10">
    <cfRule type="expression" dxfId="12" priority="1012">
      <formula>$V10</formula>
    </cfRule>
    <cfRule type="expression" dxfId="11" priority="1015">
      <formula>$A10="снят"</formula>
    </cfRule>
  </conditionalFormatting>
  <conditionalFormatting sqref="X10">
    <cfRule type="expression" dxfId="10" priority="1011">
      <formula>$W10=FALSE</formula>
    </cfRule>
  </conditionalFormatting>
  <conditionalFormatting sqref="B35:R50 T35:AC50">
    <cfRule type="expression" dxfId="9" priority="7">
      <formula>$A35=""</formula>
    </cfRule>
    <cfRule type="expression" dxfId="8" priority="8">
      <formula>$A35="установлен"</formula>
    </cfRule>
  </conditionalFormatting>
  <conditionalFormatting sqref="B35:R50 Y35:Z50 AC42 V42:X42 T35:U50">
    <cfRule type="expression" dxfId="7" priority="6">
      <formula>$AA35</formula>
    </cfRule>
    <cfRule type="expression" dxfId="6" priority="9">
      <formula>$A35="снят"</formula>
    </cfRule>
  </conditionalFormatting>
  <conditionalFormatting sqref="AA35:AB50 AC35:AC41 V35:X41 AC43:AC50 V43:X50">
    <cfRule type="expression" dxfId="5" priority="10">
      <formula>$A35&lt;&gt;"снят"</formula>
    </cfRule>
  </conditionalFormatting>
  <conditionalFormatting sqref="K35:K50 AC42 V42:X42">
    <cfRule type="expression" dxfId="4" priority="5">
      <formula>$AB35=FALSE</formula>
    </cfRule>
  </conditionalFormatting>
  <conditionalFormatting sqref="S35:S50">
    <cfRule type="expression" dxfId="3" priority="2">
      <formula>$A35=""</formula>
    </cfRule>
    <cfRule type="expression" dxfId="2" priority="3">
      <formula>$A35="установлен"</formula>
    </cfRule>
  </conditionalFormatting>
  <conditionalFormatting sqref="S35:S50">
    <cfRule type="expression" dxfId="1" priority="1">
      <formula>$AA35</formula>
    </cfRule>
    <cfRule type="expression" dxfId="0" priority="4">
      <formula>$A35="снят"</formula>
    </cfRule>
  </conditionalFormatting>
  <dataValidations count="15">
    <dataValidation type="list" allowBlank="1" showInputMessage="1" showErrorMessage="1" sqref="O3:O29 O35:O50" xr:uid="{E0537371-A20C-43D9-853F-B44990B7F622}">
      <formula1>"первичная, вторичная"</formula1>
    </dataValidation>
    <dataValidation type="date" operator="greaterThanOrEqual" allowBlank="1" showInputMessage="1" showErrorMessage="1" sqref="N3:N29 N35:N50" xr:uid="{86ECA211-E742-4A2A-9AA0-81FC83F3B6C8}">
      <formula1>43252</formula1>
    </dataValidation>
    <dataValidation type="custom" allowBlank="1" showInputMessage="1" showErrorMessage="1" sqref="K3:K29 K35:K50 AC42" xr:uid="{809E4448-FB48-49AB-8351-0836EF551C68}">
      <formula1 xml:space="preserve"> COUNTIF(K606:K1048520,K3)=1</formula1>
    </dataValidation>
    <dataValidation type="list" allowBlank="1" showInputMessage="1" showErrorMessage="1" sqref="J3:J29 J35:J50" xr:uid="{C939AC03-EF77-456E-9569-472BDC98D9C9}">
      <formula1>"A, B, C, D"</formula1>
    </dataValidation>
    <dataValidation type="whole" operator="greaterThanOrEqual" allowBlank="1" showInputMessage="1" showErrorMessage="1" sqref="C3:C29 C35:C50" xr:uid="{7727A21A-1DF4-45AC-8706-D089A1B9D1F9}">
      <formula1>2019</formula1>
    </dataValidation>
    <dataValidation type="list" allowBlank="1" showInputMessage="1" showErrorMessage="1" sqref="L3:L29 L35:L50" xr:uid="{4254821F-BAB6-413A-9AD5-8C188CB32CA1}">
      <formula1>"ХВС, ГВС"</formula1>
    </dataValidation>
    <dataValidation type="list" allowBlank="1" showInputMessage="1" showErrorMessage="1" sqref="H3:H29 H35:H50" xr:uid="{2F6E1BDC-F862-4A1A-BB00-3D501641E9E3}">
      <formula1>"туалет, ван.комната, санузел, кухня, прочее"</formula1>
    </dataValidation>
    <dataValidation type="list" allowBlank="1" showInputMessage="1" showErrorMessage="1" sqref="F3:F29 F35:F50" xr:uid="{A20D47D5-0A0D-4F83-BAB7-A65B814093AC}">
      <formula1>"Квартира, Нежилое"</formula1>
    </dataValidation>
    <dataValidation type="time" allowBlank="1" showInputMessage="1" showErrorMessage="1" sqref="E3:E29 E35:E50" xr:uid="{E31EBC21-82A3-4252-B943-6377BC731B51}">
      <formula1>0</formula1>
      <formula2>0.999305555555556</formula2>
    </dataValidation>
    <dataValidation type="date" operator="greaterThan" allowBlank="1" showInputMessage="1" showErrorMessage="1" sqref="D3:D29 D35:D50" xr:uid="{C578D726-8AE9-494B-9058-53C12869C066}">
      <formula1>43466</formula1>
    </dataValidation>
    <dataValidation type="list" allowBlank="1" showInputMessage="1" showErrorMessage="1" sqref="A3:A29 A35:A50" xr:uid="{AAA708C9-A33F-4490-9E1B-27B101ED8C1F}">
      <formula1>"снят, установлен"</formula1>
    </dataValidation>
    <dataValidation type="custom" allowBlank="1" showInputMessage="1" showErrorMessage="1" sqref="X10" xr:uid="{DCB1225D-F6AE-495F-BBEA-A071BCBC61F2}">
      <formula1 xml:space="preserve"> COUNTIF(#REF!,X10)=1</formula1>
    </dataValidation>
    <dataValidation type="date" operator="greaterThan" allowBlank="1" showInputMessage="1" showErrorMessage="1" sqref="P3:P29 P35:P50" xr:uid="{3458C833-C3B8-4573-B50E-0E4E76867D4E}">
      <formula1>N3</formula1>
    </dataValidation>
    <dataValidation type="date" operator="greaterThan" showInputMessage="1" showErrorMessage="1" sqref="V3:W29" xr:uid="{4F5E6057-49CF-4B9C-8045-880F28DED918}">
      <formula1>IF(A3&lt;&gt;"снят","",D3)</formula1>
    </dataValidation>
    <dataValidation type="date" operator="greaterThan" showInputMessage="1" showErrorMessage="1" sqref="AA35:AB50" xr:uid="{BE89A7A5-BDBA-4447-8C6D-5B59F365A023}">
      <formula1>IF(A35&lt;&gt;"снят","",D35)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F6BE-D599-4C02-8397-759203CE567E}">
  <dimension ref="A1:U32"/>
  <sheetViews>
    <sheetView topLeftCell="A19" workbookViewId="0">
      <selection activeCell="G25" sqref="G25"/>
    </sheetView>
  </sheetViews>
  <sheetFormatPr defaultRowHeight="14.5" x14ac:dyDescent="0.35"/>
  <cols>
    <col min="1" max="1" width="10" bestFit="1" customWidth="1"/>
    <col min="2" max="2" width="5.54296875" bestFit="1" customWidth="1"/>
    <col min="3" max="3" width="18" bestFit="1" customWidth="1"/>
    <col min="4" max="4" width="23" bestFit="1" customWidth="1"/>
    <col min="5" max="5" width="15.81640625" bestFit="1" customWidth="1"/>
    <col min="6" max="6" width="12.26953125" bestFit="1" customWidth="1"/>
    <col min="7" max="7" width="17.1796875" bestFit="1" customWidth="1"/>
    <col min="8" max="8" width="19.81640625" bestFit="1" customWidth="1"/>
    <col min="9" max="9" width="17.7265625" bestFit="1" customWidth="1"/>
    <col min="10" max="10" width="22.7265625" bestFit="1" customWidth="1"/>
    <col min="11" max="11" width="15.81640625" bestFit="1" customWidth="1"/>
    <col min="12" max="12" width="12" bestFit="1" customWidth="1"/>
    <col min="13" max="13" width="16.81640625" bestFit="1" customWidth="1"/>
    <col min="14" max="14" width="19.54296875" bestFit="1" customWidth="1"/>
    <col min="15" max="15" width="6.54296875" bestFit="1" customWidth="1"/>
    <col min="16" max="16" width="8.26953125" bestFit="1" customWidth="1"/>
    <col min="17" max="17" width="12" bestFit="1" customWidth="1"/>
    <col min="18" max="18" width="11.453125" bestFit="1" customWidth="1"/>
    <col min="19" max="19" width="5.54296875" bestFit="1" customWidth="1"/>
    <col min="20" max="20" width="12.26953125" bestFit="1" customWidth="1"/>
    <col min="21" max="21" width="15.81640625" bestFit="1" customWidth="1"/>
    <col min="22" max="22" width="8.1796875" bestFit="1" customWidth="1"/>
    <col min="23" max="23" width="13.81640625" bestFit="1" customWidth="1"/>
    <col min="24" max="24" width="9.453125" bestFit="1" customWidth="1"/>
    <col min="25" max="25" width="12.81640625" bestFit="1" customWidth="1"/>
    <col min="26" max="26" width="13" bestFit="1" customWidth="1"/>
    <col min="27" max="27" width="14.54296875" bestFit="1" customWidth="1"/>
    <col min="28" max="29" width="15.7265625" bestFit="1" customWidth="1"/>
    <col min="30" max="30" width="23.7265625" bestFit="1" customWidth="1"/>
    <col min="31" max="31" width="24.1796875" bestFit="1" customWidth="1"/>
    <col min="32" max="32" width="10" bestFit="1" customWidth="1"/>
    <col min="33" max="33" width="18.81640625" bestFit="1" customWidth="1"/>
    <col min="34" max="34" width="12" bestFit="1" customWidth="1"/>
    <col min="35" max="35" width="20" bestFit="1" customWidth="1"/>
    <col min="36" max="36" width="16.54296875" bestFit="1" customWidth="1"/>
    <col min="37" max="37" width="13.54296875" bestFit="1" customWidth="1"/>
    <col min="38" max="38" width="11.1796875" bestFit="1" customWidth="1"/>
  </cols>
  <sheetData>
    <row r="1" spans="1:21" x14ac:dyDescent="0.35">
      <c r="D1" t="s">
        <v>32</v>
      </c>
      <c r="M1" t="s">
        <v>36</v>
      </c>
    </row>
    <row r="2" spans="1:21" x14ac:dyDescent="0.35">
      <c r="A2" s="14" t="s">
        <v>19</v>
      </c>
      <c r="B2" t="s">
        <v>42</v>
      </c>
      <c r="C2" s="14" t="s">
        <v>6</v>
      </c>
      <c r="D2" s="14" t="s">
        <v>10</v>
      </c>
      <c r="E2" s="14" t="s">
        <v>20</v>
      </c>
      <c r="F2" s="14" t="s">
        <v>8</v>
      </c>
      <c r="G2" s="14" t="s">
        <v>3</v>
      </c>
      <c r="H2" s="14" t="s">
        <v>13</v>
      </c>
      <c r="I2" s="14" t="s">
        <v>16</v>
      </c>
      <c r="J2" t="s">
        <v>42</v>
      </c>
      <c r="K2" t="s">
        <v>42</v>
      </c>
      <c r="L2" t="s">
        <v>42</v>
      </c>
      <c r="M2" s="14" t="s">
        <v>10</v>
      </c>
      <c r="N2" s="14" t="s">
        <v>20</v>
      </c>
      <c r="O2" s="14" t="s">
        <v>8</v>
      </c>
      <c r="P2" s="14" t="s">
        <v>3</v>
      </c>
      <c r="Q2" s="14" t="s">
        <v>13</v>
      </c>
      <c r="R2" s="14" t="s">
        <v>16</v>
      </c>
      <c r="S2" t="s">
        <v>42</v>
      </c>
      <c r="T2" t="s">
        <v>42</v>
      </c>
      <c r="U2" t="s">
        <v>42</v>
      </c>
    </row>
    <row r="3" spans="1:21" x14ac:dyDescent="0.35">
      <c r="A3">
        <v>201200005</v>
      </c>
      <c r="B3">
        <v>0</v>
      </c>
      <c r="C3">
        <v>5</v>
      </c>
      <c r="D3">
        <v>7504395</v>
      </c>
      <c r="E3" s="15">
        <v>45605</v>
      </c>
      <c r="F3" t="s">
        <v>30</v>
      </c>
      <c r="G3" s="15">
        <v>43485</v>
      </c>
      <c r="H3" s="15">
        <v>43386</v>
      </c>
      <c r="I3">
        <v>6</v>
      </c>
      <c r="J3">
        <v>0</v>
      </c>
      <c r="K3">
        <v>0</v>
      </c>
      <c r="L3">
        <v>0</v>
      </c>
      <c r="M3">
        <v>7504403</v>
      </c>
      <c r="N3" s="15">
        <v>45605</v>
      </c>
      <c r="O3" t="s">
        <v>30</v>
      </c>
      <c r="P3" s="15">
        <v>43485</v>
      </c>
      <c r="Q3" s="15">
        <v>43386</v>
      </c>
      <c r="R3">
        <v>6</v>
      </c>
      <c r="S3">
        <v>0</v>
      </c>
      <c r="T3">
        <v>0</v>
      </c>
      <c r="U3">
        <v>0</v>
      </c>
    </row>
    <row r="4" spans="1:21" x14ac:dyDescent="0.35">
      <c r="A4">
        <v>201200024</v>
      </c>
      <c r="B4">
        <v>0</v>
      </c>
      <c r="C4">
        <v>24</v>
      </c>
      <c r="D4">
        <v>7505878</v>
      </c>
      <c r="E4" s="15">
        <v>45552</v>
      </c>
      <c r="F4" t="s">
        <v>30</v>
      </c>
      <c r="G4" s="15">
        <v>43481</v>
      </c>
      <c r="H4" s="15">
        <v>43346</v>
      </c>
      <c r="I4">
        <v>6</v>
      </c>
      <c r="J4">
        <v>0</v>
      </c>
      <c r="K4">
        <v>0</v>
      </c>
      <c r="L4">
        <v>0</v>
      </c>
      <c r="M4">
        <v>7503092</v>
      </c>
      <c r="N4" s="15">
        <v>45605</v>
      </c>
      <c r="O4" t="s">
        <v>30</v>
      </c>
      <c r="P4" s="15">
        <v>43481</v>
      </c>
      <c r="Q4" s="15">
        <v>43386</v>
      </c>
      <c r="R4">
        <v>6</v>
      </c>
      <c r="S4">
        <v>0</v>
      </c>
      <c r="T4">
        <v>0</v>
      </c>
      <c r="U4">
        <v>0</v>
      </c>
    </row>
    <row r="5" spans="1:21" x14ac:dyDescent="0.35">
      <c r="A5">
        <v>201200063</v>
      </c>
      <c r="B5">
        <v>0</v>
      </c>
      <c r="C5">
        <v>63</v>
      </c>
      <c r="D5">
        <v>7502033</v>
      </c>
      <c r="E5" s="15">
        <v>45553</v>
      </c>
      <c r="F5" t="s">
        <v>30</v>
      </c>
      <c r="G5" s="15">
        <v>43502</v>
      </c>
      <c r="H5" s="15">
        <v>43350</v>
      </c>
      <c r="I5">
        <v>6</v>
      </c>
      <c r="J5">
        <v>0</v>
      </c>
      <c r="K5">
        <v>0</v>
      </c>
      <c r="L5">
        <v>0</v>
      </c>
      <c r="M5">
        <v>7504143</v>
      </c>
      <c r="N5" s="15">
        <v>45554</v>
      </c>
      <c r="O5" t="s">
        <v>30</v>
      </c>
      <c r="P5" s="15">
        <v>43491</v>
      </c>
      <c r="Q5" s="15">
        <v>43353</v>
      </c>
      <c r="R5">
        <v>6</v>
      </c>
      <c r="S5">
        <v>0</v>
      </c>
      <c r="T5">
        <v>0</v>
      </c>
      <c r="U5">
        <v>0</v>
      </c>
    </row>
    <row r="6" spans="1:21" x14ac:dyDescent="0.35">
      <c r="A6">
        <v>201200167</v>
      </c>
      <c r="B6">
        <v>0</v>
      </c>
      <c r="C6">
        <v>167</v>
      </c>
      <c r="D6">
        <v>7504930</v>
      </c>
      <c r="E6" s="15">
        <v>45554</v>
      </c>
      <c r="F6" t="s">
        <v>30</v>
      </c>
      <c r="G6" s="15">
        <v>43491</v>
      </c>
      <c r="H6" s="15">
        <v>43353</v>
      </c>
      <c r="I6">
        <v>6</v>
      </c>
      <c r="J6">
        <v>0</v>
      </c>
      <c r="K6">
        <v>0</v>
      </c>
      <c r="L6">
        <v>0</v>
      </c>
      <c r="M6">
        <v>7503437</v>
      </c>
      <c r="N6" s="15">
        <v>45605</v>
      </c>
      <c r="O6" t="s">
        <v>30</v>
      </c>
      <c r="P6" s="15">
        <v>43516</v>
      </c>
      <c r="Q6" s="15">
        <v>43386</v>
      </c>
      <c r="R6">
        <v>6</v>
      </c>
      <c r="S6">
        <v>0</v>
      </c>
      <c r="T6">
        <v>0</v>
      </c>
      <c r="U6">
        <v>0</v>
      </c>
    </row>
    <row r="7" spans="1:21" x14ac:dyDescent="0.35">
      <c r="A7">
        <v>201200045</v>
      </c>
      <c r="B7">
        <v>0</v>
      </c>
      <c r="C7">
        <v>45</v>
      </c>
      <c r="D7">
        <v>7502129</v>
      </c>
      <c r="E7" s="15">
        <v>45605</v>
      </c>
      <c r="F7" t="s">
        <v>30</v>
      </c>
      <c r="G7" s="15">
        <v>43516</v>
      </c>
      <c r="H7" s="15">
        <v>43386</v>
      </c>
      <c r="I7">
        <v>6</v>
      </c>
      <c r="J7">
        <v>0</v>
      </c>
      <c r="K7">
        <v>0</v>
      </c>
      <c r="L7">
        <v>0</v>
      </c>
      <c r="M7">
        <v>7504138</v>
      </c>
      <c r="N7" s="15">
        <v>45554</v>
      </c>
      <c r="O7" t="s">
        <v>30</v>
      </c>
      <c r="P7" s="15">
        <v>43510</v>
      </c>
      <c r="Q7" s="15">
        <v>43353</v>
      </c>
      <c r="R7">
        <v>6</v>
      </c>
      <c r="S7">
        <v>0</v>
      </c>
      <c r="T7">
        <v>0</v>
      </c>
      <c r="U7">
        <v>0</v>
      </c>
    </row>
    <row r="8" spans="1:21" x14ac:dyDescent="0.35">
      <c r="A8">
        <v>201200200</v>
      </c>
      <c r="B8">
        <v>0</v>
      </c>
      <c r="C8">
        <v>200</v>
      </c>
      <c r="D8">
        <v>7502016</v>
      </c>
      <c r="E8" s="15">
        <v>45560</v>
      </c>
      <c r="F8" t="s">
        <v>30</v>
      </c>
      <c r="G8" s="15">
        <v>43510</v>
      </c>
      <c r="H8" s="15">
        <v>43362</v>
      </c>
      <c r="I8">
        <v>6</v>
      </c>
      <c r="J8">
        <v>0</v>
      </c>
      <c r="K8">
        <v>0</v>
      </c>
      <c r="L8">
        <v>0</v>
      </c>
      <c r="M8">
        <v>7502029</v>
      </c>
      <c r="N8" s="15">
        <v>45553</v>
      </c>
      <c r="O8" t="s">
        <v>30</v>
      </c>
      <c r="P8" s="15">
        <v>43510</v>
      </c>
      <c r="Q8" s="15">
        <v>43350</v>
      </c>
      <c r="R8">
        <v>6</v>
      </c>
      <c r="S8">
        <v>0</v>
      </c>
      <c r="T8">
        <v>0</v>
      </c>
      <c r="U8">
        <v>0</v>
      </c>
    </row>
    <row r="9" spans="1:21" x14ac:dyDescent="0.35">
      <c r="A9">
        <v>201200284</v>
      </c>
      <c r="B9">
        <v>0</v>
      </c>
      <c r="C9">
        <v>284</v>
      </c>
      <c r="D9">
        <v>7507509</v>
      </c>
      <c r="E9" s="15">
        <v>45553</v>
      </c>
      <c r="F9" t="s">
        <v>30</v>
      </c>
      <c r="G9" s="15">
        <v>43524</v>
      </c>
      <c r="H9" s="15">
        <v>43350</v>
      </c>
      <c r="I9">
        <v>6</v>
      </c>
      <c r="J9">
        <v>0</v>
      </c>
      <c r="K9">
        <v>0</v>
      </c>
      <c r="L9">
        <v>0</v>
      </c>
      <c r="M9">
        <v>7504983</v>
      </c>
      <c r="N9" s="15">
        <v>45553</v>
      </c>
      <c r="O9" t="s">
        <v>30</v>
      </c>
      <c r="P9" s="15">
        <v>43529</v>
      </c>
      <c r="Q9" s="15">
        <v>43350</v>
      </c>
      <c r="R9">
        <v>6</v>
      </c>
      <c r="S9">
        <v>0</v>
      </c>
      <c r="T9">
        <v>0</v>
      </c>
      <c r="U9">
        <v>0</v>
      </c>
    </row>
    <row r="10" spans="1:21" x14ac:dyDescent="0.35">
      <c r="A10">
        <v>201200189</v>
      </c>
      <c r="B10">
        <v>0</v>
      </c>
      <c r="C10">
        <v>189</v>
      </c>
      <c r="D10">
        <v>7503037</v>
      </c>
      <c r="E10" s="15">
        <v>45554</v>
      </c>
      <c r="F10" t="s">
        <v>30</v>
      </c>
      <c r="G10" s="15">
        <v>43526</v>
      </c>
      <c r="H10" s="15">
        <v>43353</v>
      </c>
      <c r="I10">
        <v>6</v>
      </c>
      <c r="J10">
        <v>0</v>
      </c>
      <c r="K10">
        <v>0</v>
      </c>
      <c r="L10">
        <v>0</v>
      </c>
      <c r="N10" s="15"/>
      <c r="P10" s="15"/>
      <c r="Q10" s="15"/>
    </row>
    <row r="11" spans="1:21" x14ac:dyDescent="0.35">
      <c r="A11">
        <v>201200050</v>
      </c>
      <c r="B11">
        <v>0</v>
      </c>
      <c r="C11">
        <v>50</v>
      </c>
      <c r="D11">
        <v>7506095</v>
      </c>
      <c r="E11" s="15">
        <v>45554</v>
      </c>
      <c r="F11" t="s">
        <v>30</v>
      </c>
      <c r="G11" s="15">
        <v>43529</v>
      </c>
      <c r="H11" s="15">
        <v>43353</v>
      </c>
      <c r="I11">
        <v>6</v>
      </c>
      <c r="J11">
        <v>0</v>
      </c>
      <c r="K11">
        <v>0</v>
      </c>
      <c r="L11">
        <v>0</v>
      </c>
      <c r="M11">
        <v>7507512</v>
      </c>
      <c r="N11" s="15">
        <v>45553</v>
      </c>
      <c r="O11" t="s">
        <v>30</v>
      </c>
      <c r="P11" s="15">
        <v>43530</v>
      </c>
      <c r="Q11" s="15">
        <v>43350</v>
      </c>
      <c r="R11">
        <v>6</v>
      </c>
      <c r="S11">
        <v>0</v>
      </c>
      <c r="T11">
        <v>0</v>
      </c>
      <c r="U11">
        <v>0</v>
      </c>
    </row>
    <row r="12" spans="1:21" x14ac:dyDescent="0.35">
      <c r="A12">
        <v>201200214</v>
      </c>
      <c r="B12">
        <v>0</v>
      </c>
      <c r="C12">
        <v>214</v>
      </c>
      <c r="D12">
        <v>7506205</v>
      </c>
      <c r="E12" s="15">
        <v>45553</v>
      </c>
      <c r="F12" t="s">
        <v>30</v>
      </c>
      <c r="G12" s="15">
        <v>43530</v>
      </c>
      <c r="H12" s="15">
        <v>43350</v>
      </c>
      <c r="I12">
        <v>6</v>
      </c>
      <c r="J12">
        <v>0</v>
      </c>
      <c r="K12">
        <v>0</v>
      </c>
      <c r="L12">
        <v>0</v>
      </c>
      <c r="M12">
        <v>7502025</v>
      </c>
      <c r="N12" s="15">
        <v>45553</v>
      </c>
      <c r="O12" t="s">
        <v>30</v>
      </c>
      <c r="P12" s="15">
        <v>43530</v>
      </c>
      <c r="Q12" s="15">
        <v>43350</v>
      </c>
      <c r="R12">
        <v>6</v>
      </c>
      <c r="S12">
        <v>0</v>
      </c>
      <c r="T12">
        <v>0</v>
      </c>
      <c r="U12">
        <v>0</v>
      </c>
    </row>
    <row r="13" spans="1:21" x14ac:dyDescent="0.35">
      <c r="A13">
        <v>201200288</v>
      </c>
      <c r="B13">
        <v>0</v>
      </c>
      <c r="C13">
        <v>288</v>
      </c>
      <c r="D13">
        <v>7507513</v>
      </c>
      <c r="E13" s="15">
        <v>45553</v>
      </c>
      <c r="F13" t="s">
        <v>30</v>
      </c>
      <c r="G13" s="15">
        <v>43533</v>
      </c>
      <c r="H13" s="15">
        <v>43350</v>
      </c>
      <c r="I13">
        <v>6</v>
      </c>
      <c r="J13">
        <v>0</v>
      </c>
      <c r="K13">
        <v>0</v>
      </c>
      <c r="L13">
        <v>0</v>
      </c>
      <c r="M13">
        <v>7502011</v>
      </c>
      <c r="N13" s="15">
        <v>45560</v>
      </c>
      <c r="O13" t="s">
        <v>30</v>
      </c>
      <c r="P13" s="15">
        <v>43533</v>
      </c>
      <c r="Q13" s="15">
        <v>43362</v>
      </c>
      <c r="R13">
        <v>6</v>
      </c>
      <c r="S13">
        <v>0</v>
      </c>
      <c r="T13">
        <v>0</v>
      </c>
      <c r="U13">
        <v>0</v>
      </c>
    </row>
    <row r="14" spans="1:21" x14ac:dyDescent="0.35">
      <c r="A14">
        <v>201202001</v>
      </c>
      <c r="B14">
        <v>0</v>
      </c>
      <c r="C14">
        <v>2001</v>
      </c>
      <c r="D14">
        <v>7504134</v>
      </c>
      <c r="E14" s="15">
        <v>45554</v>
      </c>
      <c r="F14" t="s">
        <v>30</v>
      </c>
      <c r="G14" s="15">
        <v>43510</v>
      </c>
      <c r="H14" s="15">
        <v>43353</v>
      </c>
      <c r="I14">
        <v>6</v>
      </c>
      <c r="J14">
        <v>0</v>
      </c>
      <c r="K14">
        <v>0</v>
      </c>
      <c r="L14">
        <v>0</v>
      </c>
      <c r="M14">
        <v>7503652</v>
      </c>
      <c r="N14" s="15">
        <v>45554</v>
      </c>
      <c r="O14" t="s">
        <v>30</v>
      </c>
      <c r="P14" s="15">
        <v>43524</v>
      </c>
      <c r="Q14" s="15">
        <v>43353</v>
      </c>
      <c r="R14">
        <v>6</v>
      </c>
      <c r="S14">
        <v>0</v>
      </c>
      <c r="T14">
        <v>0</v>
      </c>
      <c r="U14">
        <v>0</v>
      </c>
    </row>
    <row r="18" spans="1:14" x14ac:dyDescent="0.35">
      <c r="A18" t="s">
        <v>19</v>
      </c>
      <c r="B18" t="s">
        <v>6</v>
      </c>
      <c r="C18" t="s">
        <v>43</v>
      </c>
      <c r="D18" t="s">
        <v>44</v>
      </c>
      <c r="E18" t="s">
        <v>45</v>
      </c>
      <c r="F18" s="15" t="s">
        <v>46</v>
      </c>
      <c r="G18" s="15" t="s">
        <v>47</v>
      </c>
      <c r="H18" t="s">
        <v>48</v>
      </c>
      <c r="I18" t="s">
        <v>49</v>
      </c>
      <c r="J18" t="s">
        <v>50</v>
      </c>
      <c r="K18" t="s">
        <v>51</v>
      </c>
      <c r="L18" s="15" t="s">
        <v>52</v>
      </c>
      <c r="M18" s="15" t="s">
        <v>53</v>
      </c>
      <c r="N18" t="s">
        <v>54</v>
      </c>
    </row>
    <row r="19" spans="1:14" x14ac:dyDescent="0.35">
      <c r="A19">
        <v>201200005</v>
      </c>
      <c r="B19">
        <v>5</v>
      </c>
      <c r="C19">
        <v>7504395</v>
      </c>
      <c r="D19">
        <v>45605</v>
      </c>
      <c r="E19" t="s">
        <v>30</v>
      </c>
      <c r="F19" s="15">
        <v>43485</v>
      </c>
      <c r="G19" s="15">
        <v>43386</v>
      </c>
      <c r="H19">
        <v>6</v>
      </c>
      <c r="I19">
        <v>7504403</v>
      </c>
      <c r="J19">
        <v>45605</v>
      </c>
      <c r="K19" t="s">
        <v>30</v>
      </c>
      <c r="L19" s="15">
        <v>43485</v>
      </c>
      <c r="M19" s="15">
        <v>43386</v>
      </c>
      <c r="N19">
        <v>6</v>
      </c>
    </row>
    <row r="20" spans="1:14" x14ac:dyDescent="0.35">
      <c r="A20">
        <v>201200024</v>
      </c>
      <c r="B20">
        <v>24</v>
      </c>
      <c r="C20">
        <v>7505878</v>
      </c>
      <c r="D20">
        <v>45552</v>
      </c>
      <c r="E20" t="s">
        <v>30</v>
      </c>
      <c r="F20" s="15">
        <v>43481</v>
      </c>
      <c r="G20" s="15">
        <v>43346</v>
      </c>
      <c r="H20">
        <v>6</v>
      </c>
      <c r="I20">
        <v>7503092</v>
      </c>
      <c r="J20">
        <v>45605</v>
      </c>
      <c r="K20" t="s">
        <v>30</v>
      </c>
      <c r="L20" s="15">
        <v>43481</v>
      </c>
      <c r="M20" s="15">
        <v>43386</v>
      </c>
      <c r="N20">
        <v>6</v>
      </c>
    </row>
    <row r="21" spans="1:14" x14ac:dyDescent="0.35">
      <c r="A21">
        <v>201200045</v>
      </c>
      <c r="B21">
        <v>45</v>
      </c>
      <c r="C21">
        <v>7502129</v>
      </c>
      <c r="D21">
        <v>45605</v>
      </c>
      <c r="E21" t="s">
        <v>30</v>
      </c>
      <c r="F21" s="15">
        <v>43516</v>
      </c>
      <c r="G21" s="15">
        <v>43386</v>
      </c>
      <c r="H21">
        <v>6</v>
      </c>
      <c r="I21">
        <v>7503437</v>
      </c>
      <c r="J21">
        <v>45605</v>
      </c>
      <c r="K21" t="s">
        <v>30</v>
      </c>
      <c r="L21" s="15">
        <v>43516</v>
      </c>
      <c r="M21" s="15">
        <v>43386</v>
      </c>
      <c r="N21">
        <v>6</v>
      </c>
    </row>
    <row r="22" spans="1:14" x14ac:dyDescent="0.35">
      <c r="A22">
        <v>201200050</v>
      </c>
      <c r="B22">
        <v>50</v>
      </c>
      <c r="C22">
        <v>7506095</v>
      </c>
      <c r="D22">
        <v>45554</v>
      </c>
      <c r="E22" t="s">
        <v>30</v>
      </c>
      <c r="F22" s="15">
        <v>43529</v>
      </c>
      <c r="G22" s="15">
        <v>43353</v>
      </c>
      <c r="H22">
        <v>6</v>
      </c>
      <c r="I22">
        <v>7504983</v>
      </c>
      <c r="J22">
        <v>45553</v>
      </c>
      <c r="K22" t="s">
        <v>30</v>
      </c>
      <c r="L22" s="15">
        <v>43529</v>
      </c>
      <c r="M22" s="15">
        <v>43350</v>
      </c>
      <c r="N22">
        <v>6</v>
      </c>
    </row>
    <row r="23" spans="1:14" x14ac:dyDescent="0.35">
      <c r="A23">
        <v>201200063</v>
      </c>
      <c r="B23">
        <v>63</v>
      </c>
      <c r="C23">
        <v>7502033</v>
      </c>
      <c r="D23">
        <v>45553</v>
      </c>
      <c r="E23" t="s">
        <v>30</v>
      </c>
      <c r="F23" s="15">
        <v>43502</v>
      </c>
      <c r="G23" s="15">
        <v>43350</v>
      </c>
      <c r="H23">
        <v>6</v>
      </c>
      <c r="I23">
        <v>7507512</v>
      </c>
      <c r="J23">
        <v>45553</v>
      </c>
      <c r="K23" t="s">
        <v>30</v>
      </c>
      <c r="L23" s="15">
        <v>43530</v>
      </c>
      <c r="M23" s="15">
        <v>43350</v>
      </c>
      <c r="N23">
        <v>6</v>
      </c>
    </row>
    <row r="24" spans="1:14" x14ac:dyDescent="0.35">
      <c r="A24">
        <v>201200167</v>
      </c>
      <c r="B24">
        <v>167</v>
      </c>
      <c r="C24">
        <v>7504930</v>
      </c>
      <c r="D24">
        <v>45554</v>
      </c>
      <c r="E24" t="s">
        <v>30</v>
      </c>
      <c r="F24" s="15">
        <v>43491</v>
      </c>
      <c r="G24" s="15">
        <v>43353</v>
      </c>
      <c r="H24">
        <v>6</v>
      </c>
      <c r="I24">
        <v>7504143</v>
      </c>
      <c r="J24">
        <v>45554</v>
      </c>
      <c r="K24" t="s">
        <v>30</v>
      </c>
      <c r="L24" s="15">
        <v>43491</v>
      </c>
      <c r="M24" s="15">
        <v>43353</v>
      </c>
      <c r="N24">
        <v>6</v>
      </c>
    </row>
    <row r="25" spans="1:14" x14ac:dyDescent="0.35">
      <c r="A25">
        <v>201200189</v>
      </c>
      <c r="B25">
        <v>189</v>
      </c>
      <c r="C25">
        <v>7503037</v>
      </c>
      <c r="D25">
        <v>45554</v>
      </c>
      <c r="E25" t="s">
        <v>30</v>
      </c>
      <c r="F25" s="15">
        <v>43526</v>
      </c>
      <c r="G25" s="15">
        <v>43353</v>
      </c>
      <c r="H25">
        <v>6</v>
      </c>
      <c r="L25" s="15"/>
      <c r="M25" s="15"/>
    </row>
    <row r="26" spans="1:14" x14ac:dyDescent="0.35">
      <c r="A26">
        <v>201200200</v>
      </c>
      <c r="B26">
        <v>200</v>
      </c>
      <c r="C26">
        <v>7502016</v>
      </c>
      <c r="D26">
        <v>45560</v>
      </c>
      <c r="E26" t="s">
        <v>30</v>
      </c>
      <c r="F26" s="15">
        <v>43510</v>
      </c>
      <c r="G26" s="15">
        <v>43362</v>
      </c>
      <c r="H26">
        <v>6</v>
      </c>
      <c r="L26" s="15"/>
      <c r="M26" s="15"/>
    </row>
    <row r="27" spans="1:14" x14ac:dyDescent="0.35">
      <c r="A27">
        <v>201200200</v>
      </c>
      <c r="B27">
        <v>200</v>
      </c>
      <c r="C27">
        <v>7504134</v>
      </c>
      <c r="D27">
        <v>45554</v>
      </c>
      <c r="E27" t="s">
        <v>30</v>
      </c>
      <c r="F27" s="15">
        <v>43510</v>
      </c>
      <c r="G27" s="15">
        <v>43353</v>
      </c>
      <c r="H27">
        <v>6</v>
      </c>
      <c r="L27" s="15"/>
      <c r="M27" s="15"/>
    </row>
    <row r="28" spans="1:14" x14ac:dyDescent="0.35">
      <c r="A28">
        <v>201200214</v>
      </c>
      <c r="B28">
        <v>214</v>
      </c>
      <c r="C28">
        <v>7506205</v>
      </c>
      <c r="D28">
        <v>45553</v>
      </c>
      <c r="E28" t="s">
        <v>30</v>
      </c>
      <c r="F28" s="15">
        <v>43530</v>
      </c>
      <c r="G28" s="15">
        <v>43350</v>
      </c>
      <c r="H28">
        <v>6</v>
      </c>
      <c r="I28">
        <v>7502025</v>
      </c>
      <c r="J28">
        <v>45553</v>
      </c>
      <c r="K28" t="s">
        <v>30</v>
      </c>
      <c r="L28" s="15">
        <v>43530</v>
      </c>
      <c r="M28" s="15">
        <v>43350</v>
      </c>
      <c r="N28">
        <v>6</v>
      </c>
    </row>
    <row r="29" spans="1:14" x14ac:dyDescent="0.35">
      <c r="A29">
        <v>201200284</v>
      </c>
      <c r="B29">
        <v>284</v>
      </c>
      <c r="C29">
        <v>7507509</v>
      </c>
      <c r="D29">
        <v>45553</v>
      </c>
      <c r="E29" t="s">
        <v>30</v>
      </c>
      <c r="F29" s="15">
        <v>43524</v>
      </c>
      <c r="G29" s="15">
        <v>43350</v>
      </c>
      <c r="H29">
        <v>6</v>
      </c>
      <c r="I29">
        <v>7503652</v>
      </c>
      <c r="J29">
        <v>45554</v>
      </c>
      <c r="K29" t="s">
        <v>30</v>
      </c>
      <c r="L29" s="15">
        <v>43524</v>
      </c>
      <c r="M29" s="15">
        <v>43353</v>
      </c>
      <c r="N29">
        <v>6</v>
      </c>
    </row>
    <row r="30" spans="1:14" x14ac:dyDescent="0.35">
      <c r="A30">
        <v>201200288</v>
      </c>
      <c r="B30">
        <v>288</v>
      </c>
      <c r="C30">
        <v>7507513</v>
      </c>
      <c r="D30">
        <v>45553</v>
      </c>
      <c r="E30" t="s">
        <v>30</v>
      </c>
      <c r="F30" s="15">
        <v>43533</v>
      </c>
      <c r="G30" s="15">
        <v>43350</v>
      </c>
      <c r="H30">
        <v>6</v>
      </c>
      <c r="I30">
        <v>7502011</v>
      </c>
      <c r="J30">
        <v>45560</v>
      </c>
      <c r="K30" t="s">
        <v>30</v>
      </c>
      <c r="L30" s="15">
        <v>43533</v>
      </c>
      <c r="M30" s="15">
        <v>43362</v>
      </c>
      <c r="N30">
        <v>6</v>
      </c>
    </row>
    <row r="31" spans="1:14" x14ac:dyDescent="0.35">
      <c r="A31">
        <v>201202001</v>
      </c>
      <c r="B31">
        <v>2001</v>
      </c>
      <c r="F31" s="15"/>
      <c r="G31" s="15"/>
      <c r="I31">
        <v>7504138</v>
      </c>
      <c r="J31">
        <v>45554</v>
      </c>
      <c r="K31" t="s">
        <v>30</v>
      </c>
      <c r="L31" s="15">
        <v>43510</v>
      </c>
      <c r="M31" s="15">
        <v>43353</v>
      </c>
      <c r="N31">
        <v>6</v>
      </c>
    </row>
    <row r="32" spans="1:14" x14ac:dyDescent="0.35">
      <c r="A32">
        <v>201202001</v>
      </c>
      <c r="B32">
        <v>2001</v>
      </c>
      <c r="I32">
        <v>7502029</v>
      </c>
      <c r="J32">
        <v>45553</v>
      </c>
      <c r="K32" t="s">
        <v>30</v>
      </c>
      <c r="L32" s="15">
        <v>43510</v>
      </c>
      <c r="M32" s="15">
        <v>43350</v>
      </c>
      <c r="N32">
        <v>6</v>
      </c>
    </row>
  </sheetData>
  <phoneticPr fontId="2" type="noConversion"/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7 c b e c f c - 4 6 c 6 - 4 9 0 d - a 1 0 5 - 5 e a d 9 f f 1 b b 9 0 "   x m l n s = " h t t p : / / s c h e m a s . m i c r o s o f t . c o m / D a t a M a s h u p " > A A A A A L Y E A A B Q S w M E F A A C A A g A j 7 m M U K i 7 L R O o A A A A + A A A A B I A H A B D b 2 5 m a W c v U G F j a 2 F n Z S 5 4 b W w g o h g A K K A U A A A A A A A A A A A A A A A A A A A A A A A A A A A A h Y 9 B D o I w F E S v Q r q n H y q o I Z + y c C u J 0 W j c N l C h E Y q B Y r m b C 4 / k F S R R 1 J 3 L m b x J 3 j x u d 0 y G u n K u s u 1 U o 2 P i U 4 8 4 U m d N r n Q R k 9 6 c 3 C V J O G 5 E d h a F d E Z Y d 9 H Q q Z i U x l w i A G s t t T P a t A U w z / P h m K 5 3 W S l r 4 S r d G a E z S T 6 r / P + K c D y 8 Z D i j C 0 b D M J z T I P A R p h p T p b 8 I G 4 2 p h / B T 4 q q v T N 9 K 3 v b u d o 8 w R Y T 3 C / 4 E U E s D B B Q A A g A I A I + 5 j F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P u Y x Q 6 O 0 5 B 6 w B A A D / A g A A E w A c A E Z v c m 1 1 b G F z L 1 N l Y 3 R p b 2 4 x L m 0 g o h g A K K A U A A A A A A A A A A A A A A A A A A A A A A A A A A A A j Z F B S w J B G I b v g v 9 h m E O s s B m d w 5 N J l 4 j I o I N I r D r m 4 r o j s 2 M Z I q R F X a O i Q 5 c y 6 L 5 F g i j a X / j m L / R L + m Z c t U K i P c z M N / P t 8 7 7 z T s C K 0 u U + y U 7 n 9 Y 1 4 L B 4 L K o 5 g J Q L P E M I r j G C g L i F c J y n i M R m P E f z K g t e w z j S L z E u m G 0 I w X x 5 w U S 1 w X r U S r d y O U 2 M p + g t A 8 + 1 c m v s S e / N 2 x H E 9 K R C 0 7 x Q 8 l s w y D 2 3 s 8 Z P A 0 g I 2 Y U 6 x Q q w c 9 F Q X Q t V V n T z 2 U n W u O n o D x j C B N 8 T 3 Y U w T i Q h 5 J H i j P k d u 6 c o y M j Z p U R i t q Q 6 1 6 e f F P Y 7 w B H 1 E n a s z 3 G y b 8 w d E a r 9 X 5 q S L + A m N f B z a R J 7 W G Z E a 3 J 7 J 1 d 1 j L u d y u 7 q y j A W b b L u B T G 7 i 4 P r F a D P 3 X T K f s M l P D 7 p e 5 m A m 5 g V a q q X t E / h Q Z z D A e C c 4 h / o 2 P V x M Y I g n J p c + l k M Y E H j X d 6 D w u O j X 5 R 1 c 4 / t c T 5 e h z t M g V / H P U B t B 8 W U 4 z G n q h T U X K W e a d c c v m X W a e 4 2 a b 5 l Y 9 H V e 4 A Z 6 y E P r U S L 7 w v G D M h c 1 y + y Z b K O + J F 0 5 n D + k 5 H / w U V 3 T b / 9 J v 1 3 Q 4 z H X n w l s f A F Q S w E C L Q A U A A I A C A C P u Y x Q q L s t E 6 g A A A D 4 A A A A E g A A A A A A A A A A A A A A A A A A A A A A Q 2 9 u Z m l n L 1 B h Y 2 t h Z 2 U u e G 1 s U E s B A i 0 A F A A C A A g A j 7 m M U A / K 6 a u k A A A A 6 Q A A A B M A A A A A A A A A A A A A A A A A 9 A A A A F t D b 2 5 0 Z W 5 0 X 1 R 5 c G V z X S 5 4 b W x Q S w E C L Q A U A A I A C A C P u Y x Q 6 O 0 5 B 6 w B A A D / A g A A E w A A A A A A A A A A A A A A A A D l A Q A A R m 9 y b X V s Y X M v U 2 V j d G l v b j E u b V B L B Q Y A A A A A A w A D A M I A A A D e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O F Q A A A A A A A C w V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U m V j b 3 Z l c n l U Y X J n Z X R T a G V l d C I g V m F s d W U 9 I n P Q o N C 1 0 L f R g 9 C 7 0 Y z R g t C w 0 Y I i I C 8 + P E V u d H J 5 I F R 5 c G U 9 I l J l Y 2 9 2 Z X J 5 V G F y Z 2 V 0 Q 2 9 s d W 1 u I i B W Y W x 1 Z T 0 i b D E i I C 8 + P E V u d H J 5 I F R 5 c G U 9 I l J l Y 2 9 2 Z X J 5 V G F y Z 2 V 0 U m 9 3 I i B W Y W x 1 Z T 0 i b D E 4 I i A v P j x F b n R y e S B U e X B l P S J G a W x s V G F y Z 2 V 0 I i B W Y W x 1 Z T 0 i c 9 C i 0 L D Q s d C 7 0 L j R h t C w M V 8 y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E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o t C w 0 L H Q u 9 C 4 0 Y b Q s D E v c G l 2 b 3 Q u e 9 C 7 L 9 G B L D B 9 J n F 1 b 3 Q 7 L C Z x d W 9 0 O 1 N l Y 3 R p b 2 4 x L 9 C i 0 L D Q s d C 7 0 L j R h t C w M S 9 w a X Z v d C 5 7 4 o S W L D F 9 J n F 1 b 3 Q 7 L C Z x d W 9 0 O 1 N l Y 3 R p b 2 4 x L 9 C i 0 L D Q s d C 7 0 L j R h t C w M S 9 l e H A u e 9 C l 0 J L Q o S 7 i h J Y g 0 L / R g N C 4 0 L H Q v t G A 0 L A s M n 0 m c X V v d D s s J n F 1 b 3 Q 7 U 2 V j d G l v b j E v 0 K L Q s N C x 0 L v Q u N G G 0 L A x L 2 V 4 c C 5 7 0 K X Q k t C h L t C h 0 Y D Q v t C 6 I N C / 0 L 7 Q s t C 1 0 Y D Q u t C 4 I N C 0 0 L 4 s M 3 0 m c X V v d D s s J n F 1 b 3 Q 7 U 2 V j d G l v b j E v 0 K L Q s N C x 0 L v Q u N G G 0 L A x L 2 V 4 c C 5 7 0 K X Q k t C h L t C f 0 Y D Q u N C x 0 L 7 R g C w 0 f S Z x d W 9 0 O y w m c X V v d D t T Z W N 0 a W 9 u M S / Q o t C w 0 L H Q u 9 C 4 0 Y b Q s D E v Z X h w L n v Q p d C S 0 K E u 0 J T Q k N C i 0 J A s N X 0 m c X V v d D s s J n F 1 b 3 Q 7 U 2 V j d G l v b j E v 0 K L Q s N C x 0 L v Q u N G G 0 L A x L 2 V 4 c C 5 7 0 K X Q k t C h L t C U 0 L D R g t C w I N C / 0 Y A t 0 L L Q s C w 2 f S Z x d W 9 0 O y w m c X V v d D t T Z W N 0 a W 9 u M S / Q o t C w 0 L H Q u 9 C 4 0 Y b Q s D E v Z X h w L n v Q p d C S 0 K E u 0 Y H R g N C + 0 L o g 0 L / Q v t C y 0 L X R g N C 6 0 L g s N 3 0 m c X V v d D s s J n F 1 b 3 Q 7 U 2 V j d G l v b j E v 0 K L Q s N C x 0 L v Q u N G G 0 L A x L 3 R v L n v Q k 9 C S 0 K E u 4 o S W I N C / 0 Y D Q u N C x 0 L 7 R g N C w L D h 9 J n F 1 b 3 Q 7 L C Z x d W 9 0 O 1 N l Y 3 R p b 2 4 x L 9 C i 0 L D Q s d C 7 0 L j R h t C w M S 9 0 b y 5 7 0 J P Q k t C h L t C h 0 Y D Q v t C 6 I N C / 0 L 7 Q s t C 1 0 Y D Q u t C 4 I N C 0 0 L 4 s O X 0 m c X V v d D s s J n F 1 b 3 Q 7 U 2 V j d G l v b j E v 0 K L Q s N C x 0 L v Q u N G G 0 L A x L 3 R v L n v Q k 9 C S 0 K E u 0 J / R g N C 4 0 L H Q v t G A L D E w f S Z x d W 9 0 O y w m c X V v d D t T Z W N 0 a W 9 u M S / Q o t C w 0 L H Q u 9 C 4 0 Y b Q s D E v d G 8 u e 9 C T 0 J L Q o S 7 Q l N C Q 0 K L Q k C w x M X 0 m c X V v d D s s J n F 1 b 3 Q 7 U 2 V j d G l v b j E v 0 K L Q s N C x 0 L v Q u N G G 0 L A x L 3 R v L n v Q k 9 C S 0 K E u 0 J T Q s N G C 0 L A g 0 L / R g C 3 Q s t C w L D E y f S Z x d W 9 0 O y w m c X V v d D t T Z W N 0 a W 9 u M S / Q o t C w 0 L H Q u 9 C 4 0 Y b Q s D E v d G 8 u e 9 C T 0 J L Q o S 7 R g d G A 0 L 7 Q u i D Q v 9 C + 0 L L Q t d G A 0 L r Q u C w x M 3 0 m c X V v d D t d L C Z x d W 9 0 O 0 N v b H V t b k N v d W 5 0 J n F 1 b 3 Q 7 O j E 0 L C Z x d W 9 0 O 0 t l e U N v b H V t b k 5 h b W V z J n F 1 b 3 Q 7 O l t d L C Z x d W 9 0 O 0 N v b H V t b k l k Z W 5 0 a X R p Z X M m c X V v d D s 6 W y Z x d W 9 0 O 1 N l Y 3 R p b 2 4 x L 9 C i 0 L D Q s d C 7 0 L j R h t C w M S 9 w a X Z v d C 5 7 0 L s v 0 Y E s M H 0 m c X V v d D s s J n F 1 b 3 Q 7 U 2 V j d G l v b j E v 0 K L Q s N C x 0 L v Q u N G G 0 L A x L 3 B p d m 9 0 L n v i h J Y s M X 0 m c X V v d D s s J n F 1 b 3 Q 7 U 2 V j d G l v b j E v 0 K L Q s N C x 0 L v Q u N G G 0 L A x L 2 V 4 c C 5 7 0 K X Q k t C h L u K E l i D Q v 9 G A 0 L j Q s d C + 0 Y D Q s C w y f S Z x d W 9 0 O y w m c X V v d D t T Z W N 0 a W 9 u M S / Q o t C w 0 L H Q u 9 C 4 0 Y b Q s D E v Z X h w L n v Q p d C S 0 K E u 0 K H R g N C + 0 L o g 0 L / Q v t C y 0 L X R g N C 6 0 L g g 0 L T Q v i w z f S Z x d W 9 0 O y w m c X V v d D t T Z W N 0 a W 9 u M S / Q o t C w 0 L H Q u 9 C 4 0 Y b Q s D E v Z X h w L n v Q p d C S 0 K E u 0 J / R g N C 4 0 L H Q v t G A L D R 9 J n F 1 b 3 Q 7 L C Z x d W 9 0 O 1 N l Y 3 R p b 2 4 x L 9 C i 0 L D Q s d C 7 0 L j R h t C w M S 9 l e H A u e 9 C l 0 J L Q o S 7 Q l N C Q 0 K L Q k C w 1 f S Z x d W 9 0 O y w m c X V v d D t T Z W N 0 a W 9 u M S / Q o t C w 0 L H Q u 9 C 4 0 Y b Q s D E v Z X h w L n v Q p d C S 0 K E u 0 J T Q s N G C 0 L A g 0 L / R g C 3 Q s t C w L D Z 9 J n F 1 b 3 Q 7 L C Z x d W 9 0 O 1 N l Y 3 R p b 2 4 x L 9 C i 0 L D Q s d C 7 0 L j R h t C w M S 9 l e H A u e 9 C l 0 J L Q o S 7 R g d G A 0 L 7 Q u i D Q v 9 C + 0 L L Q t d G A 0 L r Q u C w 3 f S Z x d W 9 0 O y w m c X V v d D t T Z W N 0 a W 9 u M S / Q o t C w 0 L H Q u 9 C 4 0 Y b Q s D E v d G 8 u e 9 C T 0 J L Q o S 7 i h J Y g 0 L / R g N C 4 0 L H Q v t G A 0 L A s O H 0 m c X V v d D s s J n F 1 b 3 Q 7 U 2 V j d G l v b j E v 0 K L Q s N C x 0 L v Q u N G G 0 L A x L 3 R v L n v Q k 9 C S 0 K E u 0 K H R g N C + 0 L o g 0 L / Q v t C y 0 L X R g N C 6 0 L g g 0 L T Q v i w 5 f S Z x d W 9 0 O y w m c X V v d D t T Z W N 0 a W 9 u M S / Q o t C w 0 L H Q u 9 C 4 0 Y b Q s D E v d G 8 u e 9 C T 0 J L Q o S 7 Q n 9 G A 0 L j Q s d C + 0 Y A s M T B 9 J n F 1 b 3 Q 7 L C Z x d W 9 0 O 1 N l Y 3 R p b 2 4 x L 9 C i 0 L D Q s d C 7 0 L j R h t C w M S 9 0 b y 5 7 0 J P Q k t C h L t C U 0 J D Q o t C Q L D E x f S Z x d W 9 0 O y w m c X V v d D t T Z W N 0 a W 9 u M S / Q o t C w 0 L H Q u 9 C 4 0 Y b Q s D E v d G 8 u e 9 C T 0 J L Q o S 7 Q l N C w 0 Y L Q s C D Q v 9 G A L d C y 0 L A s M T J 9 J n F 1 b 3 Q 7 L C Z x d W 9 0 O 1 N l Y 3 R p b 2 4 x L 9 C i 0 L D Q s d C 7 0 L j R h t C w M S 9 0 b y 5 7 0 J P Q k t C h L t G B 0 Y D Q v t C 6 I N C / 0 L 7 Q s t C 1 0 Y D Q u t C 4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0 L s v 0 Y E m c X V v d D s s J n F 1 b 3 Q 7 4 o S W J n F 1 b 3 Q 7 L C Z x d W 9 0 O 9 C l 0 J L Q o S 7 i h J Y g 0 L / R g N C 4 0 L H Q v t G A 0 L A m c X V v d D s s J n F 1 b 3 Q 7 0 K X Q k t C h L t C h 0 Y D Q v t C 6 I N C / 0 L 7 Q s t C 1 0 Y D Q u t C 4 I N C 0 0 L 4 m c X V v d D s s J n F 1 b 3 Q 7 0 K X Q k t C h L t C f 0 Y D Q u N C x 0 L 7 R g C Z x d W 9 0 O y w m c X V v d D v Q p d C S 0 K E u 0 J T Q k N C i 0 J A m c X V v d D s s J n F 1 b 3 Q 7 0 K X Q k t C h L t C U 0 L D R g t C w I N C / 0 Y A t 0 L L Q s C Z x d W 9 0 O y w m c X V v d D v Q p d C S 0 K E u 0 Y H R g N C + 0 L o g 0 L / Q v t C y 0 L X R g N C 6 0 L g m c X V v d D s s J n F 1 b 3 Q 7 0 J P Q k t C h L u K E l i D Q v 9 G A 0 L j Q s d C + 0 Y D Q s C Z x d W 9 0 O y w m c X V v d D v Q k 9 C S 0 K E u 0 K H R g N C + 0 L o g 0 L / Q v t C y 0 L X R g N C 6 0 L g g 0 L T Q v i Z x d W 9 0 O y w m c X V v d D v Q k 9 C S 0 K E u 0 J / R g N C 4 0 L H Q v t G A J n F 1 b 3 Q 7 L C Z x d W 9 0 O 9 C T 0 J L Q o S 7 Q l N C Q 0 K L Q k C Z x d W 9 0 O y w m c X V v d D v Q k 9 C S 0 K E u 0 J T Q s N G C 0 L A g 0 L / R g C 3 Q s t C w J n F 1 b 3 Q 7 L C Z x d W 9 0 O 9 C T 0 J L Q o S 7 R g d G A 0 L 7 Q u i D Q v 9 C + 0 L L Q t d G A 0 L r Q u C Z x d W 9 0 O 1 0 i I C 8 + P E V u d H J 5 I F R 5 c G U 9 I k Z p b G x D b 2 x 1 b W 5 U e X B l c y I g V m F s d W U 9 I n N B Q U F B Q U F B Q U F B Q U F B Q U F B Q U F B P S I g L z 4 8 R W 5 0 c n k g V H l w Z T 0 i R m l s b E x h c 3 R V c G R h d G V k I i B W Y W x 1 Z T 0 i Z D I w M j A t M D Q t M T J U M j A 6 M T I 6 M z E u O D Y z M D A y N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E 0 I i A v P j x F b n R y e S B U e X B l P S J B Z G R l Z F R v R G F 0 Y U 1 v Z G V s I i B W Y W x 1 Z T 0 i b D A i I C 8 + P E V u d H J 5 I F R 5 c G U 9 I l F 1 Z X J 5 S U Q i I F Z h b H V l P S J z O G Q 4 Y j N k Z W Q t O T k 5 N i 0 0 O G I w L W E 5 O T k t Y m I x O D I w N G J k M G E y I i A v P j w v U 3 R h Y m x l R W 5 0 c m l l c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Z m l s d H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2 Z y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2 d y b 3 V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9 w a X Z v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b H N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9 l e H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3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g K w V g C 9 Z 5 B t U s 2 E Z X R s V 4 A A A A A A g A A A A A A E G Y A A A A B A A A g A A A A f d M / 9 6 S F V H h 9 x 4 X L 2 Y P A T f g b D 3 H c Q K r C H S q 9 c 6 a k h v g A A A A A D o A A A A A C A A A g A A A A v y r s r m 1 0 u l u q 4 v S F P f B K 1 A o u L q O D Y H f 1 U v 8 g z P F t y i 1 Q A A A A 5 u l K 9 i u k y D T 3 L q S L l q R s T n Y P E d o Y K W j z R M U 8 U A L G M J N Z e V E r o 7 t S 6 Y J p S x T e A a X y Y 0 x / H 6 t H 6 X a w 5 G V e 1 0 2 P Y N 2 U 2 / O S M n N r P C b O M P h 9 H E 9 A A A A A M J M + w 1 e N B p s u 1 9 S R D Y V h E 9 N + 9 V y o e c + G o b L h F T R c G j K 2 o / c e O C C M j A e U V y f 5 c o f u a 0 j j q z 0 C c q Z L A O I 9 p y U X N w = = < / D a t a M a s h u p > 
</file>

<file path=customXml/itemProps1.xml><?xml version="1.0" encoding="utf-8"?>
<ds:datastoreItem xmlns:ds="http://schemas.openxmlformats.org/officeDocument/2006/customXml" ds:itemID="{DEB8FE4B-4CE0-4D8C-86D4-9E80BB14EFD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БД</vt:lpstr>
      <vt:lpstr>Результат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mikaelw101 mikaelw101</cp:lastModifiedBy>
  <dcterms:created xsi:type="dcterms:W3CDTF">2020-04-12T18:01:10Z</dcterms:created>
  <dcterms:modified xsi:type="dcterms:W3CDTF">2021-11-21T13:15:23Z</dcterms:modified>
</cp:coreProperties>
</file>