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6" i="1"/>
  <c r="K2" s="1"/>
  <c r="K26"/>
  <c r="M26"/>
  <c r="N21" s="1"/>
  <c r="O26"/>
  <c r="Q26"/>
  <c r="S2" s="1"/>
  <c r="S26"/>
  <c r="U26"/>
  <c r="W2" s="1"/>
  <c r="W26"/>
  <c r="J24"/>
  <c r="H25"/>
  <c r="H24"/>
  <c r="G26"/>
  <c r="E26"/>
  <c r="F25" s="1"/>
  <c r="V17"/>
  <c r="F7"/>
  <c r="F6"/>
  <c r="F14"/>
  <c r="F22"/>
  <c r="X24"/>
  <c r="T24"/>
  <c r="P24"/>
  <c r="L24"/>
  <c r="X23"/>
  <c r="T23"/>
  <c r="P23"/>
  <c r="L23"/>
  <c r="H23"/>
  <c r="X22"/>
  <c r="T22"/>
  <c r="P22"/>
  <c r="L22"/>
  <c r="H22"/>
  <c r="X21"/>
  <c r="T21"/>
  <c r="P21"/>
  <c r="L21"/>
  <c r="H21"/>
  <c r="X20"/>
  <c r="T20"/>
  <c r="P20"/>
  <c r="L20"/>
  <c r="H20"/>
  <c r="X19"/>
  <c r="T19"/>
  <c r="P19"/>
  <c r="L19"/>
  <c r="H19"/>
  <c r="X18"/>
  <c r="T18"/>
  <c r="P18"/>
  <c r="L18"/>
  <c r="H18"/>
  <c r="X17"/>
  <c r="T17"/>
  <c r="P17"/>
  <c r="L17"/>
  <c r="H17"/>
  <c r="X16"/>
  <c r="T16"/>
  <c r="P16"/>
  <c r="L16"/>
  <c r="H16"/>
  <c r="X15"/>
  <c r="T15"/>
  <c r="P15"/>
  <c r="L15"/>
  <c r="H15"/>
  <c r="X14"/>
  <c r="T14"/>
  <c r="P14"/>
  <c r="L14"/>
  <c r="H14"/>
  <c r="X13"/>
  <c r="T13"/>
  <c r="P13"/>
  <c r="L13"/>
  <c r="H13"/>
  <c r="X12"/>
  <c r="T12"/>
  <c r="P12"/>
  <c r="L12"/>
  <c r="H12"/>
  <c r="X11"/>
  <c r="T11"/>
  <c r="P11"/>
  <c r="L11"/>
  <c r="H11"/>
  <c r="X10"/>
  <c r="T10"/>
  <c r="P10"/>
  <c r="L10"/>
  <c r="H10"/>
  <c r="X9"/>
  <c r="T9"/>
  <c r="P9"/>
  <c r="L9"/>
  <c r="H9"/>
  <c r="X8"/>
  <c r="T8"/>
  <c r="P8"/>
  <c r="L8"/>
  <c r="H8"/>
  <c r="X7"/>
  <c r="T7"/>
  <c r="P7"/>
  <c r="L7"/>
  <c r="H7"/>
  <c r="X6"/>
  <c r="T6"/>
  <c r="P6"/>
  <c r="L6"/>
  <c r="H6"/>
  <c r="X5"/>
  <c r="T5"/>
  <c r="P5"/>
  <c r="L5"/>
  <c r="H5"/>
  <c r="N7" l="1"/>
  <c r="N15"/>
  <c r="N23"/>
  <c r="H26"/>
  <c r="P26"/>
  <c r="X26"/>
  <c r="F18"/>
  <c r="F10"/>
  <c r="J14"/>
  <c r="N24"/>
  <c r="N11"/>
  <c r="N19"/>
  <c r="V9"/>
  <c r="O2"/>
  <c r="L26"/>
  <c r="T26"/>
  <c r="F24"/>
  <c r="F20"/>
  <c r="F16"/>
  <c r="F12"/>
  <c r="F8"/>
  <c r="J6"/>
  <c r="J22"/>
  <c r="V24"/>
  <c r="N5"/>
  <c r="N9"/>
  <c r="N13"/>
  <c r="N17"/>
  <c r="V5"/>
  <c r="V13"/>
  <c r="V21"/>
  <c r="J10"/>
  <c r="J18"/>
  <c r="V7"/>
  <c r="V11"/>
  <c r="V15"/>
  <c r="V19"/>
  <c r="V23"/>
  <c r="J8"/>
  <c r="J12"/>
  <c r="J16"/>
  <c r="J20"/>
  <c r="R5"/>
  <c r="R7"/>
  <c r="R9"/>
  <c r="R11"/>
  <c r="R13"/>
  <c r="R15"/>
  <c r="R17"/>
  <c r="R19"/>
  <c r="R21"/>
  <c r="R23"/>
  <c r="G2"/>
  <c r="F5"/>
  <c r="F23"/>
  <c r="F21"/>
  <c r="F19"/>
  <c r="F17"/>
  <c r="F15"/>
  <c r="F13"/>
  <c r="F11"/>
  <c r="F9"/>
  <c r="J5"/>
  <c r="J7"/>
  <c r="J9"/>
  <c r="J11"/>
  <c r="J13"/>
  <c r="J15"/>
  <c r="J17"/>
  <c r="J19"/>
  <c r="J21"/>
  <c r="J23"/>
  <c r="N6"/>
  <c r="N8"/>
  <c r="N10"/>
  <c r="N12"/>
  <c r="N14"/>
  <c r="N16"/>
  <c r="N18"/>
  <c r="N20"/>
  <c r="N22"/>
  <c r="R6"/>
  <c r="R8"/>
  <c r="R10"/>
  <c r="R12"/>
  <c r="R14"/>
  <c r="R16"/>
  <c r="R18"/>
  <c r="R20"/>
  <c r="R22"/>
  <c r="R24"/>
  <c r="V6"/>
  <c r="V8"/>
  <c r="V10"/>
  <c r="V12"/>
  <c r="V14"/>
  <c r="V16"/>
  <c r="V18"/>
  <c r="V20"/>
  <c r="V22"/>
  <c r="J26" l="1"/>
  <c r="V26"/>
  <c r="F26"/>
  <c r="R26"/>
  <c r="N26"/>
</calcChain>
</file>

<file path=xl/sharedStrings.xml><?xml version="1.0" encoding="utf-8"?>
<sst xmlns="http://schemas.openxmlformats.org/spreadsheetml/2006/main" count="83" uniqueCount="42">
  <si>
    <t>Наименование</t>
  </si>
  <si>
    <t>Остаток на складе к распределению</t>
  </si>
  <si>
    <t>Год</t>
  </si>
  <si>
    <t>ВСЕГО</t>
  </si>
  <si>
    <t>Бригада 1</t>
  </si>
  <si>
    <t>Бригада 2</t>
  </si>
  <si>
    <t>Бригада 3</t>
  </si>
  <si>
    <t>Бригада 4</t>
  </si>
  <si>
    <t>Бригада 5</t>
  </si>
  <si>
    <t>сырье 1</t>
  </si>
  <si>
    <t>сырье 2</t>
  </si>
  <si>
    <t>сырье 3</t>
  </si>
  <si>
    <t>сырье 4</t>
  </si>
  <si>
    <t>сырье 5</t>
  </si>
  <si>
    <t>сырье 6</t>
  </si>
  <si>
    <t>сырье 7</t>
  </si>
  <si>
    <t>сырье 8</t>
  </si>
  <si>
    <t>сырье 9</t>
  </si>
  <si>
    <t>сырье 10</t>
  </si>
  <si>
    <t>сырье 11</t>
  </si>
  <si>
    <t>сырье 12</t>
  </si>
  <si>
    <t>сырье 13</t>
  </si>
  <si>
    <t>сырье 14</t>
  </si>
  <si>
    <t>сырье 15</t>
  </si>
  <si>
    <t>сырье 16</t>
  </si>
  <si>
    <t>сырье 17</t>
  </si>
  <si>
    <t>сырье 18</t>
  </si>
  <si>
    <t>сырье 19</t>
  </si>
  <si>
    <t>сырье 20</t>
  </si>
  <si>
    <t>сырье 21</t>
  </si>
  <si>
    <t>потребность</t>
  </si>
  <si>
    <t>заявка бригады 1:</t>
  </si>
  <si>
    <t>заявка бригады 2:</t>
  </si>
  <si>
    <t>заявка бригады 3:</t>
  </si>
  <si>
    <t>заявка бригады 4:</t>
  </si>
  <si>
    <t>заявка бригады 5:</t>
  </si>
  <si>
    <t>доля,%</t>
  </si>
  <si>
    <t>новая доля,%</t>
  </si>
  <si>
    <t>накопительный объем</t>
  </si>
  <si>
    <t>расход, тн</t>
  </si>
  <si>
    <t>Количество, тн</t>
  </si>
  <si>
    <r>
      <t xml:space="preserve">0. Есть 5 бригад рабочих, в составе которых разная квалификация рабочих. Кто-то опытный,кто-то не очень, кто-то и вовсе ученик.      
1.Все бригады выполняют одни и те же произв.процессы, только с разным материалом. Один материал требует в обработке больше затрат, другой меньше и т.п.   
2. У каждой бригады ежедневно различный объем потребления материала.             
3. У бригад цель заполучить материал который проще подается обработке, таким образом выполнить больший объем работ,        
а более сложный в обработке материал  либо оставить в небольшом количестве либо вообще не брать и кому он там достанется..      
4. Цель - всех уравнять в зависимости от их квалификации и соответствующей производительности, т.е. - исходя из имеющегося расхода материала (доля),    
распределить накопительный объем сырья (с учетом подаваемых заявок бригад) таким образом, чтобы новая доля конкретного материала в каждой бригаде была одинаковой 
К примеру Бригада 1 израсходовала по факту 61 тн сырья валом, в т.ч."сырье 8" составило в объеме потребления 7%,а у бригады 2 то же "сырье 8" в валовом объеме 81 тн всего 5% 
а надо подобрать такое распределение накопительного объема, чтобы новая доля стала одинаковой для каждой из бригад, например для бригады 1 условно  - 11,8 тн, бригады 2 - 14 тн, бригады  5 -9,4 тн - все это 10%                  
Таким образом уравняется используемое в работе сырье, с учетом производительности бригад (которая зависит от квалификации входящих в бригаду рабочих) и нивелируется нежелание изпользовать в процессе более трудоемкий в обработке материал. 
</t>
    </r>
    <r>
      <rPr>
        <i/>
        <sz val="11"/>
        <color theme="1"/>
        <rFont val="Calibri"/>
        <family val="2"/>
        <charset val="204"/>
        <scheme val="minor"/>
      </rPr>
      <t>Следует учитывать, что если на складе не хватает сырья, которое можно распределить на каждого хотя бы по 1 тн на бригаду, это сырье в распределении не участвует.
т.е. работают с тем что есть...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</si>
</sst>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rgb="FF00000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11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" fillId="0" borderId="1" xfId="0" applyFont="1" applyBorder="1"/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" fontId="6" fillId="9" borderId="1" xfId="0" applyNumberFormat="1" applyFont="1" applyFill="1" applyBorder="1" applyAlignment="1">
      <alignment horizontal="center" vertical="center"/>
    </xf>
    <xf numFmtId="1" fontId="6" fillId="10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41"/>
  <sheetViews>
    <sheetView tabSelected="1" topLeftCell="A12" zoomScale="78" zoomScaleNormal="78" workbookViewId="0">
      <selection activeCell="D27" sqref="D27:V41"/>
    </sheetView>
  </sheetViews>
  <sheetFormatPr defaultRowHeight="15"/>
  <cols>
    <col min="1" max="1" width="9.85546875" customWidth="1"/>
    <col min="2" max="2" width="14.42578125" bestFit="1" customWidth="1"/>
    <col min="3" max="3" width="8.85546875" customWidth="1"/>
    <col min="4" max="4" width="13.85546875" bestFit="1" customWidth="1"/>
    <col min="5" max="5" width="9.28515625" bestFit="1" customWidth="1"/>
    <col min="7" max="7" width="11" bestFit="1" customWidth="1"/>
    <col min="11" max="11" width="11" bestFit="1" customWidth="1"/>
    <col min="13" max="13" width="9.28515625" bestFit="1" customWidth="1"/>
    <col min="15" max="15" width="11" bestFit="1" customWidth="1"/>
    <col min="17" max="17" width="9.28515625" bestFit="1" customWidth="1"/>
    <col min="19" max="19" width="11" bestFit="1" customWidth="1"/>
    <col min="21" max="21" width="9.28515625" bestFit="1" customWidth="1"/>
    <col min="23" max="23" width="11" bestFit="1" customWidth="1"/>
  </cols>
  <sheetData>
    <row r="1" spans="1:24">
      <c r="A1" s="2" t="s">
        <v>1</v>
      </c>
      <c r="B1" s="2"/>
      <c r="F1" s="22" t="s">
        <v>31</v>
      </c>
      <c r="G1" s="3">
        <v>57</v>
      </c>
      <c r="H1" s="1"/>
      <c r="I1" s="1"/>
      <c r="J1" s="22" t="s">
        <v>32</v>
      </c>
      <c r="K1" s="3">
        <v>59</v>
      </c>
      <c r="L1" s="1"/>
      <c r="M1" s="1"/>
      <c r="N1" s="22" t="s">
        <v>33</v>
      </c>
      <c r="O1" s="3">
        <v>51</v>
      </c>
      <c r="P1" s="1"/>
      <c r="Q1" s="1"/>
      <c r="R1" s="22" t="s">
        <v>34</v>
      </c>
      <c r="S1" s="3">
        <v>30</v>
      </c>
      <c r="T1" s="1"/>
      <c r="U1" s="1"/>
      <c r="V1" s="22" t="s">
        <v>35</v>
      </c>
      <c r="W1" s="3">
        <v>40</v>
      </c>
    </row>
    <row r="2" spans="1:24">
      <c r="A2" s="1" t="s">
        <v>0</v>
      </c>
      <c r="B2" s="1" t="s">
        <v>40</v>
      </c>
      <c r="F2" s="22" t="s">
        <v>38</v>
      </c>
      <c r="G2" s="4">
        <f>E26+G1</f>
        <v>118</v>
      </c>
      <c r="J2" s="22" t="s">
        <v>38</v>
      </c>
      <c r="K2" s="4">
        <f>I26+K1</f>
        <v>140</v>
      </c>
      <c r="N2" s="22" t="s">
        <v>38</v>
      </c>
      <c r="O2" s="4">
        <f>M26+O1</f>
        <v>110</v>
      </c>
      <c r="R2" s="22" t="s">
        <v>38</v>
      </c>
      <c r="S2" s="4">
        <f>Q26+S1</f>
        <v>73</v>
      </c>
      <c r="V2" s="22" t="s">
        <v>38</v>
      </c>
      <c r="W2" s="4">
        <f>U26+W1</f>
        <v>94</v>
      </c>
    </row>
    <row r="3" spans="1:24" ht="18.75">
      <c r="A3" t="s">
        <v>9</v>
      </c>
      <c r="B3" s="1">
        <v>0</v>
      </c>
      <c r="C3" s="1"/>
      <c r="D3" s="5"/>
      <c r="E3" s="28" t="s">
        <v>4</v>
      </c>
      <c r="F3" s="28"/>
      <c r="G3" s="28"/>
      <c r="H3" s="28"/>
      <c r="I3" s="28" t="s">
        <v>5</v>
      </c>
      <c r="J3" s="28"/>
      <c r="K3" s="28"/>
      <c r="L3" s="28"/>
      <c r="M3" s="28" t="s">
        <v>6</v>
      </c>
      <c r="N3" s="28"/>
      <c r="O3" s="28"/>
      <c r="P3" s="28"/>
      <c r="Q3" s="28" t="s">
        <v>7</v>
      </c>
      <c r="R3" s="28"/>
      <c r="S3" s="28"/>
      <c r="T3" s="28"/>
      <c r="U3" s="28" t="s">
        <v>8</v>
      </c>
      <c r="V3" s="28"/>
      <c r="W3" s="28"/>
      <c r="X3" s="28"/>
    </row>
    <row r="4" spans="1:24" ht="25.5">
      <c r="A4" t="s">
        <v>10</v>
      </c>
      <c r="B4" s="1">
        <v>2</v>
      </c>
      <c r="C4" s="1"/>
      <c r="D4" s="6" t="s">
        <v>2</v>
      </c>
      <c r="E4" s="7" t="s">
        <v>39</v>
      </c>
      <c r="F4" s="7" t="s">
        <v>36</v>
      </c>
      <c r="G4" s="8" t="s">
        <v>30</v>
      </c>
      <c r="H4" s="23" t="s">
        <v>37</v>
      </c>
      <c r="I4" s="9" t="s">
        <v>39</v>
      </c>
      <c r="J4" s="10" t="s">
        <v>36</v>
      </c>
      <c r="K4" s="10" t="s">
        <v>30</v>
      </c>
      <c r="L4" s="27" t="s">
        <v>37</v>
      </c>
      <c r="M4" s="11" t="s">
        <v>39</v>
      </c>
      <c r="N4" s="12" t="s">
        <v>36</v>
      </c>
      <c r="O4" s="12" t="s">
        <v>30</v>
      </c>
      <c r="P4" s="26" t="s">
        <v>37</v>
      </c>
      <c r="Q4" s="13" t="s">
        <v>39</v>
      </c>
      <c r="R4" s="14" t="s">
        <v>36</v>
      </c>
      <c r="S4" s="14" t="s">
        <v>30</v>
      </c>
      <c r="T4" s="25" t="s">
        <v>37</v>
      </c>
      <c r="U4" s="15" t="s">
        <v>39</v>
      </c>
      <c r="V4" s="16" t="s">
        <v>36</v>
      </c>
      <c r="W4" s="16" t="s">
        <v>30</v>
      </c>
      <c r="X4" s="24" t="s">
        <v>37</v>
      </c>
    </row>
    <row r="5" spans="1:24" ht="15.75">
      <c r="A5" t="s">
        <v>11</v>
      </c>
      <c r="B5" s="1">
        <v>2</v>
      </c>
      <c r="C5" s="1"/>
      <c r="D5" s="17" t="s">
        <v>9</v>
      </c>
      <c r="E5" s="17">
        <v>0</v>
      </c>
      <c r="F5" s="18">
        <f>E5*100/E$26</f>
        <v>0</v>
      </c>
      <c r="G5" s="17"/>
      <c r="H5" s="19">
        <f t="shared" ref="H5:H25" si="0">G5*100/G$1</f>
        <v>0</v>
      </c>
      <c r="I5" s="17">
        <v>0</v>
      </c>
      <c r="J5" s="18">
        <f>I5*100/I$26</f>
        <v>0</v>
      </c>
      <c r="K5" s="17"/>
      <c r="L5" s="19">
        <f t="shared" ref="L5:L24" si="1">K5*100/K$1</f>
        <v>0</v>
      </c>
      <c r="M5" s="17">
        <v>0</v>
      </c>
      <c r="N5" s="18">
        <f>M5*100/M$26</f>
        <v>0</v>
      </c>
      <c r="O5" s="17"/>
      <c r="P5" s="19">
        <f t="shared" ref="P5:P24" si="2">O5*100/O$1</f>
        <v>0</v>
      </c>
      <c r="Q5" s="17">
        <v>0</v>
      </c>
      <c r="R5" s="18">
        <f>Q5*100/Q$26</f>
        <v>0</v>
      </c>
      <c r="S5" s="17"/>
      <c r="T5" s="19">
        <f t="shared" ref="T5:T24" si="3">S5*100/S$1</f>
        <v>0</v>
      </c>
      <c r="U5" s="17">
        <v>0</v>
      </c>
      <c r="V5" s="18">
        <f>U5*100/U$26</f>
        <v>0</v>
      </c>
      <c r="W5" s="17"/>
      <c r="X5" s="19">
        <f t="shared" ref="X5:X24" si="4">W5*100/W$1</f>
        <v>0</v>
      </c>
    </row>
    <row r="6" spans="1:24" ht="15.75">
      <c r="A6" t="s">
        <v>12</v>
      </c>
      <c r="B6" s="1">
        <v>3</v>
      </c>
      <c r="C6" s="1"/>
      <c r="D6" s="17" t="s">
        <v>10</v>
      </c>
      <c r="E6" s="17">
        <v>0</v>
      </c>
      <c r="F6" s="18">
        <f t="shared" ref="F6:F25" si="5">E6*100/E$26</f>
        <v>0</v>
      </c>
      <c r="G6" s="17"/>
      <c r="H6" s="19">
        <f t="shared" si="0"/>
        <v>0</v>
      </c>
      <c r="I6" s="17">
        <v>0</v>
      </c>
      <c r="J6" s="18">
        <f t="shared" ref="J6:J24" si="6">I6*100/I$26</f>
        <v>0</v>
      </c>
      <c r="K6" s="17"/>
      <c r="L6" s="19">
        <f t="shared" si="1"/>
        <v>0</v>
      </c>
      <c r="M6" s="17">
        <v>0</v>
      </c>
      <c r="N6" s="18">
        <f t="shared" ref="N6:N24" si="7">M6*100/M$26</f>
        <v>0</v>
      </c>
      <c r="O6" s="17"/>
      <c r="P6" s="19">
        <f t="shared" si="2"/>
        <v>0</v>
      </c>
      <c r="Q6" s="17">
        <v>0</v>
      </c>
      <c r="R6" s="18">
        <f t="shared" ref="R6:R24" si="8">Q6*100/Q$26</f>
        <v>0</v>
      </c>
      <c r="S6" s="17"/>
      <c r="T6" s="19">
        <f t="shared" si="3"/>
        <v>0</v>
      </c>
      <c r="U6" s="17">
        <v>0</v>
      </c>
      <c r="V6" s="18">
        <f t="shared" ref="V6:V24" si="9">U6*100/U$26</f>
        <v>0</v>
      </c>
      <c r="W6" s="17"/>
      <c r="X6" s="19">
        <f t="shared" si="4"/>
        <v>0</v>
      </c>
    </row>
    <row r="7" spans="1:24" ht="15.75">
      <c r="A7" t="s">
        <v>13</v>
      </c>
      <c r="B7" s="1">
        <v>0</v>
      </c>
      <c r="C7" s="1"/>
      <c r="D7" s="17" t="s">
        <v>11</v>
      </c>
      <c r="E7" s="17">
        <v>0</v>
      </c>
      <c r="F7" s="18">
        <f t="shared" si="5"/>
        <v>0</v>
      </c>
      <c r="G7" s="17"/>
      <c r="H7" s="19">
        <f t="shared" si="0"/>
        <v>0</v>
      </c>
      <c r="I7" s="17">
        <v>0</v>
      </c>
      <c r="J7" s="18">
        <f t="shared" si="6"/>
        <v>0</v>
      </c>
      <c r="K7" s="17"/>
      <c r="L7" s="19">
        <f t="shared" si="1"/>
        <v>0</v>
      </c>
      <c r="M7" s="17">
        <v>0</v>
      </c>
      <c r="N7" s="18">
        <f t="shared" si="7"/>
        <v>0</v>
      </c>
      <c r="O7" s="17"/>
      <c r="P7" s="19">
        <f t="shared" si="2"/>
        <v>0</v>
      </c>
      <c r="Q7" s="17">
        <v>0</v>
      </c>
      <c r="R7" s="18">
        <f t="shared" si="8"/>
        <v>0</v>
      </c>
      <c r="S7" s="17"/>
      <c r="T7" s="19">
        <f t="shared" si="3"/>
        <v>0</v>
      </c>
      <c r="U7" s="17">
        <v>0</v>
      </c>
      <c r="V7" s="18">
        <f t="shared" si="9"/>
        <v>0</v>
      </c>
      <c r="W7" s="17"/>
      <c r="X7" s="19">
        <f t="shared" si="4"/>
        <v>0</v>
      </c>
    </row>
    <row r="8" spans="1:24" ht="15.75">
      <c r="A8" t="s">
        <v>14</v>
      </c>
      <c r="B8" s="1">
        <v>0</v>
      </c>
      <c r="C8" s="1"/>
      <c r="D8" s="17" t="s">
        <v>12</v>
      </c>
      <c r="E8" s="17">
        <v>0</v>
      </c>
      <c r="F8" s="18">
        <f t="shared" si="5"/>
        <v>0</v>
      </c>
      <c r="G8" s="17"/>
      <c r="H8" s="19">
        <f t="shared" si="0"/>
        <v>0</v>
      </c>
      <c r="I8" s="17">
        <v>0</v>
      </c>
      <c r="J8" s="18">
        <f t="shared" si="6"/>
        <v>0</v>
      </c>
      <c r="K8" s="17"/>
      <c r="L8" s="19">
        <f t="shared" si="1"/>
        <v>0</v>
      </c>
      <c r="M8" s="17">
        <v>0</v>
      </c>
      <c r="N8" s="18">
        <f t="shared" si="7"/>
        <v>0</v>
      </c>
      <c r="O8" s="17"/>
      <c r="P8" s="19">
        <f t="shared" si="2"/>
        <v>0</v>
      </c>
      <c r="Q8" s="17">
        <v>0</v>
      </c>
      <c r="R8" s="18">
        <f t="shared" si="8"/>
        <v>0</v>
      </c>
      <c r="S8" s="17"/>
      <c r="T8" s="19">
        <f t="shared" si="3"/>
        <v>0</v>
      </c>
      <c r="U8" s="17">
        <v>0</v>
      </c>
      <c r="V8" s="18">
        <f t="shared" si="9"/>
        <v>0</v>
      </c>
      <c r="W8" s="17"/>
      <c r="X8" s="19">
        <f t="shared" si="4"/>
        <v>0</v>
      </c>
    </row>
    <row r="9" spans="1:24" ht="15.75">
      <c r="A9" t="s">
        <v>15</v>
      </c>
      <c r="B9" s="1">
        <v>86</v>
      </c>
      <c r="C9" s="1"/>
      <c r="D9" s="17" t="s">
        <v>13</v>
      </c>
      <c r="E9" s="17">
        <v>0</v>
      </c>
      <c r="F9" s="18">
        <f t="shared" si="5"/>
        <v>0</v>
      </c>
      <c r="G9" s="17"/>
      <c r="H9" s="19">
        <f t="shared" si="0"/>
        <v>0</v>
      </c>
      <c r="I9" s="17">
        <v>0</v>
      </c>
      <c r="J9" s="18">
        <f t="shared" si="6"/>
        <v>0</v>
      </c>
      <c r="K9" s="17"/>
      <c r="L9" s="19">
        <f t="shared" si="1"/>
        <v>0</v>
      </c>
      <c r="M9" s="17">
        <v>0</v>
      </c>
      <c r="N9" s="18">
        <f t="shared" si="7"/>
        <v>0</v>
      </c>
      <c r="O9" s="17"/>
      <c r="P9" s="19">
        <f t="shared" si="2"/>
        <v>0</v>
      </c>
      <c r="Q9" s="17">
        <v>0</v>
      </c>
      <c r="R9" s="18">
        <f t="shared" si="8"/>
        <v>0</v>
      </c>
      <c r="S9" s="17"/>
      <c r="T9" s="19">
        <f t="shared" si="3"/>
        <v>0</v>
      </c>
      <c r="U9" s="17">
        <v>0</v>
      </c>
      <c r="V9" s="18">
        <f t="shared" si="9"/>
        <v>0</v>
      </c>
      <c r="W9" s="17"/>
      <c r="X9" s="19">
        <f t="shared" si="4"/>
        <v>0</v>
      </c>
    </row>
    <row r="10" spans="1:24" ht="15.75">
      <c r="A10" t="s">
        <v>16</v>
      </c>
      <c r="B10" s="1">
        <v>130</v>
      </c>
      <c r="C10" s="1"/>
      <c r="D10" s="17" t="s">
        <v>14</v>
      </c>
      <c r="E10" s="17">
        <v>0</v>
      </c>
      <c r="F10" s="18">
        <f t="shared" si="5"/>
        <v>0</v>
      </c>
      <c r="G10" s="17"/>
      <c r="H10" s="19">
        <f t="shared" si="0"/>
        <v>0</v>
      </c>
      <c r="I10" s="17">
        <v>0</v>
      </c>
      <c r="J10" s="18">
        <f t="shared" si="6"/>
        <v>0</v>
      </c>
      <c r="K10" s="17"/>
      <c r="L10" s="19">
        <f t="shared" si="1"/>
        <v>0</v>
      </c>
      <c r="M10" s="17">
        <v>0</v>
      </c>
      <c r="N10" s="18">
        <f t="shared" si="7"/>
        <v>0</v>
      </c>
      <c r="O10" s="17"/>
      <c r="P10" s="19">
        <f t="shared" si="2"/>
        <v>0</v>
      </c>
      <c r="Q10" s="17">
        <v>2</v>
      </c>
      <c r="R10" s="18">
        <f t="shared" si="8"/>
        <v>4.6511627906976747</v>
      </c>
      <c r="S10" s="17"/>
      <c r="T10" s="19">
        <f t="shared" si="3"/>
        <v>0</v>
      </c>
      <c r="U10" s="17">
        <v>1</v>
      </c>
      <c r="V10" s="18">
        <f t="shared" si="9"/>
        <v>1.8518518518518519</v>
      </c>
      <c r="W10" s="17"/>
      <c r="X10" s="19">
        <f t="shared" si="4"/>
        <v>0</v>
      </c>
    </row>
    <row r="11" spans="1:24" ht="15.75">
      <c r="A11" t="s">
        <v>17</v>
      </c>
      <c r="B11" s="1">
        <v>82</v>
      </c>
      <c r="C11" s="1"/>
      <c r="D11" s="17" t="s">
        <v>15</v>
      </c>
      <c r="E11" s="17">
        <v>0</v>
      </c>
      <c r="F11" s="18">
        <f t="shared" si="5"/>
        <v>0</v>
      </c>
      <c r="G11" s="17"/>
      <c r="H11" s="19">
        <f t="shared" si="0"/>
        <v>0</v>
      </c>
      <c r="I11" s="17">
        <v>0</v>
      </c>
      <c r="J11" s="18">
        <f t="shared" si="6"/>
        <v>0</v>
      </c>
      <c r="K11" s="17"/>
      <c r="L11" s="19">
        <f t="shared" si="1"/>
        <v>0</v>
      </c>
      <c r="M11" s="17">
        <v>2</v>
      </c>
      <c r="N11" s="18">
        <f t="shared" si="7"/>
        <v>3.3898305084745761</v>
      </c>
      <c r="O11" s="17"/>
      <c r="P11" s="19">
        <f t="shared" si="2"/>
        <v>0</v>
      </c>
      <c r="Q11" s="17">
        <v>2</v>
      </c>
      <c r="R11" s="18">
        <f t="shared" si="8"/>
        <v>4.6511627906976747</v>
      </c>
      <c r="S11" s="17"/>
      <c r="T11" s="19">
        <f t="shared" si="3"/>
        <v>0</v>
      </c>
      <c r="U11" s="17">
        <v>0</v>
      </c>
      <c r="V11" s="18">
        <f t="shared" si="9"/>
        <v>0</v>
      </c>
      <c r="W11" s="17"/>
      <c r="X11" s="19">
        <f t="shared" si="4"/>
        <v>0</v>
      </c>
    </row>
    <row r="12" spans="1:24" ht="15.75">
      <c r="A12" t="s">
        <v>18</v>
      </c>
      <c r="B12" s="1">
        <v>65</v>
      </c>
      <c r="C12" s="1"/>
      <c r="D12" s="17" t="s">
        <v>16</v>
      </c>
      <c r="E12" s="17">
        <v>4</v>
      </c>
      <c r="F12" s="18">
        <f t="shared" si="5"/>
        <v>6.557377049180328</v>
      </c>
      <c r="G12" s="17"/>
      <c r="H12" s="19">
        <f t="shared" si="0"/>
        <v>0</v>
      </c>
      <c r="I12" s="17">
        <v>4</v>
      </c>
      <c r="J12" s="18">
        <f t="shared" si="6"/>
        <v>4.9382716049382713</v>
      </c>
      <c r="K12" s="17"/>
      <c r="L12" s="19">
        <f t="shared" si="1"/>
        <v>0</v>
      </c>
      <c r="M12" s="17">
        <v>3</v>
      </c>
      <c r="N12" s="18">
        <f t="shared" si="7"/>
        <v>5.0847457627118642</v>
      </c>
      <c r="O12" s="17"/>
      <c r="P12" s="19">
        <f t="shared" si="2"/>
        <v>0</v>
      </c>
      <c r="Q12" s="17">
        <v>4</v>
      </c>
      <c r="R12" s="18">
        <f t="shared" si="8"/>
        <v>9.3023255813953494</v>
      </c>
      <c r="S12" s="17"/>
      <c r="T12" s="19">
        <f t="shared" si="3"/>
        <v>0</v>
      </c>
      <c r="U12" s="17">
        <v>2</v>
      </c>
      <c r="V12" s="18">
        <f t="shared" si="9"/>
        <v>3.7037037037037037</v>
      </c>
      <c r="W12" s="17"/>
      <c r="X12" s="19">
        <f t="shared" si="4"/>
        <v>0</v>
      </c>
    </row>
    <row r="13" spans="1:24" ht="15.75">
      <c r="A13" t="s">
        <v>19</v>
      </c>
      <c r="B13" s="1">
        <v>80</v>
      </c>
      <c r="C13" s="1"/>
      <c r="D13" s="17" t="s">
        <v>17</v>
      </c>
      <c r="E13" s="17">
        <v>0</v>
      </c>
      <c r="F13" s="18">
        <f t="shared" si="5"/>
        <v>0</v>
      </c>
      <c r="G13" s="17"/>
      <c r="H13" s="19">
        <f t="shared" si="0"/>
        <v>0</v>
      </c>
      <c r="I13" s="17">
        <v>4</v>
      </c>
      <c r="J13" s="18">
        <f t="shared" si="6"/>
        <v>4.9382716049382713</v>
      </c>
      <c r="K13" s="17"/>
      <c r="L13" s="19">
        <f t="shared" si="1"/>
        <v>0</v>
      </c>
      <c r="M13" s="17">
        <v>2</v>
      </c>
      <c r="N13" s="18">
        <f t="shared" si="7"/>
        <v>3.3898305084745761</v>
      </c>
      <c r="O13" s="17"/>
      <c r="P13" s="19">
        <f t="shared" si="2"/>
        <v>0</v>
      </c>
      <c r="Q13" s="17">
        <v>5</v>
      </c>
      <c r="R13" s="18">
        <f t="shared" si="8"/>
        <v>11.627906976744185</v>
      </c>
      <c r="S13" s="17"/>
      <c r="T13" s="19">
        <f t="shared" si="3"/>
        <v>0</v>
      </c>
      <c r="U13" s="17">
        <v>3</v>
      </c>
      <c r="V13" s="18">
        <f t="shared" si="9"/>
        <v>5.5555555555555554</v>
      </c>
      <c r="W13" s="17"/>
      <c r="X13" s="19">
        <f t="shared" si="4"/>
        <v>0</v>
      </c>
    </row>
    <row r="14" spans="1:24" ht="15.75">
      <c r="A14" t="s">
        <v>20</v>
      </c>
      <c r="B14" s="1">
        <v>0</v>
      </c>
      <c r="C14" s="1"/>
      <c r="D14" s="17" t="s">
        <v>18</v>
      </c>
      <c r="E14" s="17">
        <v>0</v>
      </c>
      <c r="F14" s="18">
        <f t="shared" si="5"/>
        <v>0</v>
      </c>
      <c r="G14" s="17"/>
      <c r="H14" s="19">
        <f t="shared" si="0"/>
        <v>0</v>
      </c>
      <c r="I14" s="17">
        <v>4</v>
      </c>
      <c r="J14" s="18">
        <f t="shared" si="6"/>
        <v>4.9382716049382713</v>
      </c>
      <c r="K14" s="17"/>
      <c r="L14" s="19">
        <f t="shared" si="1"/>
        <v>0</v>
      </c>
      <c r="M14" s="17">
        <v>2</v>
      </c>
      <c r="N14" s="18">
        <f t="shared" si="7"/>
        <v>3.3898305084745761</v>
      </c>
      <c r="O14" s="17"/>
      <c r="P14" s="19">
        <f t="shared" si="2"/>
        <v>0</v>
      </c>
      <c r="Q14" s="17">
        <v>5</v>
      </c>
      <c r="R14" s="18">
        <f t="shared" si="8"/>
        <v>11.627906976744185</v>
      </c>
      <c r="S14" s="17"/>
      <c r="T14" s="19">
        <f t="shared" si="3"/>
        <v>0</v>
      </c>
      <c r="U14" s="17">
        <v>4</v>
      </c>
      <c r="V14" s="18">
        <f t="shared" si="9"/>
        <v>7.4074074074074074</v>
      </c>
      <c r="W14" s="17"/>
      <c r="X14" s="19">
        <f t="shared" si="4"/>
        <v>0</v>
      </c>
    </row>
    <row r="15" spans="1:24" ht="15.75">
      <c r="A15" t="s">
        <v>21</v>
      </c>
      <c r="B15" s="1">
        <v>0</v>
      </c>
      <c r="C15" s="1"/>
      <c r="D15" s="17" t="s">
        <v>19</v>
      </c>
      <c r="E15" s="17">
        <v>0</v>
      </c>
      <c r="F15" s="18">
        <f t="shared" si="5"/>
        <v>0</v>
      </c>
      <c r="G15" s="17"/>
      <c r="H15" s="19">
        <f t="shared" si="0"/>
        <v>0</v>
      </c>
      <c r="I15" s="17">
        <v>3</v>
      </c>
      <c r="J15" s="18">
        <f t="shared" si="6"/>
        <v>3.7037037037037037</v>
      </c>
      <c r="K15" s="17"/>
      <c r="L15" s="19">
        <f t="shared" si="1"/>
        <v>0</v>
      </c>
      <c r="M15" s="17">
        <v>4</v>
      </c>
      <c r="N15" s="18">
        <f t="shared" si="7"/>
        <v>6.7796610169491522</v>
      </c>
      <c r="O15" s="17"/>
      <c r="P15" s="19">
        <f t="shared" si="2"/>
        <v>0</v>
      </c>
      <c r="Q15" s="17">
        <v>2</v>
      </c>
      <c r="R15" s="18">
        <f t="shared" si="8"/>
        <v>4.6511627906976747</v>
      </c>
      <c r="S15" s="17"/>
      <c r="T15" s="19">
        <f t="shared" si="3"/>
        <v>0</v>
      </c>
      <c r="U15" s="17">
        <v>2</v>
      </c>
      <c r="V15" s="18">
        <f t="shared" si="9"/>
        <v>3.7037037037037037</v>
      </c>
      <c r="W15" s="17"/>
      <c r="X15" s="19">
        <f t="shared" si="4"/>
        <v>0</v>
      </c>
    </row>
    <row r="16" spans="1:24" ht="15.75">
      <c r="A16" t="s">
        <v>22</v>
      </c>
      <c r="B16" s="1">
        <v>72</v>
      </c>
      <c r="C16" s="1"/>
      <c r="D16" s="17" t="s">
        <v>20</v>
      </c>
      <c r="E16" s="17">
        <v>0</v>
      </c>
      <c r="F16" s="18">
        <f t="shared" si="5"/>
        <v>0</v>
      </c>
      <c r="G16" s="17"/>
      <c r="H16" s="19">
        <f t="shared" si="0"/>
        <v>0</v>
      </c>
      <c r="I16" s="17">
        <v>3</v>
      </c>
      <c r="J16" s="18">
        <f t="shared" si="6"/>
        <v>3.7037037037037037</v>
      </c>
      <c r="K16" s="17"/>
      <c r="L16" s="19">
        <f t="shared" si="1"/>
        <v>0</v>
      </c>
      <c r="M16" s="17">
        <v>2</v>
      </c>
      <c r="N16" s="18">
        <f t="shared" si="7"/>
        <v>3.3898305084745761</v>
      </c>
      <c r="O16" s="17"/>
      <c r="P16" s="19">
        <f t="shared" si="2"/>
        <v>0</v>
      </c>
      <c r="Q16" s="17">
        <v>4</v>
      </c>
      <c r="R16" s="18">
        <f t="shared" si="8"/>
        <v>9.3023255813953494</v>
      </c>
      <c r="S16" s="17"/>
      <c r="T16" s="19">
        <f t="shared" si="3"/>
        <v>0</v>
      </c>
      <c r="U16" s="17">
        <v>3</v>
      </c>
      <c r="V16" s="18">
        <f t="shared" si="9"/>
        <v>5.5555555555555554</v>
      </c>
      <c r="W16" s="17"/>
      <c r="X16" s="19">
        <f t="shared" si="4"/>
        <v>0</v>
      </c>
    </row>
    <row r="17" spans="1:24" ht="15.75">
      <c r="A17" t="s">
        <v>23</v>
      </c>
      <c r="B17" s="1">
        <v>13</v>
      </c>
      <c r="C17" s="1"/>
      <c r="D17" s="17" t="s">
        <v>21</v>
      </c>
      <c r="E17" s="17">
        <v>0</v>
      </c>
      <c r="F17" s="18">
        <f t="shared" si="5"/>
        <v>0</v>
      </c>
      <c r="G17" s="17"/>
      <c r="H17" s="19">
        <f t="shared" si="0"/>
        <v>0</v>
      </c>
      <c r="I17" s="17">
        <v>4</v>
      </c>
      <c r="J17" s="18">
        <f t="shared" si="6"/>
        <v>4.9382716049382713</v>
      </c>
      <c r="K17" s="17"/>
      <c r="L17" s="19">
        <f t="shared" si="1"/>
        <v>0</v>
      </c>
      <c r="M17" s="17">
        <v>2</v>
      </c>
      <c r="N17" s="18">
        <f t="shared" si="7"/>
        <v>3.3898305084745761</v>
      </c>
      <c r="O17" s="17"/>
      <c r="P17" s="19">
        <f t="shared" si="2"/>
        <v>0</v>
      </c>
      <c r="Q17" s="17">
        <v>1</v>
      </c>
      <c r="R17" s="18">
        <f t="shared" si="8"/>
        <v>2.3255813953488373</v>
      </c>
      <c r="S17" s="17"/>
      <c r="T17" s="19">
        <f t="shared" si="3"/>
        <v>0</v>
      </c>
      <c r="U17" s="17">
        <v>1</v>
      </c>
      <c r="V17" s="18">
        <f t="shared" si="9"/>
        <v>1.8518518518518519</v>
      </c>
      <c r="W17" s="17"/>
      <c r="X17" s="19">
        <f t="shared" si="4"/>
        <v>0</v>
      </c>
    </row>
    <row r="18" spans="1:24" ht="15.75">
      <c r="A18" t="s">
        <v>24</v>
      </c>
      <c r="B18" s="1">
        <v>5</v>
      </c>
      <c r="C18" s="1"/>
      <c r="D18" s="17" t="s">
        <v>22</v>
      </c>
      <c r="E18" s="17">
        <v>3</v>
      </c>
      <c r="F18" s="18">
        <f t="shared" si="5"/>
        <v>4.918032786885246</v>
      </c>
      <c r="G18" s="17"/>
      <c r="H18" s="19">
        <f t="shared" si="0"/>
        <v>0</v>
      </c>
      <c r="I18" s="17">
        <v>1</v>
      </c>
      <c r="J18" s="18">
        <f t="shared" si="6"/>
        <v>1.2345679012345678</v>
      </c>
      <c r="K18" s="17"/>
      <c r="L18" s="19">
        <f t="shared" si="1"/>
        <v>0</v>
      </c>
      <c r="M18" s="17">
        <v>2</v>
      </c>
      <c r="N18" s="18">
        <f t="shared" si="7"/>
        <v>3.3898305084745761</v>
      </c>
      <c r="O18" s="17"/>
      <c r="P18" s="19">
        <f t="shared" si="2"/>
        <v>0</v>
      </c>
      <c r="Q18" s="17">
        <v>0</v>
      </c>
      <c r="R18" s="18">
        <f t="shared" si="8"/>
        <v>0</v>
      </c>
      <c r="S18" s="17"/>
      <c r="T18" s="19">
        <f t="shared" si="3"/>
        <v>0</v>
      </c>
      <c r="U18" s="17">
        <v>1</v>
      </c>
      <c r="V18" s="18">
        <f t="shared" si="9"/>
        <v>1.8518518518518519</v>
      </c>
      <c r="W18" s="17"/>
      <c r="X18" s="19">
        <f t="shared" si="4"/>
        <v>0</v>
      </c>
    </row>
    <row r="19" spans="1:24" ht="15.75">
      <c r="A19" t="s">
        <v>25</v>
      </c>
      <c r="B19" s="1">
        <v>0</v>
      </c>
      <c r="C19" s="1"/>
      <c r="D19" s="17" t="s">
        <v>23</v>
      </c>
      <c r="E19" s="17">
        <v>14</v>
      </c>
      <c r="F19" s="18">
        <f t="shared" si="5"/>
        <v>22.950819672131146</v>
      </c>
      <c r="G19" s="17"/>
      <c r="H19" s="19">
        <f t="shared" si="0"/>
        <v>0</v>
      </c>
      <c r="I19" s="17">
        <v>2</v>
      </c>
      <c r="J19" s="18">
        <f t="shared" si="6"/>
        <v>2.4691358024691357</v>
      </c>
      <c r="K19" s="17"/>
      <c r="L19" s="19">
        <f t="shared" si="1"/>
        <v>0</v>
      </c>
      <c r="M19" s="17">
        <v>13</v>
      </c>
      <c r="N19" s="18">
        <f t="shared" si="7"/>
        <v>22.033898305084747</v>
      </c>
      <c r="O19" s="17"/>
      <c r="P19" s="19">
        <f t="shared" si="2"/>
        <v>0</v>
      </c>
      <c r="Q19" s="17">
        <v>13</v>
      </c>
      <c r="R19" s="18">
        <f t="shared" si="8"/>
        <v>30.232558139534884</v>
      </c>
      <c r="S19" s="17"/>
      <c r="T19" s="19">
        <f t="shared" si="3"/>
        <v>0</v>
      </c>
      <c r="U19" s="17">
        <v>14</v>
      </c>
      <c r="V19" s="18">
        <f t="shared" si="9"/>
        <v>25.925925925925927</v>
      </c>
      <c r="W19" s="17"/>
      <c r="X19" s="19">
        <f t="shared" si="4"/>
        <v>0</v>
      </c>
    </row>
    <row r="20" spans="1:24" ht="15.75">
      <c r="A20" t="s">
        <v>26</v>
      </c>
      <c r="B20" s="1">
        <v>0</v>
      </c>
      <c r="C20" s="1"/>
      <c r="D20" s="17" t="s">
        <v>24</v>
      </c>
      <c r="E20" s="17">
        <v>11</v>
      </c>
      <c r="F20" s="18">
        <f t="shared" si="5"/>
        <v>18.032786885245901</v>
      </c>
      <c r="G20" s="17"/>
      <c r="H20" s="19">
        <f t="shared" si="0"/>
        <v>0</v>
      </c>
      <c r="I20" s="17">
        <v>10</v>
      </c>
      <c r="J20" s="18">
        <f t="shared" si="6"/>
        <v>12.345679012345679</v>
      </c>
      <c r="K20" s="17"/>
      <c r="L20" s="19">
        <f t="shared" si="1"/>
        <v>0</v>
      </c>
      <c r="M20" s="17">
        <v>0</v>
      </c>
      <c r="N20" s="18">
        <f t="shared" si="7"/>
        <v>0</v>
      </c>
      <c r="O20" s="17"/>
      <c r="P20" s="19">
        <f t="shared" si="2"/>
        <v>0</v>
      </c>
      <c r="Q20" s="17">
        <v>3</v>
      </c>
      <c r="R20" s="18">
        <f t="shared" si="8"/>
        <v>6.9767441860465116</v>
      </c>
      <c r="S20" s="17"/>
      <c r="T20" s="19">
        <f t="shared" si="3"/>
        <v>0</v>
      </c>
      <c r="U20" s="17">
        <v>6</v>
      </c>
      <c r="V20" s="18">
        <f t="shared" si="9"/>
        <v>11.111111111111111</v>
      </c>
      <c r="W20" s="17"/>
      <c r="X20" s="19">
        <f t="shared" si="4"/>
        <v>0</v>
      </c>
    </row>
    <row r="21" spans="1:24" ht="15.75">
      <c r="A21" t="s">
        <v>27</v>
      </c>
      <c r="B21" s="1">
        <v>0</v>
      </c>
      <c r="C21" s="1"/>
      <c r="D21" s="17" t="s">
        <v>25</v>
      </c>
      <c r="E21" s="17">
        <v>6</v>
      </c>
      <c r="F21" s="18">
        <f t="shared" si="5"/>
        <v>9.8360655737704921</v>
      </c>
      <c r="G21" s="17"/>
      <c r="H21" s="19">
        <f t="shared" si="0"/>
        <v>0</v>
      </c>
      <c r="I21" s="17">
        <v>12</v>
      </c>
      <c r="J21" s="18">
        <f t="shared" si="6"/>
        <v>14.814814814814815</v>
      </c>
      <c r="K21" s="17"/>
      <c r="L21" s="19">
        <f t="shared" si="1"/>
        <v>0</v>
      </c>
      <c r="M21" s="17">
        <v>4</v>
      </c>
      <c r="N21" s="18">
        <f t="shared" si="7"/>
        <v>6.7796610169491522</v>
      </c>
      <c r="O21" s="17"/>
      <c r="P21" s="19">
        <f t="shared" si="2"/>
        <v>0</v>
      </c>
      <c r="Q21" s="17">
        <v>2</v>
      </c>
      <c r="R21" s="18">
        <f t="shared" si="8"/>
        <v>4.6511627906976747</v>
      </c>
      <c r="S21" s="17"/>
      <c r="T21" s="19">
        <f t="shared" si="3"/>
        <v>0</v>
      </c>
      <c r="U21" s="17">
        <v>2</v>
      </c>
      <c r="V21" s="18">
        <f t="shared" si="9"/>
        <v>3.7037037037037037</v>
      </c>
      <c r="W21" s="17"/>
      <c r="X21" s="19">
        <f t="shared" si="4"/>
        <v>0</v>
      </c>
    </row>
    <row r="22" spans="1:24" ht="15.75">
      <c r="A22" t="s">
        <v>28</v>
      </c>
      <c r="B22" s="1">
        <v>0</v>
      </c>
      <c r="C22" s="1"/>
      <c r="D22" s="17" t="s">
        <v>26</v>
      </c>
      <c r="E22" s="17">
        <v>8</v>
      </c>
      <c r="F22" s="18">
        <f t="shared" si="5"/>
        <v>13.114754098360656</v>
      </c>
      <c r="G22" s="17"/>
      <c r="H22" s="19">
        <f t="shared" si="0"/>
        <v>0</v>
      </c>
      <c r="I22" s="17">
        <v>5</v>
      </c>
      <c r="J22" s="18">
        <f t="shared" si="6"/>
        <v>6.1728395061728394</v>
      </c>
      <c r="K22" s="17"/>
      <c r="L22" s="19">
        <f t="shared" si="1"/>
        <v>0</v>
      </c>
      <c r="M22" s="17">
        <v>7</v>
      </c>
      <c r="N22" s="18">
        <f t="shared" si="7"/>
        <v>11.864406779661017</v>
      </c>
      <c r="O22" s="17"/>
      <c r="P22" s="19">
        <f t="shared" si="2"/>
        <v>0</v>
      </c>
      <c r="Q22" s="17">
        <v>0</v>
      </c>
      <c r="R22" s="18">
        <f t="shared" si="8"/>
        <v>0</v>
      </c>
      <c r="S22" s="17"/>
      <c r="T22" s="19">
        <f t="shared" si="3"/>
        <v>0</v>
      </c>
      <c r="U22" s="17">
        <v>5</v>
      </c>
      <c r="V22" s="18">
        <f t="shared" si="9"/>
        <v>9.2592592592592595</v>
      </c>
      <c r="W22" s="17"/>
      <c r="X22" s="19">
        <f t="shared" si="4"/>
        <v>0</v>
      </c>
    </row>
    <row r="23" spans="1:24" ht="15.75">
      <c r="A23" t="s">
        <v>29</v>
      </c>
      <c r="B23" s="1">
        <v>3</v>
      </c>
      <c r="C23" s="1"/>
      <c r="D23" s="17" t="s">
        <v>27</v>
      </c>
      <c r="E23" s="17">
        <v>15</v>
      </c>
      <c r="F23" s="18">
        <f t="shared" si="5"/>
        <v>24.590163934426229</v>
      </c>
      <c r="G23" s="17"/>
      <c r="H23" s="19">
        <f t="shared" si="0"/>
        <v>0</v>
      </c>
      <c r="I23" s="17">
        <v>17</v>
      </c>
      <c r="J23" s="18">
        <f t="shared" si="6"/>
        <v>20.987654320987655</v>
      </c>
      <c r="K23" s="17"/>
      <c r="L23" s="19">
        <f t="shared" si="1"/>
        <v>0</v>
      </c>
      <c r="M23" s="17">
        <v>8</v>
      </c>
      <c r="N23" s="18">
        <f t="shared" si="7"/>
        <v>13.559322033898304</v>
      </c>
      <c r="O23" s="17"/>
      <c r="P23" s="19">
        <f t="shared" si="2"/>
        <v>0</v>
      </c>
      <c r="Q23" s="17">
        <v>0</v>
      </c>
      <c r="R23" s="18">
        <f t="shared" si="8"/>
        <v>0</v>
      </c>
      <c r="S23" s="17"/>
      <c r="T23" s="19">
        <f t="shared" si="3"/>
        <v>0</v>
      </c>
      <c r="U23" s="17">
        <v>2</v>
      </c>
      <c r="V23" s="18">
        <f t="shared" si="9"/>
        <v>3.7037037037037037</v>
      </c>
      <c r="W23" s="17"/>
      <c r="X23" s="19">
        <f t="shared" si="4"/>
        <v>0</v>
      </c>
    </row>
    <row r="24" spans="1:24" ht="15.75">
      <c r="D24" s="17" t="s">
        <v>28</v>
      </c>
      <c r="E24" s="17">
        <v>0</v>
      </c>
      <c r="F24" s="18">
        <f t="shared" si="5"/>
        <v>0</v>
      </c>
      <c r="G24" s="17"/>
      <c r="H24" s="19">
        <f t="shared" si="0"/>
        <v>0</v>
      </c>
      <c r="I24" s="17">
        <v>12</v>
      </c>
      <c r="J24" s="18">
        <f t="shared" si="6"/>
        <v>14.814814814814815</v>
      </c>
      <c r="K24" s="17"/>
      <c r="L24" s="19">
        <f t="shared" si="1"/>
        <v>0</v>
      </c>
      <c r="M24" s="17">
        <v>8</v>
      </c>
      <c r="N24" s="18">
        <f t="shared" si="7"/>
        <v>13.559322033898304</v>
      </c>
      <c r="O24" s="17"/>
      <c r="P24" s="19">
        <f t="shared" si="2"/>
        <v>0</v>
      </c>
      <c r="Q24" s="17">
        <v>0</v>
      </c>
      <c r="R24" s="18">
        <f t="shared" si="8"/>
        <v>0</v>
      </c>
      <c r="S24" s="17"/>
      <c r="T24" s="19">
        <f t="shared" si="3"/>
        <v>0</v>
      </c>
      <c r="U24" s="17">
        <v>8</v>
      </c>
      <c r="V24" s="18">
        <f t="shared" si="9"/>
        <v>14.814814814814815</v>
      </c>
      <c r="W24" s="17"/>
      <c r="X24" s="19">
        <f t="shared" si="4"/>
        <v>0</v>
      </c>
    </row>
    <row r="25" spans="1:24" ht="15.75">
      <c r="D25" s="17" t="s">
        <v>29</v>
      </c>
      <c r="E25" s="17">
        <v>0</v>
      </c>
      <c r="F25" s="18">
        <f t="shared" si="5"/>
        <v>0</v>
      </c>
      <c r="G25" s="17"/>
      <c r="H25" s="19">
        <f t="shared" si="0"/>
        <v>0</v>
      </c>
      <c r="I25" s="17"/>
      <c r="J25" s="18"/>
      <c r="K25" s="17"/>
      <c r="L25" s="19"/>
      <c r="M25" s="17"/>
      <c r="N25" s="18"/>
      <c r="O25" s="17"/>
      <c r="P25" s="19"/>
      <c r="Q25" s="17"/>
      <c r="R25" s="18"/>
      <c r="S25" s="17"/>
      <c r="T25" s="19"/>
      <c r="U25" s="17"/>
      <c r="V25" s="18"/>
      <c r="W25" s="17"/>
      <c r="X25" s="19"/>
    </row>
    <row r="26" spans="1:24" ht="18.75">
      <c r="D26" s="20" t="s">
        <v>3</v>
      </c>
      <c r="E26" s="21">
        <f>SUM(E5:E25)</f>
        <v>61</v>
      </c>
      <c r="F26" s="21">
        <f t="shared" ref="F26:X26" si="10">SUM(F5:F25)</f>
        <v>100</v>
      </c>
      <c r="G26" s="21">
        <f t="shared" si="10"/>
        <v>0</v>
      </c>
      <c r="H26" s="21">
        <f>SUM(H5:H25)</f>
        <v>0</v>
      </c>
      <c r="I26" s="21">
        <f t="shared" si="10"/>
        <v>81</v>
      </c>
      <c r="J26" s="21">
        <f t="shared" si="10"/>
        <v>100</v>
      </c>
      <c r="K26" s="21">
        <f t="shared" si="10"/>
        <v>0</v>
      </c>
      <c r="L26" s="21">
        <f t="shared" si="10"/>
        <v>0</v>
      </c>
      <c r="M26" s="21">
        <f t="shared" si="10"/>
        <v>59</v>
      </c>
      <c r="N26" s="21">
        <f t="shared" si="10"/>
        <v>99.999999999999972</v>
      </c>
      <c r="O26" s="21">
        <f t="shared" si="10"/>
        <v>0</v>
      </c>
      <c r="P26" s="21">
        <f t="shared" si="10"/>
        <v>0</v>
      </c>
      <c r="Q26" s="21">
        <f t="shared" si="10"/>
        <v>43</v>
      </c>
      <c r="R26" s="21">
        <f t="shared" si="10"/>
        <v>100</v>
      </c>
      <c r="S26" s="21">
        <f t="shared" si="10"/>
        <v>0</v>
      </c>
      <c r="T26" s="21">
        <f t="shared" si="10"/>
        <v>0</v>
      </c>
      <c r="U26" s="21">
        <f t="shared" si="10"/>
        <v>54</v>
      </c>
      <c r="V26" s="21">
        <f t="shared" si="10"/>
        <v>100.00000000000001</v>
      </c>
      <c r="W26" s="21">
        <f t="shared" si="10"/>
        <v>0</v>
      </c>
      <c r="X26" s="21">
        <f t="shared" si="10"/>
        <v>0</v>
      </c>
    </row>
    <row r="27" spans="1:24" s="29" customFormat="1" ht="15.75" customHeight="1">
      <c r="D27" s="30" t="s">
        <v>41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</row>
    <row r="28" spans="1:24" s="29" customFormat="1" ht="15.75" customHeight="1"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1:24" s="29" customFormat="1" ht="15.75" customHeight="1"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1:24" s="29" customFormat="1" ht="15.75" customHeight="1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1:24" s="29" customFormat="1" ht="15.75" customHeight="1"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4" s="29" customFormat="1" ht="15.75" customHeight="1"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4:22" s="29" customFormat="1" ht="15.75" customHeight="1"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4:22" s="29" customFormat="1" ht="15.75" customHeight="1"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4:22" s="29" customFormat="1" ht="15.75" customHeight="1"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</row>
    <row r="36" spans="4:22" s="29" customFormat="1" ht="15.75" customHeight="1"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4:22" s="29" customFormat="1" ht="15.75" customHeight="1"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pans="4:22" s="29" customFormat="1" ht="15.75" customHeight="1"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spans="4:22" s="29" customFormat="1" ht="15.75" customHeight="1"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4:22" s="29" customFormat="1" ht="15.75" customHeight="1"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pans="4:22" s="29" customFormat="1" ht="20.25" customHeight="1"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</sheetData>
  <mergeCells count="6">
    <mergeCell ref="D27:V41"/>
    <mergeCell ref="E3:H3"/>
    <mergeCell ref="I3:L3"/>
    <mergeCell ref="M3:P3"/>
    <mergeCell ref="Q3:T3"/>
    <mergeCell ref="U3:X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Юлия</cp:lastModifiedBy>
  <dcterms:created xsi:type="dcterms:W3CDTF">2020-04-22T19:54:33Z</dcterms:created>
  <dcterms:modified xsi:type="dcterms:W3CDTF">2020-04-22T21:28:34Z</dcterms:modified>
</cp:coreProperties>
</file>