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64011"/>
  <bookViews>
    <workbookView xWindow="0" yWindow="0" windowWidth="20730" windowHeight="11760"/>
  </bookViews>
  <sheets>
    <sheet name="ГЛАВНАЯ" sheetId="9" r:id="rId1"/>
    <sheet name="Организация" sheetId="3" r:id="rId2"/>
    <sheet name="Обучение" sheetId="15" r:id="rId3"/>
    <sheet name="треня" sheetId="12" r:id="rId4"/>
    <sheet name="Огнетушители" sheetId="13" r:id="rId5"/>
    <sheet name="Подписи" sheetId="14" r:id="rId6"/>
  </sheets>
  <definedNames>
    <definedName name="_xlnm._FilterDatabase" localSheetId="0" hidden="1">ГЛАВНАЯ!#REF!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9" l="1"/>
  <c r="C8" i="12" l="1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L3" i="3" l="1"/>
  <c r="L27" i="13" l="1"/>
  <c r="L26" i="13"/>
  <c r="L25" i="13"/>
  <c r="L24" i="13"/>
  <c r="L23" i="13"/>
  <c r="L22" i="13"/>
  <c r="L21" i="13"/>
  <c r="L20" i="13"/>
  <c r="L19" i="13"/>
  <c r="L18" i="13"/>
  <c r="L17" i="13"/>
  <c r="L16" i="13"/>
  <c r="L15" i="13"/>
  <c r="L14" i="13"/>
  <c r="L13" i="13"/>
  <c r="L12" i="13"/>
  <c r="L11" i="13"/>
  <c r="L10" i="13"/>
  <c r="L9" i="13"/>
  <c r="L8" i="13"/>
  <c r="L7" i="13"/>
  <c r="L6" i="13"/>
  <c r="L5" i="13"/>
  <c r="L4" i="13"/>
  <c r="J27" i="13"/>
  <c r="J26" i="13"/>
  <c r="J25" i="13"/>
  <c r="J24" i="13"/>
  <c r="J23" i="13"/>
  <c r="J22" i="13"/>
  <c r="J21" i="13"/>
  <c r="J20" i="13"/>
  <c r="J19" i="13"/>
  <c r="J18" i="13"/>
  <c r="J17" i="13"/>
  <c r="J16" i="13"/>
  <c r="J15" i="13"/>
  <c r="J14" i="13"/>
  <c r="J13" i="13"/>
  <c r="J12" i="13"/>
  <c r="J11" i="13"/>
  <c r="J10" i="13"/>
  <c r="J9" i="13"/>
  <c r="J8" i="13"/>
  <c r="J7" i="13"/>
  <c r="J6" i="13"/>
  <c r="J5" i="13"/>
  <c r="J4" i="13"/>
  <c r="H27" i="13"/>
  <c r="H26" i="13"/>
  <c r="H25" i="13"/>
  <c r="H24" i="13"/>
  <c r="H23" i="13"/>
  <c r="H22" i="13"/>
  <c r="H21" i="13"/>
  <c r="H20" i="13"/>
  <c r="H19" i="13"/>
  <c r="H18" i="13"/>
  <c r="H17" i="13"/>
  <c r="H16" i="13"/>
  <c r="H15" i="13"/>
  <c r="H14" i="13"/>
  <c r="H13" i="13"/>
  <c r="H12" i="13"/>
  <c r="H11" i="13"/>
  <c r="H10" i="13"/>
  <c r="H9" i="13"/>
  <c r="H8" i="13"/>
  <c r="H7" i="13"/>
  <c r="H6" i="13"/>
  <c r="H5" i="13"/>
  <c r="H4" i="1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L50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P4" i="3" l="1"/>
  <c r="P5" i="3"/>
  <c r="P6" i="3"/>
  <c r="P7" i="3"/>
  <c r="P8" i="3"/>
  <c r="P9" i="3"/>
  <c r="P10" i="3"/>
  <c r="P11" i="3"/>
  <c r="P12" i="3"/>
  <c r="N4" i="3"/>
  <c r="N5" i="3"/>
  <c r="N6" i="3"/>
  <c r="N7" i="3"/>
  <c r="N8" i="3"/>
  <c r="N9" i="3"/>
  <c r="N10" i="3"/>
  <c r="N11" i="3"/>
  <c r="N12" i="3"/>
  <c r="L4" i="3"/>
  <c r="L5" i="3"/>
  <c r="L6" i="3"/>
  <c r="L7" i="3"/>
  <c r="L8" i="3"/>
  <c r="L9" i="3"/>
  <c r="L10" i="3"/>
  <c r="L11" i="3"/>
  <c r="L12" i="3"/>
  <c r="P3" i="3"/>
  <c r="N3" i="3"/>
  <c r="E6" i="15"/>
  <c r="G6" i="15"/>
  <c r="I6" i="15"/>
  <c r="K6" i="15"/>
  <c r="E7" i="15"/>
  <c r="G7" i="15"/>
  <c r="I7" i="15"/>
  <c r="K7" i="15"/>
  <c r="E8" i="15"/>
  <c r="G8" i="15"/>
  <c r="I8" i="15"/>
  <c r="K8" i="15"/>
  <c r="E9" i="15"/>
  <c r="G9" i="15"/>
  <c r="I9" i="15"/>
  <c r="K9" i="15"/>
  <c r="E10" i="15"/>
  <c r="G10" i="15"/>
  <c r="I10" i="15"/>
  <c r="K10" i="15"/>
  <c r="E11" i="15"/>
  <c r="G11" i="15"/>
  <c r="I11" i="15"/>
  <c r="K11" i="15"/>
  <c r="E12" i="15"/>
  <c r="G12" i="15"/>
  <c r="I12" i="15"/>
  <c r="K12" i="15"/>
  <c r="E13" i="15"/>
  <c r="G13" i="15"/>
  <c r="I13" i="15"/>
  <c r="K13" i="15"/>
  <c r="E14" i="15"/>
  <c r="G14" i="15"/>
  <c r="I14" i="15"/>
  <c r="K14" i="15"/>
  <c r="E15" i="15"/>
  <c r="G15" i="15"/>
  <c r="I15" i="15"/>
  <c r="K15" i="15"/>
  <c r="E16" i="15"/>
  <c r="G16" i="15"/>
  <c r="I16" i="15"/>
  <c r="K16" i="15"/>
  <c r="E17" i="15"/>
  <c r="G17" i="15"/>
  <c r="I17" i="15"/>
  <c r="K17" i="15"/>
  <c r="E18" i="15"/>
  <c r="G18" i="15"/>
  <c r="I18" i="15"/>
  <c r="K18" i="15"/>
  <c r="E19" i="15"/>
  <c r="G19" i="15"/>
  <c r="I19" i="15"/>
  <c r="K19" i="15"/>
  <c r="E20" i="15"/>
  <c r="G20" i="15"/>
  <c r="I20" i="15"/>
  <c r="K20" i="15"/>
  <c r="E21" i="15"/>
  <c r="G21" i="15"/>
  <c r="I21" i="15"/>
  <c r="K21" i="15"/>
  <c r="E22" i="15"/>
  <c r="G22" i="15"/>
  <c r="I22" i="15"/>
  <c r="K22" i="15"/>
  <c r="E23" i="15"/>
  <c r="G23" i="15"/>
  <c r="I23" i="15"/>
  <c r="K23" i="15"/>
  <c r="E24" i="15"/>
  <c r="G24" i="15"/>
  <c r="I24" i="15"/>
  <c r="K24" i="15"/>
  <c r="E25" i="15"/>
  <c r="G25" i="15"/>
  <c r="I25" i="15"/>
  <c r="K25" i="15"/>
  <c r="E26" i="15"/>
  <c r="G26" i="15"/>
  <c r="I26" i="15"/>
  <c r="K26" i="15"/>
  <c r="E27" i="15"/>
  <c r="G27" i="15"/>
  <c r="I27" i="15"/>
  <c r="K27" i="15"/>
  <c r="E28" i="15"/>
  <c r="G28" i="15"/>
  <c r="I28" i="15"/>
  <c r="K28" i="15"/>
  <c r="E29" i="15"/>
  <c r="G29" i="15"/>
  <c r="I29" i="15"/>
  <c r="K29" i="15"/>
  <c r="E30" i="15"/>
  <c r="G30" i="15"/>
  <c r="I30" i="15"/>
  <c r="K30" i="15"/>
  <c r="E31" i="15"/>
  <c r="G31" i="15"/>
  <c r="I31" i="15"/>
  <c r="K31" i="15"/>
  <c r="E32" i="15"/>
  <c r="G32" i="15"/>
  <c r="I32" i="15"/>
  <c r="K32" i="15"/>
  <c r="E33" i="15"/>
  <c r="G33" i="15"/>
  <c r="I33" i="15"/>
  <c r="K33" i="15"/>
  <c r="E34" i="15"/>
  <c r="G34" i="15"/>
  <c r="I34" i="15"/>
  <c r="K34" i="15"/>
  <c r="E35" i="15"/>
  <c r="G35" i="15"/>
  <c r="I35" i="15"/>
  <c r="K35" i="15"/>
  <c r="E4" i="15"/>
  <c r="K5" i="15"/>
  <c r="K4" i="15"/>
  <c r="I5" i="15"/>
  <c r="I4" i="15"/>
  <c r="G5" i="15"/>
  <c r="G4" i="15"/>
  <c r="A3" i="15"/>
  <c r="E5" i="15"/>
  <c r="D5" i="13"/>
  <c r="D6" i="13"/>
  <c r="D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4" i="13"/>
  <c r="F17" i="13"/>
  <c r="F18" i="13"/>
  <c r="F19" i="13"/>
  <c r="F20" i="13"/>
  <c r="F21" i="13"/>
  <c r="F22" i="13"/>
  <c r="F23" i="13"/>
  <c r="F24" i="13"/>
  <c r="F25" i="13"/>
  <c r="F26" i="13"/>
  <c r="F27" i="13"/>
  <c r="A3" i="12"/>
  <c r="E5" i="9" s="1"/>
  <c r="C7" i="12"/>
  <c r="A3" i="14" l="1"/>
  <c r="F6" i="13" l="1"/>
  <c r="F7" i="13"/>
  <c r="F8" i="13"/>
  <c r="F9" i="13"/>
  <c r="F10" i="13"/>
  <c r="F11" i="13"/>
  <c r="F12" i="13"/>
  <c r="F13" i="13"/>
  <c r="F14" i="13"/>
  <c r="F15" i="13"/>
  <c r="F16" i="13"/>
  <c r="F5" i="13"/>
  <c r="F4" i="13"/>
  <c r="A3" i="13" l="1"/>
  <c r="A3" i="3" l="1"/>
  <c r="E1" i="9" s="1"/>
</calcChain>
</file>

<file path=xl/sharedStrings.xml><?xml version="1.0" encoding="utf-8"?>
<sst xmlns="http://schemas.openxmlformats.org/spreadsheetml/2006/main" count="102" uniqueCount="70">
  <si>
    <t>Ф.И.О.</t>
  </si>
  <si>
    <t>Должность</t>
  </si>
  <si>
    <t>ДАТА</t>
  </si>
  <si>
    <t>инструктажи</t>
  </si>
  <si>
    <t>ОТ</t>
  </si>
  <si>
    <t>ГО и ЧС</t>
  </si>
  <si>
    <t>рождения</t>
  </si>
  <si>
    <t>№ карты</t>
  </si>
  <si>
    <t>увольнения</t>
  </si>
  <si>
    <t>приёма</t>
  </si>
  <si>
    <t>Проведение СОУТ</t>
  </si>
  <si>
    <t>Дата</t>
  </si>
  <si>
    <t>ДАТА ОСМОТРОВ</t>
  </si>
  <si>
    <t>Мед.</t>
  </si>
  <si>
    <t>Псих.</t>
  </si>
  <si>
    <t>Документы для сотрудников при трудоустройстве и в процессе работы</t>
  </si>
  <si>
    <t>Ответственные за ОТ</t>
  </si>
  <si>
    <t>Ответственные за ПБ</t>
  </si>
  <si>
    <t>Административно-Управленческий персонал</t>
  </si>
  <si>
    <t>Руководители организаций / директора</t>
  </si>
  <si>
    <t>Перечень документов для определённых категорий работников, обязательных для ознакомления под подпись при трудоустройстве и в процессе трудовой деятельности</t>
  </si>
  <si>
    <t>Генеральный директор, директор, руководитель ООО/ИП</t>
  </si>
  <si>
    <t>заместители руководителей организации</t>
  </si>
  <si>
    <t>исполнительные, технические директора</t>
  </si>
  <si>
    <t>заместители (генерального) директора</t>
  </si>
  <si>
    <t>менеджер, администратор</t>
  </si>
  <si>
    <t>и прочие</t>
  </si>
  <si>
    <t>отдел бухгалтерии: главбух, бухгалтер, заместители (главного) бухгалтера, юрисконсульт, секретарь</t>
  </si>
  <si>
    <t>Перечень документации по пожарной безопасности на объекте</t>
  </si>
  <si>
    <t>Перечень документации по охране труда на объекте</t>
  </si>
  <si>
    <t>1. ПБ</t>
  </si>
  <si>
    <t>3. ПБ</t>
  </si>
  <si>
    <t>обучен ПБ</t>
  </si>
  <si>
    <t>ДА</t>
  </si>
  <si>
    <t>НЕТ</t>
  </si>
  <si>
    <t>д.б. обучен ПБ</t>
  </si>
  <si>
    <t>д.б. обучен ОТ</t>
  </si>
  <si>
    <t>Производство / рабочие профессии / командированные / подряд.</t>
  </si>
  <si>
    <t>Начальник производства / мастер цеха / мастер участка / начальник подразделения</t>
  </si>
  <si>
    <t>ГЛАВНАЯ</t>
  </si>
  <si>
    <t>Наименование организации</t>
  </si>
  <si>
    <t>Дата проведения тренировок</t>
  </si>
  <si>
    <t>ФАКТИЧЕСКАЯ</t>
  </si>
  <si>
    <t>СЛЕДУЮЩАЯ</t>
  </si>
  <si>
    <t>Дата проведения объектовой тренировки по эвакуации и тушению (условного) пожара</t>
  </si>
  <si>
    <t>Дата осмотра первичных средств пожаротушения (огнетушители)</t>
  </si>
  <si>
    <t>Дата изготовления</t>
  </si>
  <si>
    <t>Дата замены</t>
  </si>
  <si>
    <t>Дата проверки</t>
  </si>
  <si>
    <t>Дата следующей проверки</t>
  </si>
  <si>
    <t>Обучение руководителей и отвественных за ОТ, ПБ, ПМП, ГО ЧС ЭБ</t>
  </si>
  <si>
    <t>ДАТА ОБУЧЕНИЯ РУКОВОДИТЕЛЕЙ И ОТВЕТСТВЕННЫХ ЛИЦ</t>
  </si>
  <si>
    <t>Электробезопасность</t>
  </si>
  <si>
    <t>Первая медицинская помощь</t>
  </si>
  <si>
    <t>Пожаро-технический минимум</t>
  </si>
  <si>
    <t>Охрана труда</t>
  </si>
  <si>
    <t>ФАКТИЧ</t>
  </si>
  <si>
    <t>ПОВТОРН</t>
  </si>
  <si>
    <t>Вводный ОТ</t>
  </si>
  <si>
    <t>повтор ОТ</t>
  </si>
  <si>
    <t>повтор ПБ</t>
  </si>
  <si>
    <t>повтор ЭБ</t>
  </si>
  <si>
    <t>Вводн ПБ</t>
  </si>
  <si>
    <t>Вводн ЭБ</t>
  </si>
  <si>
    <t>№ 498123</t>
  </si>
  <si>
    <t>Порядковый № огнетушителя</t>
  </si>
  <si>
    <t>СУММПРОИЗВ(('орг 1'!RC:RC[24]="следующая")*('орг 1'!R[1]C:R[97]C[24]&gt;=СЕГОДНЯ())*('орг 1'!R[1]C:R[97]C[24]&lt;СЕГОДНЯ()+10))</t>
  </si>
  <si>
    <t>СУММПРОИЗВ((ДВССЫЛ("'орг "&amp;ПРАВБ(RC[-2])&amp;"'!B2:Z2")="следующая")*(ДВССЫЛ("'орг "&amp;ПРАВБ(RC[-2])&amp;"'!B3:Z99")&gt;=СЕГОДНЯ())*(ДВССЫЛ("'орг "&amp;ПРАВБ(RC[-2])&amp;"'!B3:Z99")&lt;СЕГОДНЯ()+10))</t>
  </si>
  <si>
    <t>ЕСЛИ(СУММПРОИЗВ(МУМНОЖ((Организация!R[1]C[7]:R[97]C[11]-Организация!R[1]C[-4]&lt;14)*(Организация!R[1]C[7]:R[97]C[11]&gt;0)*{1;0;1;0;1};{1:1:1:1:1}));"Подходит срок";"--")</t>
  </si>
  <si>
    <t>ЕСЛИ(СУММПРОИЗВ(МУМНОЖ((Организация!R[2]C[7]:R[98]C[11]-Организация!R[2]C[-4]&lt;14)*(Организация!R[2]C[7]:R[98]C[11]&gt;0)*{1;0;1;0;1};{1:1:1:1:1}));"Подходит срок";"--")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</si>
</sst>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b/>
      <sz val="9"/>
      <color theme="0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b/>
      <u/>
      <sz val="11"/>
      <color rgb="FF00B0F0"/>
      <name val="Calibri"/>
      <family val="2"/>
      <charset val="204"/>
      <scheme val="minor"/>
    </font>
    <font>
      <b/>
      <u/>
      <sz val="11"/>
      <color theme="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rgb="FFFFFF00"/>
      <name val="Calibri"/>
      <family val="2"/>
      <charset val="204"/>
      <scheme val="minor"/>
    </font>
    <font>
      <b/>
      <sz val="11"/>
      <color rgb="FFFFC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u/>
      <sz val="12"/>
      <color theme="0"/>
      <name val="Calibri"/>
      <family val="2"/>
      <charset val="204"/>
      <scheme val="minor"/>
    </font>
    <font>
      <sz val="11"/>
      <color rgb="FF002060"/>
      <name val="Calibri"/>
      <family val="2"/>
      <scheme val="minor"/>
    </font>
    <font>
      <b/>
      <sz val="12"/>
      <color rgb="FF00B0F0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u/>
      <sz val="14"/>
      <name val="Calibri"/>
      <family val="2"/>
      <scheme val="minor"/>
    </font>
    <font>
      <u/>
      <sz val="14"/>
      <color theme="0"/>
      <name val="Calibri"/>
      <family val="2"/>
      <scheme val="minor"/>
    </font>
    <font>
      <b/>
      <sz val="11"/>
      <color rgb="FF00B0F0"/>
      <name val="Calibri"/>
      <family val="2"/>
      <charset val="204"/>
      <scheme val="minor"/>
    </font>
    <font>
      <sz val="1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gradientFill degree="225">
        <stop position="0">
          <color theme="1"/>
        </stop>
        <stop position="1">
          <color rgb="FFC00000"/>
        </stop>
      </gradientFill>
    </fill>
    <fill>
      <gradientFill degree="45">
        <stop position="0">
          <color theme="0" tint="-0.49803155613879818"/>
        </stop>
        <stop position="1">
          <color theme="1"/>
        </stop>
      </gradientFill>
    </fill>
    <fill>
      <gradientFill type="path">
        <stop position="0">
          <color rgb="FFFF0000"/>
        </stop>
        <stop position="1">
          <color theme="1"/>
        </stop>
      </gradientFill>
    </fill>
    <fill>
      <gradientFill degree="45">
        <stop position="0">
          <color rgb="FFFF0000"/>
        </stop>
        <stop position="1">
          <color theme="1"/>
        </stop>
      </gradientFill>
    </fill>
    <fill>
      <gradientFill degree="225">
        <stop position="0">
          <color rgb="FFFF0000"/>
        </stop>
        <stop position="1">
          <color theme="1"/>
        </stop>
      </gradientFill>
    </fill>
    <fill>
      <gradientFill degree="90">
        <stop position="0">
          <color theme="0" tint="-0.49803155613879818"/>
        </stop>
        <stop position="1">
          <color theme="1"/>
        </stop>
      </gradientFill>
    </fill>
    <fill>
      <gradientFill degree="90">
        <stop position="0">
          <color rgb="FFFFFF00"/>
        </stop>
        <stop position="1">
          <color theme="0" tint="-0.49803155613879818"/>
        </stop>
      </gradientFill>
    </fill>
    <fill>
      <gradientFill type="path" left="1" right="1" top="1" bottom="1">
        <stop position="0">
          <color theme="0" tint="-0.49803155613879818"/>
        </stop>
        <stop position="1">
          <color theme="1"/>
        </stop>
      </gradientFill>
    </fill>
    <fill>
      <gradientFill type="path">
        <stop position="0">
          <color theme="1"/>
        </stop>
        <stop position="1">
          <color theme="0" tint="-0.49803155613879818"/>
        </stop>
      </gradientFill>
    </fill>
    <fill>
      <gradientFill degree="270">
        <stop position="0">
          <color theme="0" tint="-0.49803155613879818"/>
        </stop>
        <stop position="1">
          <color rgb="FFFF0000"/>
        </stop>
      </gradientFill>
    </fill>
    <fill>
      <gradientFill>
        <stop position="0">
          <color theme="1"/>
        </stop>
        <stop position="1">
          <color rgb="FF7030A0"/>
        </stop>
      </gradientFill>
    </fill>
    <fill>
      <gradientFill degree="180">
        <stop position="0">
          <color rgb="FFFFFF00"/>
        </stop>
        <stop position="1">
          <color rgb="FF00B0F0"/>
        </stop>
      </gradientFill>
    </fill>
    <fill>
      <gradientFill>
        <stop position="0">
          <color rgb="FF7030A0"/>
        </stop>
        <stop position="1">
          <color rgb="FF92D050"/>
        </stop>
      </gradient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60">
    <xf numFmtId="0" fontId="0" fillId="0" borderId="0" xfId="0"/>
    <xf numFmtId="0" fontId="0" fillId="0" borderId="0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/>
    <xf numFmtId="0" fontId="3" fillId="0" borderId="3" xfId="0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0" xfId="0" applyAlignment="1">
      <alignment horizontal="center"/>
    </xf>
    <xf numFmtId="14" fontId="6" fillId="5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14" fontId="11" fillId="0" borderId="0" xfId="0" applyNumberFormat="1" applyFont="1" applyBorder="1" applyAlignment="1">
      <alignment horizontal="center" vertical="center" shrinkToFit="1"/>
    </xf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5" fillId="10" borderId="1" xfId="0" applyFont="1" applyFill="1" applyBorder="1" applyAlignment="1">
      <alignment horizontal="center" vertical="top"/>
    </xf>
    <xf numFmtId="0" fontId="15" fillId="13" borderId="1" xfId="0" applyFont="1" applyFill="1" applyBorder="1" applyAlignment="1">
      <alignment horizontal="center" vertical="center"/>
    </xf>
    <xf numFmtId="0" fontId="17" fillId="14" borderId="1" xfId="0" applyFont="1" applyFill="1" applyBorder="1" applyAlignment="1">
      <alignment horizontal="center" vertical="top"/>
    </xf>
    <xf numFmtId="0" fontId="15" fillId="16" borderId="1" xfId="0" applyFont="1" applyFill="1" applyBorder="1" applyAlignment="1">
      <alignment horizontal="center" vertical="center"/>
    </xf>
    <xf numFmtId="0" fontId="13" fillId="11" borderId="1" xfId="1" applyFont="1" applyFill="1" applyBorder="1" applyAlignment="1">
      <alignment horizontal="center" vertical="top"/>
    </xf>
    <xf numFmtId="0" fontId="0" fillId="0" borderId="0" xfId="0" applyBorder="1" applyAlignment="1">
      <alignment horizontal="center" vertical="center"/>
    </xf>
    <xf numFmtId="14" fontId="6" fillId="5" borderId="1" xfId="0" applyNumberFormat="1" applyFont="1" applyFill="1" applyBorder="1" applyAlignment="1">
      <alignment horizontal="center" vertical="center"/>
    </xf>
    <xf numFmtId="0" fontId="16" fillId="14" borderId="1" xfId="0" applyFont="1" applyFill="1" applyBorder="1" applyAlignment="1">
      <alignment horizontal="center" vertical="center"/>
    </xf>
    <xf numFmtId="0" fontId="22" fillId="1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14" fontId="0" fillId="0" borderId="6" xfId="0" applyNumberFormat="1" applyFont="1" applyFill="1" applyBorder="1" applyAlignment="1">
      <alignment horizontal="center" vertical="center"/>
    </xf>
    <xf numFmtId="14" fontId="0" fillId="0" borderId="5" xfId="0" applyNumberFormat="1" applyFont="1" applyFill="1" applyBorder="1" applyAlignment="1">
      <alignment horizontal="center" vertical="center"/>
    </xf>
    <xf numFmtId="14" fontId="0" fillId="0" borderId="12" xfId="0" applyNumberFormat="1" applyFont="1" applyFill="1" applyBorder="1" applyAlignment="1">
      <alignment horizontal="center" vertical="center"/>
    </xf>
    <xf numFmtId="14" fontId="0" fillId="0" borderId="7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14" fontId="11" fillId="0" borderId="5" xfId="0" applyNumberFormat="1" applyFont="1" applyBorder="1" applyAlignment="1">
      <alignment horizontal="center" vertical="center" shrinkToFit="1"/>
    </xf>
    <xf numFmtId="14" fontId="7" fillId="0" borderId="0" xfId="0" applyNumberFormat="1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 shrinkToFit="1"/>
    </xf>
    <xf numFmtId="14" fontId="11" fillId="0" borderId="0" xfId="0" applyNumberFormat="1" applyFont="1" applyAlignment="1">
      <alignment horizontal="center" vertical="center"/>
    </xf>
    <xf numFmtId="14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4" fontId="11" fillId="0" borderId="0" xfId="0" applyNumberFormat="1" applyFont="1" applyFill="1" applyBorder="1" applyAlignment="1">
      <alignment horizontal="center" vertical="center" wrapText="1"/>
    </xf>
    <xf numFmtId="0" fontId="0" fillId="0" borderId="4" xfId="0" applyBorder="1"/>
    <xf numFmtId="0" fontId="8" fillId="0" borderId="5" xfId="0" applyFont="1" applyBorder="1" applyAlignment="1">
      <alignment horizontal="center" vertical="center"/>
    </xf>
    <xf numFmtId="14" fontId="6" fillId="5" borderId="6" xfId="0" applyNumberFormat="1" applyFont="1" applyFill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vertical="center" wrapText="1"/>
    </xf>
    <xf numFmtId="0" fontId="0" fillId="0" borderId="21" xfId="0" applyBorder="1"/>
    <xf numFmtId="0" fontId="0" fillId="0" borderId="22" xfId="0" applyBorder="1"/>
    <xf numFmtId="17" fontId="8" fillId="0" borderId="16" xfId="0" applyNumberFormat="1" applyFont="1" applyFill="1" applyBorder="1" applyAlignment="1">
      <alignment horizontal="center" vertical="center" wrapText="1"/>
    </xf>
    <xf numFmtId="17" fontId="8" fillId="0" borderId="23" xfId="0" applyNumberFormat="1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14" fontId="11" fillId="0" borderId="25" xfId="0" applyNumberFormat="1" applyFont="1" applyFill="1" applyBorder="1" applyAlignment="1">
      <alignment horizontal="center" vertical="center" wrapText="1"/>
    </xf>
    <xf numFmtId="14" fontId="11" fillId="0" borderId="26" xfId="0" applyNumberFormat="1" applyFont="1" applyFill="1" applyBorder="1" applyAlignment="1">
      <alignment horizontal="center" vertical="center" wrapText="1"/>
    </xf>
    <xf numFmtId="14" fontId="11" fillId="0" borderId="27" xfId="0" applyNumberFormat="1" applyFont="1" applyFill="1" applyBorder="1" applyAlignment="1">
      <alignment horizontal="center" vertical="center" wrapText="1"/>
    </xf>
    <xf numFmtId="14" fontId="11" fillId="0" borderId="14" xfId="0" applyNumberFormat="1" applyFont="1" applyBorder="1" applyAlignment="1">
      <alignment horizontal="center" vertical="center" shrinkToFit="1"/>
    </xf>
    <xf numFmtId="0" fontId="0" fillId="0" borderId="14" xfId="0" applyBorder="1"/>
    <xf numFmtId="14" fontId="11" fillId="0" borderId="16" xfId="0" applyNumberFormat="1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14" fontId="11" fillId="0" borderId="23" xfId="0" applyNumberFormat="1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14" fontId="11" fillId="0" borderId="25" xfId="0" applyNumberFormat="1" applyFont="1" applyBorder="1" applyAlignment="1">
      <alignment horizontal="center" vertical="center" shrinkToFit="1"/>
    </xf>
    <xf numFmtId="14" fontId="11" fillId="0" borderId="26" xfId="0" applyNumberFormat="1" applyFont="1" applyBorder="1" applyAlignment="1">
      <alignment horizontal="center" vertical="center" shrinkToFit="1"/>
    </xf>
    <xf numFmtId="14" fontId="11" fillId="0" borderId="27" xfId="0" applyNumberFormat="1" applyFont="1" applyBorder="1" applyAlignment="1">
      <alignment horizontal="center" vertical="center" shrinkToFit="1"/>
    </xf>
    <xf numFmtId="14" fontId="11" fillId="0" borderId="28" xfId="0" applyNumberFormat="1" applyFont="1" applyBorder="1" applyAlignment="1">
      <alignment horizontal="center" vertical="center" shrinkToFit="1"/>
    </xf>
    <xf numFmtId="14" fontId="11" fillId="0" borderId="29" xfId="0" applyNumberFormat="1" applyFont="1" applyBorder="1" applyAlignment="1">
      <alignment horizontal="center" vertical="center" shrinkToFit="1"/>
    </xf>
    <xf numFmtId="14" fontId="11" fillId="0" borderId="30" xfId="0" applyNumberFormat="1" applyFont="1" applyBorder="1" applyAlignment="1">
      <alignment horizontal="center" vertical="center" shrinkToFit="1"/>
    </xf>
    <xf numFmtId="14" fontId="0" fillId="0" borderId="0" xfId="0" applyNumberFormat="1"/>
    <xf numFmtId="0" fontId="0" fillId="0" borderId="6" xfId="0" applyBorder="1" applyAlignment="1">
      <alignment horizontal="center" vertical="center"/>
    </xf>
    <xf numFmtId="0" fontId="27" fillId="0" borderId="0" xfId="0" applyFont="1"/>
    <xf numFmtId="0" fontId="14" fillId="3" borderId="8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24" fillId="21" borderId="7" xfId="1" applyFont="1" applyFill="1" applyBorder="1" applyAlignment="1">
      <alignment horizontal="center" vertical="center"/>
    </xf>
    <xf numFmtId="0" fontId="24" fillId="21" borderId="8" xfId="1" applyFont="1" applyFill="1" applyBorder="1" applyAlignment="1">
      <alignment horizontal="center" vertical="center"/>
    </xf>
    <xf numFmtId="0" fontId="24" fillId="21" borderId="4" xfId="1" applyFont="1" applyFill="1" applyBorder="1" applyAlignment="1">
      <alignment horizontal="center" vertical="center"/>
    </xf>
    <xf numFmtId="0" fontId="24" fillId="21" borderId="0" xfId="1" applyFont="1" applyFill="1" applyBorder="1" applyAlignment="1">
      <alignment horizontal="center" vertical="center"/>
    </xf>
    <xf numFmtId="0" fontId="24" fillId="21" borderId="10" xfId="1" applyFont="1" applyFill="1" applyBorder="1" applyAlignment="1">
      <alignment horizontal="center" vertical="center"/>
    </xf>
    <xf numFmtId="0" fontId="24" fillId="21" borderId="11" xfId="1" applyFont="1" applyFill="1" applyBorder="1" applyAlignment="1">
      <alignment horizontal="center" vertical="center"/>
    </xf>
    <xf numFmtId="0" fontId="24" fillId="20" borderId="7" xfId="1" applyFont="1" applyFill="1" applyBorder="1" applyAlignment="1">
      <alignment horizontal="center" vertical="center"/>
    </xf>
    <xf numFmtId="0" fontId="24" fillId="20" borderId="8" xfId="1" applyFont="1" applyFill="1" applyBorder="1" applyAlignment="1">
      <alignment horizontal="center" vertical="center"/>
    </xf>
    <xf numFmtId="0" fontId="24" fillId="20" borderId="4" xfId="1" applyFont="1" applyFill="1" applyBorder="1" applyAlignment="1">
      <alignment horizontal="center" vertical="center"/>
    </xf>
    <xf numFmtId="0" fontId="24" fillId="20" borderId="0" xfId="1" applyFont="1" applyFill="1" applyBorder="1" applyAlignment="1">
      <alignment horizontal="center" vertical="center"/>
    </xf>
    <xf numFmtId="0" fontId="24" fillId="20" borderId="10" xfId="1" applyFont="1" applyFill="1" applyBorder="1" applyAlignment="1">
      <alignment horizontal="center" vertical="center"/>
    </xf>
    <xf numFmtId="0" fontId="24" fillId="20" borderId="11" xfId="1" applyFont="1" applyFill="1" applyBorder="1" applyAlignment="1">
      <alignment horizontal="center" vertical="center"/>
    </xf>
    <xf numFmtId="0" fontId="25" fillId="19" borderId="7" xfId="1" applyFont="1" applyFill="1" applyBorder="1" applyAlignment="1">
      <alignment horizontal="center" vertical="center" wrapText="1"/>
    </xf>
    <xf numFmtId="0" fontId="25" fillId="19" borderId="8" xfId="1" applyFont="1" applyFill="1" applyBorder="1" applyAlignment="1">
      <alignment horizontal="center" vertical="center" wrapText="1"/>
    </xf>
    <xf numFmtId="0" fontId="25" fillId="19" borderId="4" xfId="1" applyFont="1" applyFill="1" applyBorder="1" applyAlignment="1">
      <alignment horizontal="center" vertical="center" wrapText="1"/>
    </xf>
    <xf numFmtId="0" fontId="25" fillId="19" borderId="0" xfId="1" applyFont="1" applyFill="1" applyBorder="1" applyAlignment="1">
      <alignment horizontal="center" vertical="center" wrapText="1"/>
    </xf>
    <xf numFmtId="0" fontId="25" fillId="19" borderId="10" xfId="1" applyFont="1" applyFill="1" applyBorder="1" applyAlignment="1">
      <alignment horizontal="center" vertical="center" wrapText="1"/>
    </xf>
    <xf numFmtId="0" fontId="25" fillId="19" borderId="11" xfId="1" applyFont="1" applyFill="1" applyBorder="1" applyAlignment="1">
      <alignment horizontal="center" vertical="center" wrapText="1"/>
    </xf>
    <xf numFmtId="0" fontId="12" fillId="8" borderId="7" xfId="1" applyFont="1" applyFill="1" applyBorder="1" applyAlignment="1">
      <alignment horizontal="center" vertical="center" wrapText="1"/>
    </xf>
    <xf numFmtId="0" fontId="12" fillId="8" borderId="8" xfId="1" applyFont="1" applyFill="1" applyBorder="1" applyAlignment="1">
      <alignment horizontal="center" vertical="center" wrapText="1"/>
    </xf>
    <xf numFmtId="0" fontId="12" fillId="8" borderId="9" xfId="1" applyFont="1" applyFill="1" applyBorder="1" applyAlignment="1">
      <alignment horizontal="center" vertical="center" wrapText="1"/>
    </xf>
    <xf numFmtId="0" fontId="12" fillId="8" borderId="4" xfId="1" applyFont="1" applyFill="1" applyBorder="1" applyAlignment="1">
      <alignment horizontal="center" vertical="center" wrapText="1"/>
    </xf>
    <xf numFmtId="0" fontId="12" fillId="8" borderId="0" xfId="1" applyFont="1" applyFill="1" applyBorder="1" applyAlignment="1">
      <alignment horizontal="center" vertical="center" wrapText="1"/>
    </xf>
    <xf numFmtId="0" fontId="12" fillId="8" borderId="14" xfId="1" applyFont="1" applyFill="1" applyBorder="1" applyAlignment="1">
      <alignment horizontal="center" vertical="center" wrapText="1"/>
    </xf>
    <xf numFmtId="0" fontId="12" fillId="8" borderId="10" xfId="1" applyFont="1" applyFill="1" applyBorder="1" applyAlignment="1">
      <alignment horizontal="center" vertical="center" wrapText="1"/>
    </xf>
    <xf numFmtId="0" fontId="12" fillId="8" borderId="11" xfId="1" applyFont="1" applyFill="1" applyBorder="1" applyAlignment="1">
      <alignment horizontal="center" vertical="center" wrapText="1"/>
    </xf>
    <xf numFmtId="0" fontId="12" fillId="8" borderId="15" xfId="1" applyFont="1" applyFill="1" applyBorder="1" applyAlignment="1">
      <alignment horizontal="center" vertical="center" wrapText="1"/>
    </xf>
    <xf numFmtId="0" fontId="13" fillId="9" borderId="7" xfId="1" applyFont="1" applyFill="1" applyBorder="1" applyAlignment="1">
      <alignment horizontal="center" vertical="center" wrapText="1"/>
    </xf>
    <xf numFmtId="0" fontId="13" fillId="9" borderId="8" xfId="1" applyFont="1" applyFill="1" applyBorder="1" applyAlignment="1">
      <alignment horizontal="center" vertical="center" wrapText="1"/>
    </xf>
    <xf numFmtId="0" fontId="13" fillId="9" borderId="9" xfId="1" applyFont="1" applyFill="1" applyBorder="1" applyAlignment="1">
      <alignment horizontal="center" vertical="center" wrapText="1"/>
    </xf>
    <xf numFmtId="0" fontId="13" fillId="9" borderId="4" xfId="1" applyFont="1" applyFill="1" applyBorder="1" applyAlignment="1">
      <alignment horizontal="center" vertical="center" wrapText="1"/>
    </xf>
    <xf numFmtId="0" fontId="13" fillId="9" borderId="0" xfId="1" applyFont="1" applyFill="1" applyBorder="1" applyAlignment="1">
      <alignment horizontal="center" vertical="center" wrapText="1"/>
    </xf>
    <xf numFmtId="0" fontId="13" fillId="9" borderId="14" xfId="1" applyFont="1" applyFill="1" applyBorder="1" applyAlignment="1">
      <alignment horizontal="center" vertical="center" wrapText="1"/>
    </xf>
    <xf numFmtId="0" fontId="13" fillId="9" borderId="10" xfId="1" applyFont="1" applyFill="1" applyBorder="1" applyAlignment="1">
      <alignment horizontal="center" vertical="center" wrapText="1"/>
    </xf>
    <xf numFmtId="0" fontId="13" fillId="9" borderId="11" xfId="1" applyFont="1" applyFill="1" applyBorder="1" applyAlignment="1">
      <alignment horizontal="center" vertical="center" wrapText="1"/>
    </xf>
    <xf numFmtId="0" fontId="13" fillId="9" borderId="15" xfId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9" fillId="6" borderId="6" xfId="1" applyFont="1" applyFill="1" applyBorder="1" applyAlignment="1">
      <alignment horizontal="center" vertical="center" shrinkToFit="1"/>
    </xf>
    <xf numFmtId="0" fontId="9" fillId="6" borderId="12" xfId="1" applyFont="1" applyFill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26" fillId="8" borderId="2" xfId="0" applyFont="1" applyFill="1" applyBorder="1" applyAlignment="1">
      <alignment horizontal="center" vertical="center"/>
    </xf>
    <xf numFmtId="0" fontId="26" fillId="8" borderId="13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9" fillId="6" borderId="4" xfId="1" applyFont="1" applyFill="1" applyBorder="1" applyAlignment="1">
      <alignment horizontal="center" vertical="center" shrinkToFit="1"/>
    </xf>
    <xf numFmtId="0" fontId="9" fillId="6" borderId="7" xfId="1" applyFont="1" applyFill="1" applyBorder="1" applyAlignment="1">
      <alignment horizontal="center" vertical="center" shrinkToFit="1"/>
    </xf>
    <xf numFmtId="0" fontId="9" fillId="6" borderId="10" xfId="1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8" fillId="7" borderId="7" xfId="0" applyFont="1" applyFill="1" applyBorder="1" applyAlignment="1">
      <alignment horizontal="center" vertical="center" wrapText="1"/>
    </xf>
    <xf numFmtId="0" fontId="18" fillId="7" borderId="8" xfId="0" applyFont="1" applyFill="1" applyBorder="1" applyAlignment="1">
      <alignment horizontal="center" vertical="center" wrapText="1"/>
    </xf>
    <xf numFmtId="0" fontId="18" fillId="7" borderId="9" xfId="0" applyFont="1" applyFill="1" applyBorder="1" applyAlignment="1">
      <alignment horizontal="center" vertical="center" wrapText="1"/>
    </xf>
    <xf numFmtId="0" fontId="18" fillId="7" borderId="4" xfId="0" applyFont="1" applyFill="1" applyBorder="1" applyAlignment="1">
      <alignment horizontal="center" vertical="center" wrapText="1"/>
    </xf>
    <xf numFmtId="0" fontId="18" fillId="7" borderId="0" xfId="0" applyFont="1" applyFill="1" applyBorder="1" applyAlignment="1">
      <alignment horizontal="center" vertical="center" wrapText="1"/>
    </xf>
    <xf numFmtId="0" fontId="18" fillId="7" borderId="14" xfId="0" applyFont="1" applyFill="1" applyBorder="1" applyAlignment="1">
      <alignment horizontal="center" vertical="center" wrapText="1"/>
    </xf>
    <xf numFmtId="0" fontId="18" fillId="7" borderId="10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 wrapText="1"/>
    </xf>
    <xf numFmtId="0" fontId="18" fillId="7" borderId="15" xfId="0" applyFont="1" applyFill="1" applyBorder="1" applyAlignment="1">
      <alignment horizontal="center" vertical="center" wrapText="1"/>
    </xf>
    <xf numFmtId="0" fontId="16" fillId="14" borderId="2" xfId="0" applyFont="1" applyFill="1" applyBorder="1" applyAlignment="1">
      <alignment horizontal="center" vertical="center"/>
    </xf>
    <xf numFmtId="0" fontId="16" fillId="14" borderId="3" xfId="0" applyFont="1" applyFill="1" applyBorder="1" applyAlignment="1">
      <alignment horizontal="center" vertical="center"/>
    </xf>
    <xf numFmtId="0" fontId="16" fillId="14" borderId="13" xfId="0" applyFont="1" applyFill="1" applyBorder="1" applyAlignment="1">
      <alignment horizontal="center" vertical="center"/>
    </xf>
    <xf numFmtId="0" fontId="17" fillId="14" borderId="2" xfId="0" applyFont="1" applyFill="1" applyBorder="1" applyAlignment="1">
      <alignment horizontal="left" vertical="center"/>
    </xf>
    <xf numFmtId="0" fontId="17" fillId="14" borderId="3" xfId="0" applyFont="1" applyFill="1" applyBorder="1" applyAlignment="1">
      <alignment horizontal="left" vertical="center"/>
    </xf>
    <xf numFmtId="0" fontId="17" fillId="14" borderId="13" xfId="0" applyFont="1" applyFill="1" applyBorder="1" applyAlignment="1">
      <alignment horizontal="left" vertical="center"/>
    </xf>
    <xf numFmtId="0" fontId="15" fillId="16" borderId="2" xfId="0" applyFont="1" applyFill="1" applyBorder="1" applyAlignment="1">
      <alignment horizontal="center" vertical="center"/>
    </xf>
    <xf numFmtId="0" fontId="15" fillId="16" borderId="13" xfId="0" applyFont="1" applyFill="1" applyBorder="1" applyAlignment="1">
      <alignment horizontal="center" vertical="center"/>
    </xf>
    <xf numFmtId="0" fontId="14" fillId="15" borderId="6" xfId="0" applyFont="1" applyFill="1" applyBorder="1" applyAlignment="1">
      <alignment horizontal="center" vertical="center"/>
    </xf>
    <xf numFmtId="0" fontId="14" fillId="15" borderId="12" xfId="0" applyFont="1" applyFill="1" applyBorder="1" applyAlignment="1">
      <alignment horizontal="center" vertical="center"/>
    </xf>
    <xf numFmtId="0" fontId="14" fillId="15" borderId="7" xfId="0" applyFont="1" applyFill="1" applyBorder="1" applyAlignment="1">
      <alignment horizontal="left" vertical="center" wrapText="1"/>
    </xf>
    <xf numFmtId="0" fontId="14" fillId="15" borderId="8" xfId="0" applyFont="1" applyFill="1" applyBorder="1" applyAlignment="1">
      <alignment horizontal="left" vertical="center" wrapText="1"/>
    </xf>
    <xf numFmtId="0" fontId="14" fillId="15" borderId="9" xfId="0" applyFont="1" applyFill="1" applyBorder="1" applyAlignment="1">
      <alignment horizontal="left" vertical="center" wrapText="1"/>
    </xf>
    <xf numFmtId="0" fontId="14" fillId="15" borderId="10" xfId="0" applyFont="1" applyFill="1" applyBorder="1" applyAlignment="1">
      <alignment horizontal="left" vertical="center" wrapText="1"/>
    </xf>
    <xf numFmtId="0" fontId="14" fillId="15" borderId="11" xfId="0" applyFont="1" applyFill="1" applyBorder="1" applyAlignment="1">
      <alignment horizontal="left" vertical="center" wrapText="1"/>
    </xf>
    <xf numFmtId="0" fontId="14" fillId="15" borderId="15" xfId="0" applyFont="1" applyFill="1" applyBorder="1" applyAlignment="1">
      <alignment horizontal="left" vertical="center" wrapText="1"/>
    </xf>
    <xf numFmtId="0" fontId="20" fillId="17" borderId="7" xfId="1" applyFont="1" applyFill="1" applyBorder="1" applyAlignment="1">
      <alignment horizontal="center" vertical="center"/>
    </xf>
    <xf numFmtId="0" fontId="20" fillId="17" borderId="8" xfId="1" applyFont="1" applyFill="1" applyBorder="1" applyAlignment="1">
      <alignment horizontal="center" vertical="center"/>
    </xf>
    <xf numFmtId="0" fontId="20" fillId="17" borderId="9" xfId="1" applyFont="1" applyFill="1" applyBorder="1" applyAlignment="1">
      <alignment horizontal="center" vertical="center"/>
    </xf>
    <xf numFmtId="0" fontId="20" fillId="17" borderId="10" xfId="1" applyFont="1" applyFill="1" applyBorder="1" applyAlignment="1">
      <alignment horizontal="center" vertical="center"/>
    </xf>
    <xf numFmtId="0" fontId="20" fillId="17" borderId="11" xfId="1" applyFont="1" applyFill="1" applyBorder="1" applyAlignment="1">
      <alignment horizontal="center" vertical="center"/>
    </xf>
    <xf numFmtId="0" fontId="20" fillId="17" borderId="15" xfId="1" applyFont="1" applyFill="1" applyBorder="1" applyAlignment="1">
      <alignment horizontal="center" vertical="center"/>
    </xf>
    <xf numFmtId="0" fontId="20" fillId="11" borderId="7" xfId="1" applyFont="1" applyFill="1" applyBorder="1" applyAlignment="1">
      <alignment horizontal="center" vertical="center"/>
    </xf>
    <xf numFmtId="0" fontId="20" fillId="11" borderId="8" xfId="1" applyFont="1" applyFill="1" applyBorder="1" applyAlignment="1">
      <alignment horizontal="center" vertical="center"/>
    </xf>
    <xf numFmtId="0" fontId="20" fillId="11" borderId="9" xfId="1" applyFont="1" applyFill="1" applyBorder="1" applyAlignment="1">
      <alignment horizontal="center" vertical="center"/>
    </xf>
    <xf numFmtId="0" fontId="20" fillId="11" borderId="10" xfId="1" applyFont="1" applyFill="1" applyBorder="1" applyAlignment="1">
      <alignment horizontal="center" vertical="center"/>
    </xf>
    <xf numFmtId="0" fontId="20" fillId="11" borderId="11" xfId="1" applyFont="1" applyFill="1" applyBorder="1" applyAlignment="1">
      <alignment horizontal="center" vertical="center"/>
    </xf>
    <xf numFmtId="0" fontId="20" fillId="11" borderId="15" xfId="1" applyFont="1" applyFill="1" applyBorder="1" applyAlignment="1">
      <alignment horizontal="center" vertical="center"/>
    </xf>
    <xf numFmtId="0" fontId="15" fillId="14" borderId="7" xfId="0" applyFont="1" applyFill="1" applyBorder="1" applyAlignment="1">
      <alignment horizontal="center" vertical="center"/>
    </xf>
    <xf numFmtId="0" fontId="15" fillId="14" borderId="9" xfId="0" applyFont="1" applyFill="1" applyBorder="1" applyAlignment="1">
      <alignment horizontal="center" vertical="center"/>
    </xf>
    <xf numFmtId="0" fontId="15" fillId="14" borderId="10" xfId="0" applyFont="1" applyFill="1" applyBorder="1" applyAlignment="1">
      <alignment horizontal="center" vertical="center"/>
    </xf>
    <xf numFmtId="0" fontId="15" fillId="14" borderId="15" xfId="0" applyFont="1" applyFill="1" applyBorder="1" applyAlignment="1">
      <alignment horizontal="center" vertical="center"/>
    </xf>
    <xf numFmtId="0" fontId="15" fillId="10" borderId="2" xfId="0" applyFont="1" applyFill="1" applyBorder="1" applyAlignment="1">
      <alignment horizontal="center" vertical="top"/>
    </xf>
    <xf numFmtId="0" fontId="15" fillId="10" borderId="3" xfId="0" applyFont="1" applyFill="1" applyBorder="1" applyAlignment="1">
      <alignment horizontal="center" vertical="top"/>
    </xf>
    <xf numFmtId="0" fontId="15" fillId="10" borderId="13" xfId="0" applyFont="1" applyFill="1" applyBorder="1" applyAlignment="1">
      <alignment horizontal="center" vertical="top"/>
    </xf>
    <xf numFmtId="0" fontId="15" fillId="12" borderId="2" xfId="0" applyFont="1" applyFill="1" applyBorder="1" applyAlignment="1">
      <alignment horizontal="center" vertical="center"/>
    </xf>
    <xf numFmtId="0" fontId="15" fillId="12" borderId="3" xfId="0" applyFont="1" applyFill="1" applyBorder="1" applyAlignment="1">
      <alignment horizontal="center" vertical="center"/>
    </xf>
    <xf numFmtId="0" fontId="15" fillId="12" borderId="13" xfId="0" applyFont="1" applyFill="1" applyBorder="1" applyAlignment="1">
      <alignment horizontal="center" vertical="center"/>
    </xf>
    <xf numFmtId="0" fontId="19" fillId="14" borderId="2" xfId="0" applyFont="1" applyFill="1" applyBorder="1" applyAlignment="1">
      <alignment horizontal="center" vertical="top"/>
    </xf>
    <xf numFmtId="0" fontId="19" fillId="14" borderId="13" xfId="0" applyFont="1" applyFill="1" applyBorder="1" applyAlignment="1">
      <alignment horizontal="center" vertical="top"/>
    </xf>
    <xf numFmtId="0" fontId="15" fillId="14" borderId="2" xfId="0" applyFont="1" applyFill="1" applyBorder="1" applyAlignment="1">
      <alignment horizontal="center" vertical="top"/>
    </xf>
    <xf numFmtId="0" fontId="15" fillId="14" borderId="13" xfId="0" applyFont="1" applyFill="1" applyBorder="1" applyAlignment="1">
      <alignment horizontal="center" vertical="top"/>
    </xf>
    <xf numFmtId="0" fontId="22" fillId="14" borderId="2" xfId="0" applyFont="1" applyFill="1" applyBorder="1" applyAlignment="1">
      <alignment horizontal="center" vertical="center"/>
    </xf>
    <xf numFmtId="0" fontId="22" fillId="14" borderId="3" xfId="0" applyFont="1" applyFill="1" applyBorder="1" applyAlignment="1">
      <alignment horizontal="center" vertical="center"/>
    </xf>
    <xf numFmtId="0" fontId="22" fillId="14" borderId="13" xfId="0" applyFont="1" applyFill="1" applyBorder="1" applyAlignment="1">
      <alignment horizontal="center" vertical="center"/>
    </xf>
    <xf numFmtId="0" fontId="14" fillId="18" borderId="2" xfId="0" applyFont="1" applyFill="1" applyBorder="1" applyAlignment="1">
      <alignment horizontal="center" vertical="top"/>
    </xf>
    <xf numFmtId="0" fontId="14" fillId="18" borderId="13" xfId="0" applyFont="1" applyFill="1" applyBorder="1" applyAlignment="1">
      <alignment horizontal="center" vertical="top"/>
    </xf>
    <xf numFmtId="0" fontId="15" fillId="16" borderId="6" xfId="0" applyFont="1" applyFill="1" applyBorder="1" applyAlignment="1">
      <alignment horizontal="center" vertical="center"/>
    </xf>
    <xf numFmtId="0" fontId="15" fillId="16" borderId="12" xfId="0" applyFont="1" applyFill="1" applyBorder="1" applyAlignment="1">
      <alignment horizontal="center" vertical="center"/>
    </xf>
    <xf numFmtId="0" fontId="13" fillId="11" borderId="6" xfId="1" applyFont="1" applyFill="1" applyBorder="1" applyAlignment="1">
      <alignment horizontal="center" vertical="center"/>
    </xf>
    <xf numFmtId="0" fontId="13" fillId="11" borderId="12" xfId="1" applyFont="1" applyFill="1" applyBorder="1" applyAlignment="1">
      <alignment horizontal="center" vertical="center"/>
    </xf>
    <xf numFmtId="0" fontId="13" fillId="11" borderId="2" xfId="1" applyFont="1" applyFill="1" applyBorder="1" applyAlignment="1">
      <alignment horizontal="center" vertical="top"/>
    </xf>
    <xf numFmtId="0" fontId="13" fillId="11" borderId="13" xfId="1" applyFont="1" applyFill="1" applyBorder="1" applyAlignment="1">
      <alignment horizontal="center" vertical="top"/>
    </xf>
    <xf numFmtId="0" fontId="21" fillId="2" borderId="2" xfId="0" applyFont="1" applyFill="1" applyBorder="1" applyAlignment="1">
      <alignment horizontal="left" vertical="center"/>
    </xf>
    <xf numFmtId="0" fontId="21" fillId="2" borderId="3" xfId="0" applyFont="1" applyFill="1" applyBorder="1" applyAlignment="1">
      <alignment horizontal="left" vertical="center"/>
    </xf>
    <xf numFmtId="0" fontId="21" fillId="2" borderId="13" xfId="0" applyFont="1" applyFill="1" applyBorder="1" applyAlignment="1">
      <alignment horizontal="left" vertical="center"/>
    </xf>
    <xf numFmtId="0" fontId="21" fillId="2" borderId="7" xfId="0" applyFont="1" applyFill="1" applyBorder="1" applyAlignment="1">
      <alignment horizontal="left" vertical="center" wrapText="1"/>
    </xf>
    <xf numFmtId="0" fontId="21" fillId="2" borderId="8" xfId="0" applyFont="1" applyFill="1" applyBorder="1" applyAlignment="1">
      <alignment horizontal="left" vertical="center" wrapText="1"/>
    </xf>
    <xf numFmtId="0" fontId="21" fillId="2" borderId="9" xfId="0" applyFont="1" applyFill="1" applyBorder="1" applyAlignment="1">
      <alignment horizontal="left" vertical="center" wrapText="1"/>
    </xf>
    <xf numFmtId="0" fontId="21" fillId="2" borderId="10" xfId="0" applyFont="1" applyFill="1" applyBorder="1" applyAlignment="1">
      <alignment horizontal="left" vertical="center" wrapText="1"/>
    </xf>
    <xf numFmtId="0" fontId="21" fillId="2" borderId="11" xfId="0" applyFont="1" applyFill="1" applyBorder="1" applyAlignment="1">
      <alignment horizontal="left" vertical="center" wrapText="1"/>
    </xf>
    <xf numFmtId="0" fontId="21" fillId="2" borderId="15" xfId="0" applyFont="1" applyFill="1" applyBorder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1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&#1076;&#1086;&#1082;&#1080;%20&#1087;&#1086;&#1076;&#1087;&#1080;&#1089;&#1072;&#1085;&#1080;&#1103;\&#1054;&#1093;&#1088;&#1072;&#1085;&#1072;%20&#1090;&#1088;&#1091;&#1076;&#1072;\1.%20&#1074;&#1089;&#1103;%20&#1076;&#1082;-&#1094;&#1080;&#1103;%20&#1054;&#1058;.doc" TargetMode="External"/><Relationship Id="rId3" Type="http://schemas.openxmlformats.org/officeDocument/2006/relationships/hyperlink" Target="&#1076;&#1086;&#1082;&#1080;%20&#1087;&#1086;&#1076;&#1087;&#1080;&#1089;&#1072;&#1085;&#1080;&#1103;\&#1055;&#1086;&#1078;&#1072;&#1088;&#1082;&#1072;\3.%20&#1055;&#1041;%20&#1040;&#1059;&#1055;%20&#1080;%20&#1055;&#1056;-&#1042;&#1054;.docx" TargetMode="External"/><Relationship Id="rId7" Type="http://schemas.openxmlformats.org/officeDocument/2006/relationships/hyperlink" Target="&#1076;&#1086;&#1082;&#1080;%20&#1087;&#1086;&#1076;&#1087;&#1080;&#1089;&#1072;&#1085;&#1080;&#1103;\&#1055;&#1086;&#1078;&#1072;&#1088;&#1082;&#1072;\1.%20&#1042;&#1089;&#1103;%20&#1087;&#1086;&#1078;&#1072;&#1088;&#1082;&#1072;.docx" TargetMode="External"/><Relationship Id="rId2" Type="http://schemas.openxmlformats.org/officeDocument/2006/relationships/hyperlink" Target="&#1076;&#1086;&#1082;&#1080;%20&#1087;&#1086;&#1076;&#1087;&#1080;&#1089;&#1072;&#1085;&#1080;&#1103;\&#1055;&#1086;&#1078;&#1072;&#1088;&#1082;&#1072;\2.%20&#1088;&#1091;&#1082;-&#1083;&#1080;%20&#1086;&#1090;&#1074;&#1077;&#1089;&#1090;&#1074;&#1077;&#1085;&#1085;.docx" TargetMode="External"/><Relationship Id="rId1" Type="http://schemas.openxmlformats.org/officeDocument/2006/relationships/hyperlink" Target="&#1076;&#1086;&#1082;&#1080;%20&#1087;&#1086;&#1076;&#1087;&#1080;&#1089;&#1072;&#1085;&#1080;&#1103;\&#1055;&#1086;&#1078;&#1072;&#1088;&#1082;&#1072;\2.%20&#1088;&#1091;&#1082;-&#1083;&#1080;%20&#1086;&#1090;&#1074;&#1077;&#1089;&#1090;&#1074;&#1077;&#1085;&#1085;.docx" TargetMode="External"/><Relationship Id="rId6" Type="http://schemas.openxmlformats.org/officeDocument/2006/relationships/hyperlink" Target="&#1076;&#1086;&#1082;&#1080;%20&#1087;&#1086;&#1076;&#1087;&#1080;&#1089;&#1072;&#1085;&#1080;&#1103;\&#1055;&#1086;&#1078;&#1072;&#1088;&#1082;&#1072;\2.%20&#1088;&#1091;&#1082;-&#1083;&#1080;%20&#1086;&#1090;&#1074;&#1077;&#1089;&#1090;&#1074;&#1077;&#1085;&#1085;.docx" TargetMode="External"/><Relationship Id="rId5" Type="http://schemas.openxmlformats.org/officeDocument/2006/relationships/hyperlink" Target="&#1076;&#1086;&#1082;&#1080;%20&#1087;&#1086;&#1076;&#1087;&#1080;&#1089;&#1072;&#1085;&#1080;&#1103;\&#1055;&#1086;&#1078;&#1072;&#1088;&#1082;&#1072;\3.%20&#1055;&#1041;%20&#1040;&#1059;&#1055;%20&#1080;%20&#1055;&#1056;-&#1042;&#1054;.docx" TargetMode="External"/><Relationship Id="rId4" Type="http://schemas.openxmlformats.org/officeDocument/2006/relationships/hyperlink" Target="&#1076;&#1086;&#1082;&#1080;%20&#1087;&#1086;&#1076;&#1087;&#1080;&#1089;&#1072;&#1085;&#1080;&#1103;\&#1055;&#1086;&#1078;&#1072;&#1088;&#1082;&#1072;\3.%20&#1055;&#1041;%20&#1040;&#1059;&#1055;%20&#1080;%20&#1055;&#1056;-&#1042;&#1054;.docx" TargetMode="External"/><Relationship Id="rId9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29"/>
  <sheetViews>
    <sheetView tabSelected="1" workbookViewId="0">
      <selection activeCell="E9" sqref="E9:F12"/>
    </sheetView>
  </sheetViews>
  <sheetFormatPr defaultRowHeight="15" x14ac:dyDescent="0.25"/>
  <cols>
    <col min="1" max="1" width="9.140625" customWidth="1"/>
  </cols>
  <sheetData>
    <row r="1" spans="1:9" x14ac:dyDescent="0.25">
      <c r="A1" s="113" t="s">
        <v>40</v>
      </c>
      <c r="B1" s="114"/>
      <c r="C1" s="114"/>
      <c r="D1" s="114"/>
      <c r="E1" s="77" t="str">
        <f ca="1">IF(SUMPRODUCT(MMULT((Организация!L3:P99-Организация!A3&lt;14)*(Организация!L3:P99&gt;0)*{1,0,1,0,1},{1;1;1;1;1})),"Подходит срок","--")</f>
        <v>--</v>
      </c>
      <c r="F1" s="78"/>
    </row>
    <row r="2" spans="1:9" x14ac:dyDescent="0.25">
      <c r="A2" s="115"/>
      <c r="B2" s="116"/>
      <c r="C2" s="116"/>
      <c r="D2" s="116"/>
      <c r="E2" s="79"/>
      <c r="F2" s="80"/>
    </row>
    <row r="3" spans="1:9" ht="15.75" thickBot="1" x14ac:dyDescent="0.3">
      <c r="A3" s="117"/>
      <c r="B3" s="118"/>
      <c r="C3" s="118"/>
      <c r="D3" s="118"/>
      <c r="E3" s="81"/>
      <c r="F3" s="82"/>
      <c r="G3" s="11"/>
      <c r="H3" s="11"/>
      <c r="I3" s="11"/>
    </row>
    <row r="4" spans="1:9" ht="15.75" thickBot="1" x14ac:dyDescent="0.3">
      <c r="E4" s="76"/>
      <c r="H4" s="11"/>
      <c r="I4" s="11"/>
    </row>
    <row r="5" spans="1:9" x14ac:dyDescent="0.25">
      <c r="A5" s="107" t="s">
        <v>41</v>
      </c>
      <c r="B5" s="108"/>
      <c r="C5" s="108"/>
      <c r="D5" s="108"/>
      <c r="E5" s="83" t="str">
        <f ca="1">IF(SUMPRODUCT(MMULT((треня!C7:C26-треня!A3&lt;14)*(треня!C7:C26&gt;=TODAY())*{1,0,1,0,1},{1;1;1;1;1})),"Подходит срок","--")</f>
        <v>--</v>
      </c>
      <c r="F5" s="84"/>
    </row>
    <row r="6" spans="1:9" x14ac:dyDescent="0.25">
      <c r="A6" s="109"/>
      <c r="B6" s="110"/>
      <c r="C6" s="110"/>
      <c r="D6" s="110"/>
      <c r="E6" s="85"/>
      <c r="F6" s="86"/>
    </row>
    <row r="7" spans="1:9" ht="15.75" thickBot="1" x14ac:dyDescent="0.3">
      <c r="A7" s="111"/>
      <c r="B7" s="112"/>
      <c r="C7" s="112"/>
      <c r="D7" s="112"/>
      <c r="E7" s="87"/>
      <c r="F7" s="88"/>
    </row>
    <row r="8" spans="1:9" ht="15.75" thickBot="1" x14ac:dyDescent="0.3"/>
    <row r="9" spans="1:9" x14ac:dyDescent="0.25">
      <c r="A9" s="119" t="s">
        <v>45</v>
      </c>
      <c r="B9" s="120"/>
      <c r="C9" s="120"/>
      <c r="D9" s="120"/>
      <c r="E9" s="89" t="e">
        <f ca="1">IF(SUMPRODUCT((Огнетушители!I13:Q107-TODAY()&lt;14)*(Огнетушители!I13:Q107&gt;0)*{1,0,1,0,1}),"Подходит срок","--")</f>
        <v>#N/A</v>
      </c>
      <c r="F9" s="90"/>
    </row>
    <row r="10" spans="1:9" x14ac:dyDescent="0.25">
      <c r="A10" s="121"/>
      <c r="B10" s="122"/>
      <c r="C10" s="122"/>
      <c r="D10" s="122"/>
      <c r="E10" s="91"/>
      <c r="F10" s="92"/>
    </row>
    <row r="11" spans="1:9" x14ac:dyDescent="0.25">
      <c r="A11" s="121"/>
      <c r="B11" s="122"/>
      <c r="C11" s="122"/>
      <c r="D11" s="122"/>
      <c r="E11" s="91"/>
      <c r="F11" s="92"/>
    </row>
    <row r="12" spans="1:9" ht="15.75" thickBot="1" x14ac:dyDescent="0.3">
      <c r="A12" s="123"/>
      <c r="B12" s="124"/>
      <c r="C12" s="124"/>
      <c r="D12" s="124"/>
      <c r="E12" s="93"/>
      <c r="F12" s="94"/>
    </row>
    <row r="13" spans="1:9" ht="15.75" thickBot="1" x14ac:dyDescent="0.3"/>
    <row r="14" spans="1:9" x14ac:dyDescent="0.25">
      <c r="A14" s="125" t="s">
        <v>50</v>
      </c>
      <c r="B14" s="126"/>
      <c r="C14" s="126"/>
      <c r="D14" s="127"/>
      <c r="E14" s="95"/>
      <c r="F14" s="96"/>
    </row>
    <row r="15" spans="1:9" x14ac:dyDescent="0.25">
      <c r="A15" s="128"/>
      <c r="B15" s="129"/>
      <c r="C15" s="129"/>
      <c r="D15" s="130"/>
      <c r="E15" s="97"/>
      <c r="F15" s="98"/>
    </row>
    <row r="16" spans="1:9" ht="15.75" thickBot="1" x14ac:dyDescent="0.3">
      <c r="A16" s="131"/>
      <c r="B16" s="132"/>
      <c r="C16" s="132"/>
      <c r="D16" s="133"/>
      <c r="E16" s="99"/>
      <c r="F16" s="100"/>
    </row>
    <row r="17" spans="1:8" ht="15.75" thickBot="1" x14ac:dyDescent="0.3"/>
    <row r="18" spans="1:8" x14ac:dyDescent="0.25">
      <c r="A18" s="134" t="s">
        <v>15</v>
      </c>
      <c r="B18" s="135"/>
      <c r="C18" s="135"/>
      <c r="D18" s="136"/>
      <c r="E18" s="101"/>
      <c r="F18" s="102"/>
    </row>
    <row r="19" spans="1:8" ht="15" customHeight="1" x14ac:dyDescent="0.25">
      <c r="A19" s="137"/>
      <c r="B19" s="138"/>
      <c r="C19" s="138"/>
      <c r="D19" s="139"/>
      <c r="E19" s="103"/>
      <c r="F19" s="104"/>
    </row>
    <row r="20" spans="1:8" ht="15.75" thickBot="1" x14ac:dyDescent="0.3">
      <c r="A20" s="140"/>
      <c r="B20" s="141"/>
      <c r="C20" s="141"/>
      <c r="D20" s="142"/>
      <c r="E20" s="105"/>
      <c r="F20" s="106"/>
    </row>
    <row r="22" spans="1:8" x14ac:dyDescent="0.25">
      <c r="D22" t="s">
        <v>69</v>
      </c>
    </row>
    <row r="24" spans="1:8" x14ac:dyDescent="0.25">
      <c r="H24" t="s">
        <v>66</v>
      </c>
    </row>
    <row r="25" spans="1:8" x14ac:dyDescent="0.25">
      <c r="C25" t="s">
        <v>67</v>
      </c>
    </row>
    <row r="29" spans="1:8" x14ac:dyDescent="0.25">
      <c r="A29" t="s">
        <v>68</v>
      </c>
    </row>
  </sheetData>
  <mergeCells count="10">
    <mergeCell ref="A5:D7"/>
    <mergeCell ref="A1:D3"/>
    <mergeCell ref="A9:D12"/>
    <mergeCell ref="A14:D16"/>
    <mergeCell ref="A18:D20"/>
    <mergeCell ref="E1:F3"/>
    <mergeCell ref="E5:F7"/>
    <mergeCell ref="E9:F12"/>
    <mergeCell ref="E14:F16"/>
    <mergeCell ref="E18:F20"/>
  </mergeCells>
  <hyperlinks>
    <hyperlink ref="A1" location="ЧЗДТ!A1" display="ООО &quot;ЧЗДТ&quot;"/>
    <hyperlink ref="A18:B19" location="Подписи!R1C1" display="Документы для сотрудников при трудоустройстве и в процессе работы"/>
    <hyperlink ref="A5:D7" location="треня!R1C1" display="Дата проведения тренировок"/>
    <hyperlink ref="A1:D3" location="Организация!R1C1" display="Наименование организации"/>
    <hyperlink ref="A9:D12" location="Огнетушители!R1C1" display="Дата осмотра первичных средств пожаротушения (огнетушители)"/>
    <hyperlink ref="A14:D16" location="Обучение!R1C1" display="Обучение руководителей и отвественных за ОТ, ПБ, ПМП, ГО ЧС ЭБ"/>
  </hyperlink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AC50"/>
  <sheetViews>
    <sheetView zoomScaleNormal="100" workbookViewId="0">
      <selection sqref="A1:A2"/>
    </sheetView>
  </sheetViews>
  <sheetFormatPr defaultRowHeight="15" x14ac:dyDescent="0.25"/>
  <cols>
    <col min="1" max="1" width="8.42578125" style="8" customWidth="1"/>
    <col min="2" max="2" width="28.85546875" customWidth="1"/>
    <col min="3" max="3" width="30.5703125" customWidth="1"/>
    <col min="4" max="4" width="9.42578125" customWidth="1"/>
    <col min="5" max="5" width="9.5703125" customWidth="1"/>
    <col min="6" max="6" width="10.28515625" customWidth="1"/>
    <col min="7" max="7" width="12.7109375" customWidth="1"/>
    <col min="8" max="8" width="13.42578125" customWidth="1"/>
    <col min="9" max="9" width="7.5703125" customWidth="1"/>
    <col min="10" max="10" width="7.7109375" customWidth="1"/>
    <col min="11" max="11" width="9.42578125" style="27" customWidth="1"/>
    <col min="12" max="12" width="9.7109375" style="27" customWidth="1"/>
    <col min="13" max="13" width="8.85546875" style="27" customWidth="1"/>
    <col min="14" max="14" width="9.140625" style="27" customWidth="1"/>
    <col min="15" max="15" width="9.140625" style="41" customWidth="1"/>
    <col min="16" max="16" width="10.140625" style="27" bestFit="1" customWidth="1"/>
    <col min="17" max="17" width="9.140625" style="27"/>
    <col min="26" max="26" width="12.5703125" customWidth="1"/>
    <col min="27" max="27" width="13.28515625" customWidth="1"/>
  </cols>
  <sheetData>
    <row r="1" spans="1:29" s="4" customFormat="1" ht="15.75" customHeight="1" thickBot="1" x14ac:dyDescent="0.3">
      <c r="A1" s="148" t="s">
        <v>39</v>
      </c>
      <c r="B1" s="150" t="s">
        <v>0</v>
      </c>
      <c r="C1" s="150" t="s">
        <v>1</v>
      </c>
      <c r="D1" s="145" t="s">
        <v>2</v>
      </c>
      <c r="E1" s="146"/>
      <c r="F1" s="147"/>
      <c r="G1" s="143" t="s">
        <v>10</v>
      </c>
      <c r="H1" s="152"/>
      <c r="I1" s="143" t="s">
        <v>12</v>
      </c>
      <c r="J1" s="144"/>
      <c r="K1" s="145" t="s">
        <v>3</v>
      </c>
      <c r="L1" s="146"/>
      <c r="M1" s="146"/>
      <c r="N1" s="146"/>
      <c r="O1" s="146"/>
      <c r="P1" s="146"/>
      <c r="Q1" s="147"/>
      <c r="R1"/>
      <c r="S1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s="6" customFormat="1" ht="15.75" thickBot="1" x14ac:dyDescent="0.3">
      <c r="A2" s="149"/>
      <c r="B2" s="151"/>
      <c r="C2" s="151"/>
      <c r="D2" s="7" t="s">
        <v>9</v>
      </c>
      <c r="E2" s="7" t="s">
        <v>6</v>
      </c>
      <c r="F2" s="7" t="s">
        <v>8</v>
      </c>
      <c r="G2" s="7" t="s">
        <v>11</v>
      </c>
      <c r="H2" s="7" t="s">
        <v>7</v>
      </c>
      <c r="I2" s="7" t="s">
        <v>13</v>
      </c>
      <c r="J2" s="7" t="s">
        <v>14</v>
      </c>
      <c r="K2" s="7" t="s">
        <v>58</v>
      </c>
      <c r="L2" s="7" t="s">
        <v>59</v>
      </c>
      <c r="M2" s="7" t="s">
        <v>62</v>
      </c>
      <c r="N2" s="7" t="s">
        <v>60</v>
      </c>
      <c r="O2" s="7" t="s">
        <v>63</v>
      </c>
      <c r="P2" s="7" t="s">
        <v>61</v>
      </c>
      <c r="Q2" s="7" t="s">
        <v>5</v>
      </c>
      <c r="R2"/>
      <c r="S2"/>
      <c r="T2" s="5"/>
      <c r="U2" s="5"/>
      <c r="V2" s="5"/>
      <c r="W2" s="5"/>
      <c r="X2" s="5"/>
      <c r="Y2" s="5"/>
      <c r="Z2" s="5"/>
      <c r="AA2" s="5"/>
      <c r="AB2" s="5"/>
      <c r="AC2" s="5"/>
    </row>
    <row r="3" spans="1:29" ht="15.75" thickBot="1" x14ac:dyDescent="0.3">
      <c r="A3" s="24">
        <f ca="1">TODAY()</f>
        <v>43949</v>
      </c>
      <c r="G3" s="74"/>
      <c r="K3" s="40">
        <v>43826</v>
      </c>
      <c r="L3" s="40">
        <f>DATE(YEAR(K3),MONTH(K3)+6,DAY(K3))</f>
        <v>44009</v>
      </c>
      <c r="M3" s="40">
        <v>43765</v>
      </c>
      <c r="N3" s="40">
        <f>DATE(YEAR(M3)+1,MONTH(M3),DAY(M3))</f>
        <v>44131</v>
      </c>
      <c r="O3" s="40">
        <v>43765</v>
      </c>
      <c r="P3" s="40">
        <f>DATE(YEAR(O3)+1,MONTH(O3),DAY(O3))</f>
        <v>44131</v>
      </c>
      <c r="Q3" s="41"/>
    </row>
    <row r="4" spans="1:29" x14ac:dyDescent="0.25">
      <c r="A4"/>
      <c r="G4" s="74"/>
      <c r="K4" s="40">
        <v>43827</v>
      </c>
      <c r="L4" s="40">
        <f t="shared" ref="L4:L50" si="0">DATE(YEAR(K4),MONTH(K4)+6,DAY(K4))</f>
        <v>44010</v>
      </c>
      <c r="M4" s="40">
        <v>43766</v>
      </c>
      <c r="N4" s="40">
        <f t="shared" ref="N4:N50" si="1">DATE(YEAR(M4)+1,MONTH(M4),DAY(M4))</f>
        <v>44132</v>
      </c>
      <c r="O4" s="40">
        <v>43766</v>
      </c>
      <c r="P4" s="40">
        <f t="shared" ref="P4:P50" si="2">DATE(YEAR(O4)+1,MONTH(O4),DAY(O4))</f>
        <v>44132</v>
      </c>
      <c r="Q4" s="41"/>
    </row>
    <row r="5" spans="1:29" x14ac:dyDescent="0.25">
      <c r="A5"/>
      <c r="G5" s="74"/>
      <c r="K5" s="40">
        <v>43828</v>
      </c>
      <c r="L5" s="40">
        <f t="shared" si="0"/>
        <v>44011</v>
      </c>
      <c r="M5" s="40">
        <v>43767</v>
      </c>
      <c r="N5" s="40">
        <f t="shared" si="1"/>
        <v>44133</v>
      </c>
      <c r="O5" s="40">
        <v>43767</v>
      </c>
      <c r="P5" s="40">
        <f t="shared" si="2"/>
        <v>44133</v>
      </c>
      <c r="Q5" s="41"/>
    </row>
    <row r="6" spans="1:29" x14ac:dyDescent="0.25">
      <c r="A6"/>
      <c r="G6" s="74"/>
      <c r="K6" s="40">
        <v>43829</v>
      </c>
      <c r="L6" s="40">
        <f t="shared" si="0"/>
        <v>44012</v>
      </c>
      <c r="M6" s="40">
        <v>43768</v>
      </c>
      <c r="N6" s="40">
        <f t="shared" si="1"/>
        <v>44134</v>
      </c>
      <c r="O6" s="40">
        <v>43768</v>
      </c>
      <c r="P6" s="40">
        <f t="shared" si="2"/>
        <v>44134</v>
      </c>
      <c r="Q6" s="41"/>
    </row>
    <row r="7" spans="1:29" x14ac:dyDescent="0.25">
      <c r="A7"/>
      <c r="G7" s="74"/>
      <c r="K7" s="40">
        <v>43830</v>
      </c>
      <c r="L7" s="40">
        <f t="shared" si="0"/>
        <v>44013</v>
      </c>
      <c r="M7" s="40">
        <v>43769</v>
      </c>
      <c r="N7" s="40">
        <f t="shared" si="1"/>
        <v>44135</v>
      </c>
      <c r="O7" s="40">
        <v>43769</v>
      </c>
      <c r="P7" s="40">
        <f t="shared" si="2"/>
        <v>44135</v>
      </c>
      <c r="Q7" s="41"/>
    </row>
    <row r="8" spans="1:29" x14ac:dyDescent="0.25">
      <c r="A8"/>
      <c r="G8" s="74"/>
      <c r="K8" s="40">
        <v>43831</v>
      </c>
      <c r="L8" s="40">
        <f t="shared" si="0"/>
        <v>44013</v>
      </c>
      <c r="M8" s="40">
        <v>43770</v>
      </c>
      <c r="N8" s="40">
        <f t="shared" si="1"/>
        <v>44136</v>
      </c>
      <c r="O8" s="40">
        <v>43770</v>
      </c>
      <c r="P8" s="40">
        <f t="shared" si="2"/>
        <v>44136</v>
      </c>
      <c r="Q8" s="41"/>
    </row>
    <row r="9" spans="1:29" x14ac:dyDescent="0.25">
      <c r="A9"/>
      <c r="G9" s="74"/>
      <c r="K9" s="40">
        <v>43832</v>
      </c>
      <c r="L9" s="40">
        <f t="shared" si="0"/>
        <v>44014</v>
      </c>
      <c r="M9" s="40">
        <v>43771</v>
      </c>
      <c r="N9" s="40">
        <f t="shared" si="1"/>
        <v>44137</v>
      </c>
      <c r="O9" s="40">
        <v>43771</v>
      </c>
      <c r="P9" s="40">
        <f t="shared" si="2"/>
        <v>44137</v>
      </c>
      <c r="Q9" s="41"/>
    </row>
    <row r="10" spans="1:29" ht="15" customHeight="1" x14ac:dyDescent="0.25">
      <c r="A10"/>
      <c r="G10" s="74"/>
      <c r="K10" s="40">
        <v>43833</v>
      </c>
      <c r="L10" s="40">
        <f t="shared" si="0"/>
        <v>44015</v>
      </c>
      <c r="M10" s="40">
        <v>43772</v>
      </c>
      <c r="N10" s="40">
        <f t="shared" si="1"/>
        <v>44138</v>
      </c>
      <c r="O10" s="40">
        <v>43772</v>
      </c>
      <c r="P10" s="40">
        <f t="shared" si="2"/>
        <v>44138</v>
      </c>
      <c r="Q10" s="41"/>
    </row>
    <row r="11" spans="1:29" x14ac:dyDescent="0.25">
      <c r="A11"/>
      <c r="G11" s="74"/>
      <c r="K11" s="40">
        <v>43834</v>
      </c>
      <c r="L11" s="40">
        <f t="shared" si="0"/>
        <v>44016</v>
      </c>
      <c r="M11" s="40">
        <v>43773</v>
      </c>
      <c r="N11" s="40">
        <f t="shared" si="1"/>
        <v>44139</v>
      </c>
      <c r="O11" s="40">
        <v>43773</v>
      </c>
      <c r="P11" s="40">
        <f t="shared" si="2"/>
        <v>44139</v>
      </c>
      <c r="Q11" s="41"/>
    </row>
    <row r="12" spans="1:29" x14ac:dyDescent="0.25">
      <c r="A12"/>
      <c r="G12" s="74"/>
      <c r="K12" s="40">
        <v>43835</v>
      </c>
      <c r="L12" s="40">
        <f t="shared" si="0"/>
        <v>44017</v>
      </c>
      <c r="M12" s="40">
        <v>43774</v>
      </c>
      <c r="N12" s="40">
        <f t="shared" si="1"/>
        <v>44140</v>
      </c>
      <c r="O12" s="40">
        <v>43774</v>
      </c>
      <c r="P12" s="40">
        <f t="shared" si="2"/>
        <v>44140</v>
      </c>
      <c r="Q12" s="41"/>
    </row>
    <row r="13" spans="1:29" ht="15" customHeight="1" x14ac:dyDescent="0.25">
      <c r="A13"/>
      <c r="G13" s="74"/>
      <c r="K13" s="40">
        <v>43836</v>
      </c>
      <c r="L13" s="40">
        <f t="shared" si="0"/>
        <v>44018</v>
      </c>
      <c r="M13" s="40">
        <v>43775</v>
      </c>
      <c r="N13" s="40">
        <f t="shared" si="1"/>
        <v>44141</v>
      </c>
      <c r="O13" s="40">
        <v>43775</v>
      </c>
      <c r="P13" s="40">
        <f t="shared" si="2"/>
        <v>44141</v>
      </c>
    </row>
    <row r="14" spans="1:29" x14ac:dyDescent="0.25">
      <c r="A14"/>
      <c r="G14" s="74"/>
      <c r="K14" s="40">
        <v>43837</v>
      </c>
      <c r="L14" s="40">
        <f t="shared" si="0"/>
        <v>44019</v>
      </c>
      <c r="M14" s="40">
        <v>43776</v>
      </c>
      <c r="N14" s="40">
        <f t="shared" si="1"/>
        <v>44142</v>
      </c>
      <c r="O14" s="40">
        <v>43776</v>
      </c>
      <c r="P14" s="40">
        <f t="shared" si="2"/>
        <v>44142</v>
      </c>
    </row>
    <row r="15" spans="1:29" x14ac:dyDescent="0.25">
      <c r="A15"/>
      <c r="G15" s="74"/>
      <c r="K15" s="40">
        <v>43838</v>
      </c>
      <c r="L15" s="40">
        <f t="shared" si="0"/>
        <v>44020</v>
      </c>
      <c r="M15" s="40">
        <v>43777</v>
      </c>
      <c r="N15" s="40">
        <f t="shared" si="1"/>
        <v>44143</v>
      </c>
      <c r="O15" s="40">
        <v>43777</v>
      </c>
      <c r="P15" s="40">
        <f t="shared" si="2"/>
        <v>44143</v>
      </c>
    </row>
    <row r="16" spans="1:29" x14ac:dyDescent="0.25">
      <c r="A16"/>
      <c r="K16" s="40">
        <v>43839</v>
      </c>
      <c r="L16" s="40">
        <f t="shared" si="0"/>
        <v>44021</v>
      </c>
      <c r="M16" s="40">
        <v>43778</v>
      </c>
      <c r="N16" s="40">
        <f t="shared" si="1"/>
        <v>44144</v>
      </c>
      <c r="O16" s="40">
        <v>43778</v>
      </c>
      <c r="P16" s="40">
        <f t="shared" si="2"/>
        <v>44144</v>
      </c>
      <c r="S16" s="39"/>
    </row>
    <row r="17" spans="1:18" x14ac:dyDescent="0.25">
      <c r="A17"/>
      <c r="K17" s="40">
        <v>43840</v>
      </c>
      <c r="L17" s="40">
        <f t="shared" si="0"/>
        <v>44022</v>
      </c>
      <c r="M17" s="40">
        <v>43779</v>
      </c>
      <c r="N17" s="40">
        <f t="shared" si="1"/>
        <v>44145</v>
      </c>
      <c r="O17" s="40">
        <v>43779</v>
      </c>
      <c r="P17" s="40">
        <f t="shared" si="2"/>
        <v>44145</v>
      </c>
    </row>
    <row r="18" spans="1:18" x14ac:dyDescent="0.25">
      <c r="A18"/>
      <c r="K18" s="40">
        <v>43841</v>
      </c>
      <c r="L18" s="40">
        <f t="shared" si="0"/>
        <v>44023</v>
      </c>
      <c r="M18" s="40">
        <v>43780</v>
      </c>
      <c r="N18" s="40">
        <f t="shared" si="1"/>
        <v>44146</v>
      </c>
      <c r="O18" s="40">
        <v>43780</v>
      </c>
      <c r="P18" s="40">
        <f t="shared" si="2"/>
        <v>44146</v>
      </c>
    </row>
    <row r="19" spans="1:18" x14ac:dyDescent="0.25">
      <c r="A19"/>
      <c r="K19" s="40">
        <v>43842</v>
      </c>
      <c r="L19" s="40">
        <f t="shared" si="0"/>
        <v>44024</v>
      </c>
      <c r="M19" s="40">
        <v>43781</v>
      </c>
      <c r="N19" s="40">
        <f t="shared" si="1"/>
        <v>44147</v>
      </c>
      <c r="O19" s="40">
        <v>43781</v>
      </c>
      <c r="P19" s="40">
        <f t="shared" si="2"/>
        <v>44147</v>
      </c>
      <c r="R19" s="39"/>
    </row>
    <row r="20" spans="1:18" x14ac:dyDescent="0.25">
      <c r="A20"/>
      <c r="K20" s="40">
        <v>43843</v>
      </c>
      <c r="L20" s="40">
        <f t="shared" si="0"/>
        <v>44025</v>
      </c>
      <c r="M20" s="40">
        <v>43782</v>
      </c>
      <c r="N20" s="40">
        <f t="shared" si="1"/>
        <v>44148</v>
      </c>
      <c r="O20" s="40">
        <v>43782</v>
      </c>
      <c r="P20" s="40">
        <f t="shared" si="2"/>
        <v>44148</v>
      </c>
    </row>
    <row r="21" spans="1:18" x14ac:dyDescent="0.25">
      <c r="A21"/>
      <c r="K21" s="40">
        <v>43844</v>
      </c>
      <c r="L21" s="40">
        <f t="shared" si="0"/>
        <v>44026</v>
      </c>
      <c r="M21" s="40">
        <v>43783</v>
      </c>
      <c r="N21" s="40">
        <f t="shared" si="1"/>
        <v>44149</v>
      </c>
      <c r="O21" s="40">
        <v>43783</v>
      </c>
      <c r="P21" s="40">
        <f t="shared" si="2"/>
        <v>44149</v>
      </c>
    </row>
    <row r="22" spans="1:18" x14ac:dyDescent="0.25">
      <c r="A22"/>
      <c r="K22" s="40">
        <v>43845</v>
      </c>
      <c r="L22" s="40">
        <f t="shared" si="0"/>
        <v>44027</v>
      </c>
      <c r="M22" s="40">
        <v>43784</v>
      </c>
      <c r="N22" s="40">
        <f t="shared" si="1"/>
        <v>44150</v>
      </c>
      <c r="O22" s="40">
        <v>43784</v>
      </c>
      <c r="P22" s="40">
        <f t="shared" si="2"/>
        <v>44150</v>
      </c>
    </row>
    <row r="23" spans="1:18" x14ac:dyDescent="0.25">
      <c r="A23"/>
      <c r="K23" s="40">
        <v>43846</v>
      </c>
      <c r="L23" s="40">
        <f t="shared" si="0"/>
        <v>44028</v>
      </c>
      <c r="M23" s="40">
        <v>43785</v>
      </c>
      <c r="N23" s="40">
        <f t="shared" si="1"/>
        <v>44151</v>
      </c>
      <c r="O23" s="40">
        <v>43785</v>
      </c>
      <c r="P23" s="40">
        <f t="shared" si="2"/>
        <v>44151</v>
      </c>
    </row>
    <row r="24" spans="1:18" x14ac:dyDescent="0.25">
      <c r="A24"/>
      <c r="K24" s="40">
        <v>43847</v>
      </c>
      <c r="L24" s="40">
        <f t="shared" si="0"/>
        <v>44029</v>
      </c>
      <c r="M24" s="40">
        <v>43786</v>
      </c>
      <c r="N24" s="40">
        <f t="shared" si="1"/>
        <v>44152</v>
      </c>
      <c r="O24" s="40">
        <v>43786</v>
      </c>
      <c r="P24" s="40">
        <f t="shared" si="2"/>
        <v>44152</v>
      </c>
    </row>
    <row r="25" spans="1:18" x14ac:dyDescent="0.25">
      <c r="A25"/>
      <c r="K25" s="40">
        <v>43848</v>
      </c>
      <c r="L25" s="40">
        <f t="shared" si="0"/>
        <v>44030</v>
      </c>
      <c r="M25" s="40">
        <v>43787</v>
      </c>
      <c r="N25" s="40">
        <f t="shared" si="1"/>
        <v>44153</v>
      </c>
      <c r="O25" s="40">
        <v>43787</v>
      </c>
      <c r="P25" s="40">
        <f t="shared" si="2"/>
        <v>44153</v>
      </c>
    </row>
    <row r="26" spans="1:18" x14ac:dyDescent="0.25">
      <c r="A26"/>
      <c r="K26" s="40">
        <v>43849</v>
      </c>
      <c r="L26" s="40">
        <f t="shared" si="0"/>
        <v>44031</v>
      </c>
      <c r="M26" s="40">
        <v>43788</v>
      </c>
      <c r="N26" s="40">
        <f t="shared" si="1"/>
        <v>44154</v>
      </c>
      <c r="O26" s="40">
        <v>43788</v>
      </c>
      <c r="P26" s="40">
        <f t="shared" si="2"/>
        <v>44154</v>
      </c>
    </row>
    <row r="27" spans="1:18" x14ac:dyDescent="0.25">
      <c r="A27"/>
      <c r="K27" s="40">
        <v>43850</v>
      </c>
      <c r="L27" s="40">
        <f t="shared" si="0"/>
        <v>44032</v>
      </c>
      <c r="M27" s="40">
        <v>43789</v>
      </c>
      <c r="N27" s="40">
        <f t="shared" si="1"/>
        <v>44155</v>
      </c>
      <c r="O27" s="40">
        <v>43789</v>
      </c>
      <c r="P27" s="40">
        <f t="shared" si="2"/>
        <v>44155</v>
      </c>
    </row>
    <row r="28" spans="1:18" x14ac:dyDescent="0.25">
      <c r="K28" s="40">
        <v>43851</v>
      </c>
      <c r="L28" s="40">
        <f t="shared" si="0"/>
        <v>44033</v>
      </c>
      <c r="M28" s="40">
        <v>43790</v>
      </c>
      <c r="N28" s="40">
        <f t="shared" si="1"/>
        <v>44156</v>
      </c>
      <c r="O28" s="40">
        <v>43790</v>
      </c>
      <c r="P28" s="40">
        <f t="shared" si="2"/>
        <v>44156</v>
      </c>
    </row>
    <row r="29" spans="1:18" x14ac:dyDescent="0.25">
      <c r="K29" s="40">
        <v>43852</v>
      </c>
      <c r="L29" s="40">
        <f t="shared" si="0"/>
        <v>44034</v>
      </c>
      <c r="M29" s="40">
        <v>43791</v>
      </c>
      <c r="N29" s="40">
        <f t="shared" si="1"/>
        <v>44157</v>
      </c>
      <c r="O29" s="40">
        <v>43791</v>
      </c>
      <c r="P29" s="40">
        <f t="shared" si="2"/>
        <v>44157</v>
      </c>
    </row>
    <row r="30" spans="1:18" x14ac:dyDescent="0.25">
      <c r="K30" s="40">
        <v>43853</v>
      </c>
      <c r="L30" s="40">
        <f t="shared" si="0"/>
        <v>44035</v>
      </c>
      <c r="M30" s="40">
        <v>43792</v>
      </c>
      <c r="N30" s="40">
        <f t="shared" si="1"/>
        <v>44158</v>
      </c>
      <c r="O30" s="40">
        <v>43792</v>
      </c>
      <c r="P30" s="40">
        <f t="shared" si="2"/>
        <v>44158</v>
      </c>
    </row>
    <row r="31" spans="1:18" x14ac:dyDescent="0.25">
      <c r="K31" s="40">
        <v>43854</v>
      </c>
      <c r="L31" s="40">
        <f t="shared" si="0"/>
        <v>44036</v>
      </c>
      <c r="M31" s="40">
        <v>43793</v>
      </c>
      <c r="N31" s="40">
        <f t="shared" si="1"/>
        <v>44159</v>
      </c>
      <c r="O31" s="40">
        <v>43793</v>
      </c>
      <c r="P31" s="40">
        <f t="shared" si="2"/>
        <v>44159</v>
      </c>
    </row>
    <row r="32" spans="1:18" x14ac:dyDescent="0.25">
      <c r="K32" s="40">
        <v>43855</v>
      </c>
      <c r="L32" s="40">
        <f t="shared" si="0"/>
        <v>44037</v>
      </c>
      <c r="M32" s="40">
        <v>43794</v>
      </c>
      <c r="N32" s="40">
        <f t="shared" si="1"/>
        <v>44160</v>
      </c>
      <c r="O32" s="40">
        <v>43794</v>
      </c>
      <c r="P32" s="40">
        <f t="shared" si="2"/>
        <v>44160</v>
      </c>
    </row>
    <row r="33" spans="11:16" x14ac:dyDescent="0.25">
      <c r="K33" s="40">
        <v>43856</v>
      </c>
      <c r="L33" s="40">
        <f t="shared" si="0"/>
        <v>44038</v>
      </c>
      <c r="M33" s="40">
        <v>43795</v>
      </c>
      <c r="N33" s="40">
        <f t="shared" si="1"/>
        <v>44161</v>
      </c>
      <c r="O33" s="40">
        <v>43795</v>
      </c>
      <c r="P33" s="40">
        <f t="shared" si="2"/>
        <v>44161</v>
      </c>
    </row>
    <row r="34" spans="11:16" x14ac:dyDescent="0.25">
      <c r="K34" s="40">
        <v>43857</v>
      </c>
      <c r="L34" s="40">
        <f t="shared" si="0"/>
        <v>44039</v>
      </c>
      <c r="M34" s="40">
        <v>43796</v>
      </c>
      <c r="N34" s="40">
        <f t="shared" si="1"/>
        <v>44162</v>
      </c>
      <c r="O34" s="40">
        <v>43796</v>
      </c>
      <c r="P34" s="40">
        <f t="shared" si="2"/>
        <v>44162</v>
      </c>
    </row>
    <row r="35" spans="11:16" x14ac:dyDescent="0.25">
      <c r="K35" s="40">
        <v>43858</v>
      </c>
      <c r="L35" s="40">
        <f t="shared" si="0"/>
        <v>44040</v>
      </c>
      <c r="M35" s="40">
        <v>43797</v>
      </c>
      <c r="N35" s="40">
        <f t="shared" si="1"/>
        <v>44163</v>
      </c>
      <c r="O35" s="40">
        <v>43797</v>
      </c>
      <c r="P35" s="40">
        <f t="shared" si="2"/>
        <v>44163</v>
      </c>
    </row>
    <row r="36" spans="11:16" x14ac:dyDescent="0.25">
      <c r="K36" s="40">
        <v>43859</v>
      </c>
      <c r="L36" s="40">
        <f t="shared" si="0"/>
        <v>44041</v>
      </c>
      <c r="M36" s="40">
        <v>43798</v>
      </c>
      <c r="N36" s="40">
        <f t="shared" si="1"/>
        <v>44164</v>
      </c>
      <c r="O36" s="40">
        <v>43798</v>
      </c>
      <c r="P36" s="40">
        <f t="shared" si="2"/>
        <v>44164</v>
      </c>
    </row>
    <row r="37" spans="11:16" x14ac:dyDescent="0.25">
      <c r="K37" s="40">
        <v>43860</v>
      </c>
      <c r="L37" s="40">
        <f t="shared" si="0"/>
        <v>44042</v>
      </c>
      <c r="M37" s="40">
        <v>43799</v>
      </c>
      <c r="N37" s="40">
        <f t="shared" si="1"/>
        <v>44165</v>
      </c>
      <c r="O37" s="40">
        <v>43799</v>
      </c>
      <c r="P37" s="40">
        <f t="shared" si="2"/>
        <v>44165</v>
      </c>
    </row>
    <row r="38" spans="11:16" x14ac:dyDescent="0.25">
      <c r="K38" s="40">
        <v>43861</v>
      </c>
      <c r="L38" s="40">
        <f t="shared" si="0"/>
        <v>44043</v>
      </c>
      <c r="M38" s="40">
        <v>43800</v>
      </c>
      <c r="N38" s="40">
        <f t="shared" si="1"/>
        <v>44166</v>
      </c>
      <c r="O38" s="40">
        <v>43800</v>
      </c>
      <c r="P38" s="40">
        <f t="shared" si="2"/>
        <v>44166</v>
      </c>
    </row>
    <row r="39" spans="11:16" x14ac:dyDescent="0.25">
      <c r="K39" s="40">
        <v>43862</v>
      </c>
      <c r="L39" s="40">
        <f t="shared" si="0"/>
        <v>44044</v>
      </c>
      <c r="M39" s="40">
        <v>43801</v>
      </c>
      <c r="N39" s="40">
        <f t="shared" si="1"/>
        <v>44167</v>
      </c>
      <c r="O39" s="40">
        <v>43801</v>
      </c>
      <c r="P39" s="40">
        <f t="shared" si="2"/>
        <v>44167</v>
      </c>
    </row>
    <row r="40" spans="11:16" x14ac:dyDescent="0.25">
      <c r="K40" s="40">
        <v>43863</v>
      </c>
      <c r="L40" s="40">
        <f t="shared" si="0"/>
        <v>44045</v>
      </c>
      <c r="M40" s="40">
        <v>43802</v>
      </c>
      <c r="N40" s="40">
        <f t="shared" si="1"/>
        <v>44168</v>
      </c>
      <c r="O40" s="40">
        <v>43802</v>
      </c>
      <c r="P40" s="40">
        <f t="shared" si="2"/>
        <v>44168</v>
      </c>
    </row>
    <row r="41" spans="11:16" x14ac:dyDescent="0.25">
      <c r="K41" s="40">
        <v>43864</v>
      </c>
      <c r="L41" s="40">
        <f t="shared" si="0"/>
        <v>44046</v>
      </c>
      <c r="M41" s="40">
        <v>43803</v>
      </c>
      <c r="N41" s="40">
        <f t="shared" si="1"/>
        <v>44169</v>
      </c>
      <c r="O41" s="40">
        <v>43803</v>
      </c>
      <c r="P41" s="40">
        <f t="shared" si="2"/>
        <v>44169</v>
      </c>
    </row>
    <row r="42" spans="11:16" x14ac:dyDescent="0.25">
      <c r="K42" s="40">
        <v>43865</v>
      </c>
      <c r="L42" s="40">
        <f t="shared" si="0"/>
        <v>44047</v>
      </c>
      <c r="M42" s="40">
        <v>43804</v>
      </c>
      <c r="N42" s="40">
        <f t="shared" si="1"/>
        <v>44170</v>
      </c>
      <c r="O42" s="40">
        <v>43804</v>
      </c>
      <c r="P42" s="40">
        <f t="shared" si="2"/>
        <v>44170</v>
      </c>
    </row>
    <row r="43" spans="11:16" x14ac:dyDescent="0.25">
      <c r="K43" s="40">
        <v>43866</v>
      </c>
      <c r="L43" s="40">
        <f t="shared" si="0"/>
        <v>44048</v>
      </c>
      <c r="M43" s="40">
        <v>43805</v>
      </c>
      <c r="N43" s="40">
        <f t="shared" si="1"/>
        <v>44171</v>
      </c>
      <c r="O43" s="40">
        <v>43805</v>
      </c>
      <c r="P43" s="40">
        <f t="shared" si="2"/>
        <v>44171</v>
      </c>
    </row>
    <row r="44" spans="11:16" x14ac:dyDescent="0.25">
      <c r="K44" s="40">
        <v>43867</v>
      </c>
      <c r="L44" s="40">
        <f t="shared" si="0"/>
        <v>44049</v>
      </c>
      <c r="M44" s="40">
        <v>43806</v>
      </c>
      <c r="N44" s="40">
        <f t="shared" si="1"/>
        <v>44172</v>
      </c>
      <c r="O44" s="40">
        <v>43806</v>
      </c>
      <c r="P44" s="40">
        <f t="shared" si="2"/>
        <v>44172</v>
      </c>
    </row>
    <row r="45" spans="11:16" x14ac:dyDescent="0.25">
      <c r="K45" s="40">
        <v>43868</v>
      </c>
      <c r="L45" s="40">
        <f t="shared" si="0"/>
        <v>44050</v>
      </c>
      <c r="M45" s="40">
        <v>43807</v>
      </c>
      <c r="N45" s="40">
        <f t="shared" si="1"/>
        <v>44173</v>
      </c>
      <c r="O45" s="40">
        <v>43807</v>
      </c>
      <c r="P45" s="40">
        <f t="shared" si="2"/>
        <v>44173</v>
      </c>
    </row>
    <row r="46" spans="11:16" x14ac:dyDescent="0.25">
      <c r="K46" s="40">
        <v>43869</v>
      </c>
      <c r="L46" s="40">
        <f t="shared" si="0"/>
        <v>44051</v>
      </c>
      <c r="M46" s="40">
        <v>43808</v>
      </c>
      <c r="N46" s="40">
        <f t="shared" si="1"/>
        <v>44174</v>
      </c>
      <c r="O46" s="40">
        <v>43808</v>
      </c>
      <c r="P46" s="40">
        <f t="shared" si="2"/>
        <v>44174</v>
      </c>
    </row>
    <row r="47" spans="11:16" x14ac:dyDescent="0.25">
      <c r="K47" s="40">
        <v>43870</v>
      </c>
      <c r="L47" s="40">
        <f t="shared" si="0"/>
        <v>44052</v>
      </c>
      <c r="M47" s="40">
        <v>43809</v>
      </c>
      <c r="N47" s="40">
        <f t="shared" si="1"/>
        <v>44175</v>
      </c>
      <c r="O47" s="40">
        <v>43809</v>
      </c>
      <c r="P47" s="40">
        <f t="shared" si="2"/>
        <v>44175</v>
      </c>
    </row>
    <row r="48" spans="11:16" x14ac:dyDescent="0.25">
      <c r="K48" s="40">
        <v>43871</v>
      </c>
      <c r="L48" s="40">
        <f t="shared" si="0"/>
        <v>44053</v>
      </c>
      <c r="M48" s="40">
        <v>43810</v>
      </c>
      <c r="N48" s="40">
        <f t="shared" si="1"/>
        <v>44176</v>
      </c>
      <c r="O48" s="40">
        <v>43810</v>
      </c>
      <c r="P48" s="40">
        <f t="shared" si="2"/>
        <v>44176</v>
      </c>
    </row>
    <row r="49" spans="11:16" x14ac:dyDescent="0.25">
      <c r="K49" s="40">
        <v>43872</v>
      </c>
      <c r="L49" s="40">
        <f t="shared" si="0"/>
        <v>44054</v>
      </c>
      <c r="M49" s="40">
        <v>43811</v>
      </c>
      <c r="N49" s="40">
        <f t="shared" si="1"/>
        <v>44177</v>
      </c>
      <c r="O49" s="40">
        <v>43811</v>
      </c>
      <c r="P49" s="40">
        <f t="shared" si="2"/>
        <v>44177</v>
      </c>
    </row>
    <row r="50" spans="11:16" x14ac:dyDescent="0.25">
      <c r="K50" s="40">
        <v>43873</v>
      </c>
      <c r="L50" s="40">
        <f t="shared" si="0"/>
        <v>44055</v>
      </c>
      <c r="M50" s="40">
        <v>43812</v>
      </c>
      <c r="N50" s="40">
        <f t="shared" si="1"/>
        <v>44178</v>
      </c>
      <c r="O50" s="40">
        <v>43812</v>
      </c>
      <c r="P50" s="40">
        <f t="shared" si="2"/>
        <v>44178</v>
      </c>
    </row>
  </sheetData>
  <mergeCells count="7">
    <mergeCell ref="I1:J1"/>
    <mergeCell ref="K1:Q1"/>
    <mergeCell ref="A1:A2"/>
    <mergeCell ref="B1:B2"/>
    <mergeCell ref="C1:C2"/>
    <mergeCell ref="D1:F1"/>
    <mergeCell ref="G1:H1"/>
  </mergeCells>
  <conditionalFormatting sqref="L2:L1048576">
    <cfRule type="expression" dxfId="12" priority="4">
      <formula>L2-$A$3&lt;10</formula>
    </cfRule>
  </conditionalFormatting>
  <conditionalFormatting sqref="N2:N1048576">
    <cfRule type="expression" dxfId="11" priority="3">
      <formula>N2-$A$3&lt;10</formula>
    </cfRule>
  </conditionalFormatting>
  <conditionalFormatting sqref="P2:P1048576">
    <cfRule type="expression" dxfId="10" priority="2">
      <formula>P2-$A$3&lt;10</formula>
    </cfRule>
  </conditionalFormatting>
  <hyperlinks>
    <hyperlink ref="A1:A2" location="ГЛАВНАЯ!R1C1" display="ГЛАВНАЯ"/>
  </hyperlink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M35"/>
  <sheetViews>
    <sheetView workbookViewId="0">
      <selection sqref="A1:A2"/>
    </sheetView>
  </sheetViews>
  <sheetFormatPr defaultRowHeight="15" x14ac:dyDescent="0.25"/>
  <cols>
    <col min="2" max="2" width="28.85546875" customWidth="1"/>
    <col min="3" max="3" width="30.5703125" customWidth="1"/>
  </cols>
  <sheetData>
    <row r="1" spans="1:13" ht="15.75" thickBot="1" x14ac:dyDescent="0.3">
      <c r="A1" s="148" t="s">
        <v>39</v>
      </c>
      <c r="B1" s="163" t="s">
        <v>51</v>
      </c>
      <c r="C1" s="164"/>
      <c r="D1" s="157" t="s">
        <v>55</v>
      </c>
      <c r="E1" s="90"/>
      <c r="F1" s="159" t="s">
        <v>54</v>
      </c>
      <c r="G1" s="160"/>
      <c r="H1" s="159" t="s">
        <v>53</v>
      </c>
      <c r="I1" s="160"/>
      <c r="J1" s="157" t="s">
        <v>5</v>
      </c>
      <c r="K1" s="90"/>
      <c r="L1" s="153" t="s">
        <v>52</v>
      </c>
      <c r="M1" s="154"/>
    </row>
    <row r="2" spans="1:13" ht="15.75" thickBot="1" x14ac:dyDescent="0.3">
      <c r="A2" s="149"/>
      <c r="B2" s="150" t="s">
        <v>0</v>
      </c>
      <c r="C2" s="150" t="s">
        <v>1</v>
      </c>
      <c r="D2" s="158"/>
      <c r="E2" s="94"/>
      <c r="F2" s="161"/>
      <c r="G2" s="162"/>
      <c r="H2" s="161"/>
      <c r="I2" s="162"/>
      <c r="J2" s="158"/>
      <c r="K2" s="94"/>
      <c r="L2" s="155"/>
      <c r="M2" s="156"/>
    </row>
    <row r="3" spans="1:13" ht="15.75" thickBot="1" x14ac:dyDescent="0.3">
      <c r="A3" s="24">
        <f ca="1">TODAY()</f>
        <v>43949</v>
      </c>
      <c r="B3" s="151"/>
      <c r="C3" s="151"/>
      <c r="D3" s="7" t="s">
        <v>56</v>
      </c>
      <c r="E3" s="7" t="s">
        <v>57</v>
      </c>
      <c r="F3" s="7" t="s">
        <v>56</v>
      </c>
      <c r="G3" s="7" t="s">
        <v>57</v>
      </c>
      <c r="H3" s="7" t="s">
        <v>56</v>
      </c>
      <c r="I3" s="7" t="s">
        <v>57</v>
      </c>
      <c r="J3" s="7" t="s">
        <v>56</v>
      </c>
      <c r="K3" s="7" t="s">
        <v>57</v>
      </c>
      <c r="L3" s="7" t="s">
        <v>56</v>
      </c>
      <c r="M3" s="7" t="s">
        <v>57</v>
      </c>
    </row>
    <row r="4" spans="1:13" x14ac:dyDescent="0.25">
      <c r="D4" s="37">
        <v>42852</v>
      </c>
      <c r="E4" s="38">
        <f>DATE(YEAR(D4)+3,MONTH(D4),DAY(D4)-7)</f>
        <v>43941</v>
      </c>
      <c r="F4" s="37"/>
      <c r="G4" s="38">
        <f>DATE(YEAR(F4)+3,MONTH(F4),DAY(F4)-7)</f>
        <v>1089</v>
      </c>
      <c r="H4" s="37"/>
      <c r="I4" s="38">
        <f>DATE(YEAR(H4)+1,MONTH(H4),DAY(H4)-7)</f>
        <v>359</v>
      </c>
      <c r="J4" s="37"/>
      <c r="K4" s="38">
        <f>DATE(YEAR(J4)+5,MONTH(J4),DAY(J4)-7)</f>
        <v>1820</v>
      </c>
      <c r="L4" s="1"/>
      <c r="M4" s="1"/>
    </row>
    <row r="5" spans="1:13" x14ac:dyDescent="0.25">
      <c r="D5" s="37">
        <v>43850</v>
      </c>
      <c r="E5" s="38">
        <f>DATE(YEAR(D5)+3,MONTH(D5),DAY(D5)-7)</f>
        <v>44939</v>
      </c>
      <c r="F5" s="37"/>
      <c r="G5" s="38">
        <f>DATE(YEAR(F5)+3,MONTH(F5),DAY(F5)-7)</f>
        <v>1089</v>
      </c>
      <c r="H5" s="37"/>
      <c r="I5" s="38">
        <f>DATE(YEAR(H5)+1,MONTH(H5),DAY(H5)-7)</f>
        <v>359</v>
      </c>
      <c r="J5" s="37"/>
      <c r="K5" s="38">
        <f>DATE(YEAR(J5)+5,MONTH(J5),DAY(J5)-7)</f>
        <v>1820</v>
      </c>
      <c r="L5" s="1"/>
      <c r="M5" s="1"/>
    </row>
    <row r="6" spans="1:13" x14ac:dyDescent="0.25">
      <c r="D6" s="37"/>
      <c r="E6" s="38">
        <f t="shared" ref="E6:E35" si="0">DATE(YEAR(D6)+3,MONTH(D6),DAY(D6)-7)</f>
        <v>1089</v>
      </c>
      <c r="F6" s="37">
        <v>43850</v>
      </c>
      <c r="G6" s="38">
        <f t="shared" ref="G6:G35" si="1">DATE(YEAR(F6)+3,MONTH(F6),DAY(F6)-7)</f>
        <v>44939</v>
      </c>
      <c r="H6" s="37"/>
      <c r="I6" s="38">
        <f t="shared" ref="I6:I35" si="2">DATE(YEAR(H6)+1,MONTH(H6),DAY(H6)-7)</f>
        <v>359</v>
      </c>
      <c r="J6" s="37"/>
      <c r="K6" s="38">
        <f t="shared" ref="K6:K35" si="3">DATE(YEAR(J6)+5,MONTH(J6),DAY(J6)-7)</f>
        <v>1820</v>
      </c>
    </row>
    <row r="7" spans="1:13" x14ac:dyDescent="0.25">
      <c r="D7" s="37"/>
      <c r="E7" s="38">
        <f t="shared" si="0"/>
        <v>1089</v>
      </c>
      <c r="F7" s="37"/>
      <c r="G7" s="38">
        <f t="shared" si="1"/>
        <v>1089</v>
      </c>
      <c r="H7" s="37">
        <v>43850</v>
      </c>
      <c r="I7" s="38">
        <f t="shared" si="2"/>
        <v>44209</v>
      </c>
      <c r="J7" s="37"/>
      <c r="K7" s="38">
        <f t="shared" si="3"/>
        <v>1820</v>
      </c>
    </row>
    <row r="8" spans="1:13" x14ac:dyDescent="0.25">
      <c r="D8" s="37"/>
      <c r="E8" s="38">
        <f t="shared" si="0"/>
        <v>1089</v>
      </c>
      <c r="F8" s="37"/>
      <c r="G8" s="38">
        <f t="shared" si="1"/>
        <v>1089</v>
      </c>
      <c r="H8" s="37"/>
      <c r="I8" s="38">
        <f t="shared" si="2"/>
        <v>359</v>
      </c>
      <c r="J8" s="37">
        <v>43850</v>
      </c>
      <c r="K8" s="38">
        <f t="shared" si="3"/>
        <v>45670</v>
      </c>
    </row>
    <row r="9" spans="1:13" x14ac:dyDescent="0.25">
      <c r="D9" s="37"/>
      <c r="E9" s="38">
        <f t="shared" si="0"/>
        <v>1089</v>
      </c>
      <c r="F9" s="37"/>
      <c r="G9" s="38">
        <f t="shared" si="1"/>
        <v>1089</v>
      </c>
      <c r="H9" s="37"/>
      <c r="I9" s="38">
        <f t="shared" si="2"/>
        <v>359</v>
      </c>
      <c r="J9" s="37"/>
      <c r="K9" s="38">
        <f t="shared" si="3"/>
        <v>1820</v>
      </c>
    </row>
    <row r="10" spans="1:13" x14ac:dyDescent="0.25">
      <c r="D10" s="37"/>
      <c r="E10" s="38">
        <f t="shared" si="0"/>
        <v>1089</v>
      </c>
      <c r="F10" s="37"/>
      <c r="G10" s="38">
        <f t="shared" si="1"/>
        <v>1089</v>
      </c>
      <c r="H10" s="37"/>
      <c r="I10" s="38">
        <f t="shared" si="2"/>
        <v>359</v>
      </c>
      <c r="J10" s="37"/>
      <c r="K10" s="38">
        <f t="shared" si="3"/>
        <v>1820</v>
      </c>
    </row>
    <row r="11" spans="1:13" x14ac:dyDescent="0.25">
      <c r="D11" s="37"/>
      <c r="E11" s="38">
        <f t="shared" si="0"/>
        <v>1089</v>
      </c>
      <c r="F11" s="37"/>
      <c r="G11" s="38">
        <f t="shared" si="1"/>
        <v>1089</v>
      </c>
      <c r="H11" s="37"/>
      <c r="I11" s="38">
        <f t="shared" si="2"/>
        <v>359</v>
      </c>
      <c r="J11" s="37"/>
      <c r="K11" s="38">
        <f t="shared" si="3"/>
        <v>1820</v>
      </c>
    </row>
    <row r="12" spans="1:13" x14ac:dyDescent="0.25">
      <c r="D12" s="37"/>
      <c r="E12" s="38">
        <f t="shared" si="0"/>
        <v>1089</v>
      </c>
      <c r="F12" s="37"/>
      <c r="G12" s="38">
        <f t="shared" si="1"/>
        <v>1089</v>
      </c>
      <c r="H12" s="37"/>
      <c r="I12" s="38">
        <f t="shared" si="2"/>
        <v>359</v>
      </c>
      <c r="J12" s="37"/>
      <c r="K12" s="38">
        <f t="shared" si="3"/>
        <v>1820</v>
      </c>
    </row>
    <row r="13" spans="1:13" x14ac:dyDescent="0.25">
      <c r="D13" s="37"/>
      <c r="E13" s="38">
        <f t="shared" si="0"/>
        <v>1089</v>
      </c>
      <c r="F13" s="37"/>
      <c r="G13" s="38">
        <f t="shared" si="1"/>
        <v>1089</v>
      </c>
      <c r="H13" s="37"/>
      <c r="I13" s="38">
        <f t="shared" si="2"/>
        <v>359</v>
      </c>
      <c r="J13" s="37"/>
      <c r="K13" s="38">
        <f t="shared" si="3"/>
        <v>1820</v>
      </c>
    </row>
    <row r="14" spans="1:13" x14ac:dyDescent="0.25">
      <c r="D14" s="37"/>
      <c r="E14" s="38">
        <f t="shared" si="0"/>
        <v>1089</v>
      </c>
      <c r="F14" s="37"/>
      <c r="G14" s="38">
        <f t="shared" si="1"/>
        <v>1089</v>
      </c>
      <c r="H14" s="37"/>
      <c r="I14" s="38">
        <f t="shared" si="2"/>
        <v>359</v>
      </c>
      <c r="J14" s="37"/>
      <c r="K14" s="38">
        <f t="shared" si="3"/>
        <v>1820</v>
      </c>
    </row>
    <row r="15" spans="1:13" x14ac:dyDescent="0.25">
      <c r="D15" s="37"/>
      <c r="E15" s="38">
        <f t="shared" si="0"/>
        <v>1089</v>
      </c>
      <c r="F15" s="37"/>
      <c r="G15" s="38">
        <f t="shared" si="1"/>
        <v>1089</v>
      </c>
      <c r="H15" s="37"/>
      <c r="I15" s="38">
        <f t="shared" si="2"/>
        <v>359</v>
      </c>
      <c r="J15" s="37"/>
      <c r="K15" s="38">
        <f t="shared" si="3"/>
        <v>1820</v>
      </c>
    </row>
    <row r="16" spans="1:13" x14ac:dyDescent="0.25">
      <c r="D16" s="37"/>
      <c r="E16" s="38">
        <f t="shared" si="0"/>
        <v>1089</v>
      </c>
      <c r="F16" s="37"/>
      <c r="G16" s="38">
        <f t="shared" si="1"/>
        <v>1089</v>
      </c>
      <c r="H16" s="37"/>
      <c r="I16" s="38">
        <f t="shared" si="2"/>
        <v>359</v>
      </c>
      <c r="J16" s="37"/>
      <c r="K16" s="38">
        <f t="shared" si="3"/>
        <v>1820</v>
      </c>
    </row>
    <row r="17" spans="4:11" x14ac:dyDescent="0.25">
      <c r="D17" s="37"/>
      <c r="E17" s="38">
        <f t="shared" si="0"/>
        <v>1089</v>
      </c>
      <c r="F17" s="37"/>
      <c r="G17" s="38">
        <f t="shared" si="1"/>
        <v>1089</v>
      </c>
      <c r="H17" s="37"/>
      <c r="I17" s="38">
        <f t="shared" si="2"/>
        <v>359</v>
      </c>
      <c r="J17" s="37"/>
      <c r="K17" s="38">
        <f t="shared" si="3"/>
        <v>1820</v>
      </c>
    </row>
    <row r="18" spans="4:11" x14ac:dyDescent="0.25">
      <c r="D18" s="37"/>
      <c r="E18" s="38">
        <f t="shared" si="0"/>
        <v>1089</v>
      </c>
      <c r="F18" s="37"/>
      <c r="G18" s="38">
        <f t="shared" si="1"/>
        <v>1089</v>
      </c>
      <c r="H18" s="37"/>
      <c r="I18" s="38">
        <f t="shared" si="2"/>
        <v>359</v>
      </c>
      <c r="J18" s="37"/>
      <c r="K18" s="38">
        <f t="shared" si="3"/>
        <v>1820</v>
      </c>
    </row>
    <row r="19" spans="4:11" x14ac:dyDescent="0.25">
      <c r="D19" s="37"/>
      <c r="E19" s="38">
        <f t="shared" si="0"/>
        <v>1089</v>
      </c>
      <c r="F19" s="37"/>
      <c r="G19" s="38">
        <f t="shared" si="1"/>
        <v>1089</v>
      </c>
      <c r="H19" s="37"/>
      <c r="I19" s="38">
        <f t="shared" si="2"/>
        <v>359</v>
      </c>
      <c r="J19" s="37"/>
      <c r="K19" s="38">
        <f t="shared" si="3"/>
        <v>1820</v>
      </c>
    </row>
    <row r="20" spans="4:11" x14ac:dyDescent="0.25">
      <c r="D20" s="37"/>
      <c r="E20" s="38">
        <f t="shared" si="0"/>
        <v>1089</v>
      </c>
      <c r="F20" s="37"/>
      <c r="G20" s="38">
        <f t="shared" si="1"/>
        <v>1089</v>
      </c>
      <c r="H20" s="37"/>
      <c r="I20" s="38">
        <f t="shared" si="2"/>
        <v>359</v>
      </c>
      <c r="J20" s="37"/>
      <c r="K20" s="38">
        <f t="shared" si="3"/>
        <v>1820</v>
      </c>
    </row>
    <row r="21" spans="4:11" x14ac:dyDescent="0.25">
      <c r="D21" s="37"/>
      <c r="E21" s="38">
        <f t="shared" si="0"/>
        <v>1089</v>
      </c>
      <c r="F21" s="37"/>
      <c r="G21" s="38">
        <f t="shared" si="1"/>
        <v>1089</v>
      </c>
      <c r="H21" s="37"/>
      <c r="I21" s="38">
        <f t="shared" si="2"/>
        <v>359</v>
      </c>
      <c r="J21" s="37"/>
      <c r="K21" s="38">
        <f t="shared" si="3"/>
        <v>1820</v>
      </c>
    </row>
    <row r="22" spans="4:11" x14ac:dyDescent="0.25">
      <c r="D22" s="37"/>
      <c r="E22" s="38">
        <f t="shared" si="0"/>
        <v>1089</v>
      </c>
      <c r="F22" s="37"/>
      <c r="G22" s="38">
        <f t="shared" si="1"/>
        <v>1089</v>
      </c>
      <c r="H22" s="37"/>
      <c r="I22" s="38">
        <f t="shared" si="2"/>
        <v>359</v>
      </c>
      <c r="J22" s="37"/>
      <c r="K22" s="38">
        <f t="shared" si="3"/>
        <v>1820</v>
      </c>
    </row>
    <row r="23" spans="4:11" x14ac:dyDescent="0.25">
      <c r="D23" s="37"/>
      <c r="E23" s="38">
        <f t="shared" si="0"/>
        <v>1089</v>
      </c>
      <c r="F23" s="37"/>
      <c r="G23" s="38">
        <f t="shared" si="1"/>
        <v>1089</v>
      </c>
      <c r="H23" s="37"/>
      <c r="I23" s="38">
        <f t="shared" si="2"/>
        <v>359</v>
      </c>
      <c r="J23" s="37"/>
      <c r="K23" s="38">
        <f t="shared" si="3"/>
        <v>1820</v>
      </c>
    </row>
    <row r="24" spans="4:11" x14ac:dyDescent="0.25">
      <c r="D24" s="37"/>
      <c r="E24" s="38">
        <f t="shared" si="0"/>
        <v>1089</v>
      </c>
      <c r="F24" s="37"/>
      <c r="G24" s="38">
        <f t="shared" si="1"/>
        <v>1089</v>
      </c>
      <c r="H24" s="37"/>
      <c r="I24" s="38">
        <f t="shared" si="2"/>
        <v>359</v>
      </c>
      <c r="J24" s="37"/>
      <c r="K24" s="38">
        <f t="shared" si="3"/>
        <v>1820</v>
      </c>
    </row>
    <row r="25" spans="4:11" x14ac:dyDescent="0.25">
      <c r="D25" s="37"/>
      <c r="E25" s="38">
        <f t="shared" si="0"/>
        <v>1089</v>
      </c>
      <c r="F25" s="37"/>
      <c r="G25" s="38">
        <f t="shared" si="1"/>
        <v>1089</v>
      </c>
      <c r="H25" s="37"/>
      <c r="I25" s="38">
        <f t="shared" si="2"/>
        <v>359</v>
      </c>
      <c r="J25" s="37"/>
      <c r="K25" s="38">
        <f t="shared" si="3"/>
        <v>1820</v>
      </c>
    </row>
    <row r="26" spans="4:11" x14ac:dyDescent="0.25">
      <c r="D26" s="37"/>
      <c r="E26" s="38">
        <f t="shared" si="0"/>
        <v>1089</v>
      </c>
      <c r="F26" s="37"/>
      <c r="G26" s="38">
        <f t="shared" si="1"/>
        <v>1089</v>
      </c>
      <c r="H26" s="37"/>
      <c r="I26" s="38">
        <f t="shared" si="2"/>
        <v>359</v>
      </c>
      <c r="J26" s="37"/>
      <c r="K26" s="38">
        <f t="shared" si="3"/>
        <v>1820</v>
      </c>
    </row>
    <row r="27" spans="4:11" x14ac:dyDescent="0.25">
      <c r="D27" s="37"/>
      <c r="E27" s="38">
        <f t="shared" si="0"/>
        <v>1089</v>
      </c>
      <c r="F27" s="37"/>
      <c r="G27" s="38">
        <f t="shared" si="1"/>
        <v>1089</v>
      </c>
      <c r="H27" s="37"/>
      <c r="I27" s="38">
        <f t="shared" si="2"/>
        <v>359</v>
      </c>
      <c r="J27" s="37"/>
      <c r="K27" s="38">
        <f t="shared" si="3"/>
        <v>1820</v>
      </c>
    </row>
    <row r="28" spans="4:11" x14ac:dyDescent="0.25">
      <c r="D28" s="37"/>
      <c r="E28" s="38">
        <f t="shared" si="0"/>
        <v>1089</v>
      </c>
      <c r="F28" s="37"/>
      <c r="G28" s="38">
        <f t="shared" si="1"/>
        <v>1089</v>
      </c>
      <c r="H28" s="37"/>
      <c r="I28" s="38">
        <f t="shared" si="2"/>
        <v>359</v>
      </c>
      <c r="J28" s="37"/>
      <c r="K28" s="38">
        <f t="shared" si="3"/>
        <v>1820</v>
      </c>
    </row>
    <row r="29" spans="4:11" x14ac:dyDescent="0.25">
      <c r="D29" s="37"/>
      <c r="E29" s="38">
        <f t="shared" si="0"/>
        <v>1089</v>
      </c>
      <c r="F29" s="37"/>
      <c r="G29" s="38">
        <f t="shared" si="1"/>
        <v>1089</v>
      </c>
      <c r="H29" s="37"/>
      <c r="I29" s="38">
        <f t="shared" si="2"/>
        <v>359</v>
      </c>
      <c r="J29" s="37"/>
      <c r="K29" s="38">
        <f t="shared" si="3"/>
        <v>1820</v>
      </c>
    </row>
    <row r="30" spans="4:11" x14ac:dyDescent="0.25">
      <c r="D30" s="37"/>
      <c r="E30" s="38">
        <f t="shared" si="0"/>
        <v>1089</v>
      </c>
      <c r="F30" s="37"/>
      <c r="G30" s="38">
        <f t="shared" si="1"/>
        <v>1089</v>
      </c>
      <c r="H30" s="37"/>
      <c r="I30" s="38">
        <f t="shared" si="2"/>
        <v>359</v>
      </c>
      <c r="J30" s="37"/>
      <c r="K30" s="38">
        <f t="shared" si="3"/>
        <v>1820</v>
      </c>
    </row>
    <row r="31" spans="4:11" x14ac:dyDescent="0.25">
      <c r="D31" s="37"/>
      <c r="E31" s="38">
        <f t="shared" si="0"/>
        <v>1089</v>
      </c>
      <c r="F31" s="37"/>
      <c r="G31" s="38">
        <f t="shared" si="1"/>
        <v>1089</v>
      </c>
      <c r="H31" s="37"/>
      <c r="I31" s="38">
        <f t="shared" si="2"/>
        <v>359</v>
      </c>
      <c r="J31" s="37"/>
      <c r="K31" s="38">
        <f t="shared" si="3"/>
        <v>1820</v>
      </c>
    </row>
    <row r="32" spans="4:11" x14ac:dyDescent="0.25">
      <c r="D32" s="37"/>
      <c r="E32" s="38">
        <f t="shared" si="0"/>
        <v>1089</v>
      </c>
      <c r="F32" s="37"/>
      <c r="G32" s="38">
        <f t="shared" si="1"/>
        <v>1089</v>
      </c>
      <c r="H32" s="37"/>
      <c r="I32" s="38">
        <f t="shared" si="2"/>
        <v>359</v>
      </c>
      <c r="J32" s="37"/>
      <c r="K32" s="38">
        <f t="shared" si="3"/>
        <v>1820</v>
      </c>
    </row>
    <row r="33" spans="4:11" x14ac:dyDescent="0.25">
      <c r="D33" s="37"/>
      <c r="E33" s="38">
        <f t="shared" si="0"/>
        <v>1089</v>
      </c>
      <c r="F33" s="37"/>
      <c r="G33" s="38">
        <f t="shared" si="1"/>
        <v>1089</v>
      </c>
      <c r="H33" s="37"/>
      <c r="I33" s="38">
        <f t="shared" si="2"/>
        <v>359</v>
      </c>
      <c r="J33" s="37"/>
      <c r="K33" s="38">
        <f t="shared" si="3"/>
        <v>1820</v>
      </c>
    </row>
    <row r="34" spans="4:11" x14ac:dyDescent="0.25">
      <c r="D34" s="37"/>
      <c r="E34" s="38">
        <f t="shared" si="0"/>
        <v>1089</v>
      </c>
      <c r="F34" s="37"/>
      <c r="G34" s="38">
        <f t="shared" si="1"/>
        <v>1089</v>
      </c>
      <c r="H34" s="37"/>
      <c r="I34" s="38">
        <f t="shared" si="2"/>
        <v>359</v>
      </c>
      <c r="J34" s="37"/>
      <c r="K34" s="38">
        <f t="shared" si="3"/>
        <v>1820</v>
      </c>
    </row>
    <row r="35" spans="4:11" x14ac:dyDescent="0.25">
      <c r="D35" s="37"/>
      <c r="E35" s="38">
        <f t="shared" si="0"/>
        <v>1089</v>
      </c>
      <c r="F35" s="37"/>
      <c r="G35" s="38">
        <f t="shared" si="1"/>
        <v>1089</v>
      </c>
      <c r="H35" s="37"/>
      <c r="I35" s="38">
        <f t="shared" si="2"/>
        <v>359</v>
      </c>
      <c r="J35" s="37"/>
      <c r="K35" s="38">
        <f t="shared" si="3"/>
        <v>1820</v>
      </c>
    </row>
  </sheetData>
  <mergeCells count="9">
    <mergeCell ref="L1:M2"/>
    <mergeCell ref="J1:K2"/>
    <mergeCell ref="H1:I2"/>
    <mergeCell ref="A1:A2"/>
    <mergeCell ref="B2:B3"/>
    <mergeCell ref="C2:C3"/>
    <mergeCell ref="B1:C1"/>
    <mergeCell ref="F1:G2"/>
    <mergeCell ref="D1:E2"/>
  </mergeCells>
  <conditionalFormatting sqref="E1:E1048576">
    <cfRule type="expression" dxfId="9" priority="4">
      <formula>E1-$A$3&lt;15</formula>
    </cfRule>
  </conditionalFormatting>
  <conditionalFormatting sqref="G1:G1048576">
    <cfRule type="expression" dxfId="8" priority="3">
      <formula>G1-$A$3&lt;15</formula>
    </cfRule>
  </conditionalFormatting>
  <conditionalFormatting sqref="I1:I1048576">
    <cfRule type="expression" dxfId="7" priority="2">
      <formula>I1-$A$3&lt;15</formula>
    </cfRule>
  </conditionalFormatting>
  <conditionalFormatting sqref="K1:K1048576">
    <cfRule type="expression" dxfId="6" priority="1">
      <formula>K1-$A$3&lt;10</formula>
    </cfRule>
  </conditionalFormatting>
  <hyperlinks>
    <hyperlink ref="A1:A2" location="ГЛАВНАЯ!R1C1" display="ГЛАВНАЯ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W39"/>
  <sheetViews>
    <sheetView zoomScaleNormal="100" workbookViewId="0">
      <selection sqref="A1:A2"/>
    </sheetView>
  </sheetViews>
  <sheetFormatPr defaultRowHeight="15" x14ac:dyDescent="0.25"/>
  <cols>
    <col min="2" max="2" width="14.42578125" style="8" customWidth="1"/>
    <col min="3" max="3" width="14.5703125" style="8" customWidth="1"/>
    <col min="4" max="4" width="9.140625" customWidth="1"/>
  </cols>
  <sheetData>
    <row r="1" spans="1:23" ht="15" customHeight="1" x14ac:dyDescent="0.25">
      <c r="A1" s="175" t="s">
        <v>39</v>
      </c>
      <c r="B1" s="171" t="s">
        <v>40</v>
      </c>
      <c r="C1" s="172"/>
      <c r="E1" s="29"/>
    </row>
    <row r="2" spans="1:23" ht="15.75" customHeight="1" thickBot="1" x14ac:dyDescent="0.3">
      <c r="A2" s="175"/>
      <c r="B2" s="173"/>
      <c r="C2" s="174"/>
      <c r="E2" s="29"/>
    </row>
    <row r="3" spans="1:23" ht="15" customHeight="1" x14ac:dyDescent="0.25">
      <c r="A3" s="9">
        <f ca="1">TODAY()</f>
        <v>43949</v>
      </c>
      <c r="B3" s="165" t="s">
        <v>44</v>
      </c>
      <c r="C3" s="166"/>
    </row>
    <row r="4" spans="1:23" ht="15" customHeight="1" x14ac:dyDescent="0.25">
      <c r="B4" s="167"/>
      <c r="C4" s="168"/>
      <c r="E4" s="28"/>
    </row>
    <row r="5" spans="1:23" ht="15.75" thickBot="1" x14ac:dyDescent="0.3">
      <c r="B5" s="169"/>
      <c r="C5" s="170"/>
      <c r="E5" s="28"/>
    </row>
    <row r="6" spans="1:23" ht="15.75" thickBot="1" x14ac:dyDescent="0.3">
      <c r="B6" s="30" t="s">
        <v>42</v>
      </c>
      <c r="C6" s="75" t="s">
        <v>43</v>
      </c>
      <c r="E6" s="28"/>
    </row>
    <row r="7" spans="1:23" x14ac:dyDescent="0.25">
      <c r="B7" s="34">
        <v>43800</v>
      </c>
      <c r="C7" s="31">
        <f>DATE(YEAR(B7),MONTH(B7)+6,DAY(B7))</f>
        <v>43983</v>
      </c>
      <c r="W7" s="11"/>
    </row>
    <row r="8" spans="1:23" x14ac:dyDescent="0.25">
      <c r="B8" s="35">
        <v>43829</v>
      </c>
      <c r="C8" s="32">
        <f t="shared" ref="C8:C26" si="0">DATE(YEAR(B8),MONTH(B8)+6,DAY(B8))</f>
        <v>44012</v>
      </c>
    </row>
    <row r="9" spans="1:23" x14ac:dyDescent="0.25">
      <c r="B9" s="35">
        <v>43582</v>
      </c>
      <c r="C9" s="32">
        <f t="shared" si="0"/>
        <v>43765</v>
      </c>
    </row>
    <row r="10" spans="1:23" x14ac:dyDescent="0.25">
      <c r="B10" s="35">
        <v>43829</v>
      </c>
      <c r="C10" s="32">
        <f t="shared" si="0"/>
        <v>44012</v>
      </c>
    </row>
    <row r="11" spans="1:23" x14ac:dyDescent="0.25">
      <c r="A11" s="11"/>
      <c r="B11" s="35">
        <v>43830</v>
      </c>
      <c r="C11" s="32">
        <f t="shared" si="0"/>
        <v>44013</v>
      </c>
      <c r="W11" s="11"/>
    </row>
    <row r="12" spans="1:23" x14ac:dyDescent="0.25">
      <c r="A12" s="11"/>
      <c r="B12" s="35">
        <v>43831</v>
      </c>
      <c r="C12" s="32">
        <f t="shared" si="0"/>
        <v>44013</v>
      </c>
      <c r="W12" s="11"/>
    </row>
    <row r="13" spans="1:23" ht="15" customHeight="1" x14ac:dyDescent="0.25">
      <c r="A13" s="11"/>
      <c r="B13" s="35">
        <v>43832</v>
      </c>
      <c r="C13" s="32">
        <f t="shared" si="0"/>
        <v>44014</v>
      </c>
      <c r="E13" s="11"/>
      <c r="W13" s="11"/>
    </row>
    <row r="14" spans="1:23" x14ac:dyDescent="0.25">
      <c r="A14" s="11"/>
      <c r="B14" s="35">
        <v>43833</v>
      </c>
      <c r="C14" s="32">
        <f t="shared" si="0"/>
        <v>44015</v>
      </c>
      <c r="E14" s="11"/>
      <c r="W14" s="11"/>
    </row>
    <row r="15" spans="1:23" x14ac:dyDescent="0.25">
      <c r="A15" s="11"/>
      <c r="B15" s="35">
        <v>43834</v>
      </c>
      <c r="C15" s="32">
        <f t="shared" si="0"/>
        <v>44016</v>
      </c>
      <c r="E15" s="11"/>
      <c r="U15" s="11"/>
      <c r="V15" s="11"/>
      <c r="W15" s="11"/>
    </row>
    <row r="16" spans="1:23" x14ac:dyDescent="0.25">
      <c r="A16" s="11"/>
      <c r="B16" s="35">
        <v>43835</v>
      </c>
      <c r="C16" s="32">
        <f t="shared" si="0"/>
        <v>44017</v>
      </c>
      <c r="U16" s="11"/>
      <c r="V16" s="11"/>
      <c r="W16" s="11"/>
    </row>
    <row r="17" spans="1:23" x14ac:dyDescent="0.25">
      <c r="A17" s="11"/>
      <c r="B17" s="35">
        <v>43836</v>
      </c>
      <c r="C17" s="32">
        <f t="shared" si="0"/>
        <v>44018</v>
      </c>
      <c r="U17" s="11"/>
      <c r="V17" s="11"/>
      <c r="W17" s="11"/>
    </row>
    <row r="18" spans="1:23" x14ac:dyDescent="0.25">
      <c r="A18" s="11"/>
      <c r="B18" s="35">
        <v>43837</v>
      </c>
      <c r="C18" s="32">
        <f t="shared" si="0"/>
        <v>44019</v>
      </c>
      <c r="U18" s="11"/>
      <c r="V18" s="11"/>
      <c r="W18" s="11"/>
    </row>
    <row r="19" spans="1:23" x14ac:dyDescent="0.25">
      <c r="A19" s="11"/>
      <c r="B19" s="35">
        <v>43799</v>
      </c>
      <c r="C19" s="32">
        <f t="shared" si="0"/>
        <v>43981</v>
      </c>
      <c r="U19" s="11"/>
      <c r="V19" s="11"/>
      <c r="W19" s="11"/>
    </row>
    <row r="20" spans="1:23" x14ac:dyDescent="0.25">
      <c r="A20" s="11"/>
      <c r="B20" s="35">
        <v>43764</v>
      </c>
      <c r="C20" s="32">
        <f t="shared" si="0"/>
        <v>43947</v>
      </c>
      <c r="U20" s="11"/>
      <c r="V20" s="11"/>
      <c r="W20" s="11"/>
    </row>
    <row r="21" spans="1:23" x14ac:dyDescent="0.25">
      <c r="A21" s="11"/>
      <c r="B21" s="35">
        <v>43840</v>
      </c>
      <c r="C21" s="32">
        <f t="shared" si="0"/>
        <v>44022</v>
      </c>
      <c r="U21" s="11"/>
      <c r="V21" s="11"/>
      <c r="W21" s="11"/>
    </row>
    <row r="22" spans="1:23" x14ac:dyDescent="0.25">
      <c r="B22" s="35">
        <v>43841</v>
      </c>
      <c r="C22" s="32">
        <f t="shared" si="0"/>
        <v>44023</v>
      </c>
      <c r="J22" s="11"/>
      <c r="K22" s="11"/>
      <c r="T22" s="11"/>
      <c r="U22" s="11"/>
      <c r="V22" s="11"/>
      <c r="W22" s="11"/>
    </row>
    <row r="23" spans="1:23" x14ac:dyDescent="0.25">
      <c r="B23" s="35">
        <v>43842</v>
      </c>
      <c r="C23" s="32">
        <f t="shared" si="0"/>
        <v>44024</v>
      </c>
      <c r="H23" s="11"/>
      <c r="I23" s="11"/>
      <c r="J23" s="11"/>
      <c r="K23" s="11"/>
      <c r="T23" s="11"/>
      <c r="U23" s="11"/>
      <c r="V23" s="11"/>
      <c r="W23" s="11"/>
    </row>
    <row r="24" spans="1:23" x14ac:dyDescent="0.25">
      <c r="B24" s="35">
        <v>43843</v>
      </c>
      <c r="C24" s="32">
        <f t="shared" si="0"/>
        <v>44025</v>
      </c>
      <c r="H24" s="11"/>
      <c r="I24" s="11"/>
      <c r="J24" s="11"/>
      <c r="K24" s="11"/>
      <c r="R24" s="11"/>
      <c r="S24" s="11"/>
      <c r="T24" s="11"/>
      <c r="U24" s="11"/>
      <c r="V24" s="11"/>
      <c r="W24" s="11"/>
    </row>
    <row r="25" spans="1:23" x14ac:dyDescent="0.25">
      <c r="B25" s="35">
        <v>43844</v>
      </c>
      <c r="C25" s="32">
        <f t="shared" si="0"/>
        <v>44026</v>
      </c>
      <c r="H25" s="11"/>
      <c r="I25" s="11"/>
      <c r="J25" s="11"/>
      <c r="K25" s="11"/>
      <c r="R25" s="11"/>
      <c r="S25" s="11"/>
      <c r="T25" s="11"/>
      <c r="U25" s="11"/>
      <c r="V25" s="11"/>
      <c r="W25" s="11"/>
    </row>
    <row r="26" spans="1:23" ht="15.75" thickBot="1" x14ac:dyDescent="0.3">
      <c r="A26" s="11"/>
      <c r="B26" s="35">
        <v>43845</v>
      </c>
      <c r="C26" s="33">
        <f t="shared" si="0"/>
        <v>44027</v>
      </c>
      <c r="E26" s="11"/>
      <c r="H26" s="11"/>
      <c r="I26" s="11"/>
      <c r="J26" s="11"/>
      <c r="K26" s="11"/>
      <c r="R26" s="11"/>
      <c r="S26" s="11"/>
      <c r="T26" s="11"/>
      <c r="U26" s="11"/>
      <c r="V26" s="11"/>
      <c r="W26" s="11"/>
    </row>
    <row r="27" spans="1:23" x14ac:dyDescent="0.25">
      <c r="A27" s="11"/>
      <c r="B27" s="11"/>
      <c r="C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</row>
    <row r="28" spans="1:23" x14ac:dyDescent="0.25">
      <c r="A28" s="11"/>
      <c r="B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</row>
    <row r="29" spans="1:23" x14ac:dyDescent="0.25">
      <c r="A29" s="11"/>
      <c r="B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</row>
    <row r="30" spans="1:23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</row>
    <row r="31" spans="1:23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</row>
    <row r="32" spans="1:23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</row>
    <row r="33" spans="1:23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x14ac:dyDescent="0.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</row>
    <row r="35" spans="1:23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</row>
    <row r="36" spans="1:23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1:23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1:23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1:23" x14ac:dyDescent="0.25">
      <c r="A39" s="12"/>
      <c r="B39" s="14"/>
      <c r="C39" s="14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</row>
  </sheetData>
  <mergeCells count="3">
    <mergeCell ref="B3:C5"/>
    <mergeCell ref="B1:C2"/>
    <mergeCell ref="A1:A2"/>
  </mergeCells>
  <conditionalFormatting sqref="C7:C26">
    <cfRule type="expression" dxfId="5" priority="1">
      <formula>C7-$A$3&lt;14</formula>
    </cfRule>
  </conditionalFormatting>
  <hyperlinks>
    <hyperlink ref="A1:A2" location="ГЛАВНАЯ!R1C1" display="ГЛАВНАЯ"/>
  </hyperlink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P955"/>
  <sheetViews>
    <sheetView zoomScale="115" zoomScaleNormal="115" workbookViewId="0">
      <selection sqref="A1:A2"/>
    </sheetView>
  </sheetViews>
  <sheetFormatPr defaultRowHeight="15" x14ac:dyDescent="0.25"/>
  <cols>
    <col min="1" max="1" width="9.140625" style="10"/>
    <col min="2" max="2" width="27.28515625" style="43" customWidth="1"/>
    <col min="3" max="3" width="9.140625" style="44" customWidth="1"/>
    <col min="4" max="4" width="9.140625" style="15" customWidth="1"/>
    <col min="5" max="5" width="9.140625" style="2" customWidth="1"/>
    <col min="6" max="6" width="9.140625" style="1" customWidth="1"/>
    <col min="7" max="7" width="9.140625" style="2" customWidth="1"/>
    <col min="8" max="8" width="9.140625" style="1" customWidth="1"/>
    <col min="9" max="9" width="9.140625" style="2" customWidth="1"/>
    <col min="10" max="10" width="9.140625" style="1" customWidth="1"/>
    <col min="11" max="11" width="9.140625" style="2" customWidth="1"/>
    <col min="12" max="12" width="9.140625" style="62" customWidth="1"/>
  </cols>
  <sheetData>
    <row r="1" spans="1:16" ht="15" customHeight="1" x14ac:dyDescent="0.25">
      <c r="A1" s="176" t="s">
        <v>39</v>
      </c>
      <c r="B1" s="171" t="s">
        <v>40</v>
      </c>
      <c r="C1" s="182" t="s">
        <v>46</v>
      </c>
      <c r="D1" s="184" t="s">
        <v>47</v>
      </c>
      <c r="E1" s="178" t="s">
        <v>48</v>
      </c>
      <c r="F1" s="180" t="s">
        <v>49</v>
      </c>
      <c r="G1" s="178" t="s">
        <v>48</v>
      </c>
      <c r="H1" s="180" t="s">
        <v>49</v>
      </c>
      <c r="I1" s="178" t="s">
        <v>48</v>
      </c>
      <c r="J1" s="180" t="s">
        <v>49</v>
      </c>
      <c r="K1" s="178" t="s">
        <v>48</v>
      </c>
      <c r="L1" s="187" t="s">
        <v>49</v>
      </c>
    </row>
    <row r="2" spans="1:16" ht="15.75" customHeight="1" thickBot="1" x14ac:dyDescent="0.3">
      <c r="A2" s="177"/>
      <c r="B2" s="173"/>
      <c r="C2" s="183"/>
      <c r="D2" s="185"/>
      <c r="E2" s="179"/>
      <c r="F2" s="181"/>
      <c r="G2" s="179"/>
      <c r="H2" s="181"/>
      <c r="I2" s="179"/>
      <c r="J2" s="181"/>
      <c r="K2" s="179"/>
      <c r="L2" s="188"/>
    </row>
    <row r="3" spans="1:16" ht="15.75" customHeight="1" thickBot="1" x14ac:dyDescent="0.3">
      <c r="A3" s="45">
        <f ca="1">TODAY()</f>
        <v>43949</v>
      </c>
      <c r="B3" s="49" t="s">
        <v>65</v>
      </c>
      <c r="C3" s="183"/>
      <c r="D3" s="185"/>
      <c r="E3" s="179"/>
      <c r="F3" s="181"/>
      <c r="G3" s="179"/>
      <c r="H3" s="181"/>
      <c r="I3" s="179"/>
      <c r="J3" s="181"/>
      <c r="K3" s="179"/>
      <c r="L3" s="188"/>
      <c r="N3" s="186" t="s">
        <v>69</v>
      </c>
      <c r="O3" s="186"/>
      <c r="P3" s="186"/>
    </row>
    <row r="4" spans="1:16" s="1" customFormat="1" ht="15" customHeight="1" x14ac:dyDescent="0.25">
      <c r="A4" s="46">
        <v>1</v>
      </c>
      <c r="B4" s="50" t="s">
        <v>64</v>
      </c>
      <c r="C4" s="53">
        <v>43160</v>
      </c>
      <c r="D4" s="58">
        <f>DATE(YEAR(C4)+5,MONTH(C4),DAY(C4))</f>
        <v>44986</v>
      </c>
      <c r="E4" s="63">
        <v>43920</v>
      </c>
      <c r="F4" s="68">
        <f t="shared" ref="F4:F16" si="0">DATE(YEAR(E4),MONTH(E4)+3,DAY(E4))</f>
        <v>44012</v>
      </c>
      <c r="G4" s="63">
        <v>43950</v>
      </c>
      <c r="H4" s="68">
        <f t="shared" ref="H4:H27" si="1">DATE(YEAR(G4),MONTH(G4)+3,DAY(G4))</f>
        <v>44041</v>
      </c>
      <c r="I4" s="63">
        <v>44041</v>
      </c>
      <c r="J4" s="68">
        <f t="shared" ref="J4:J27" si="2">DATE(YEAR(I4),MONTH(I4)+3,DAY(I4))</f>
        <v>44133</v>
      </c>
      <c r="K4" s="63">
        <v>44133</v>
      </c>
      <c r="L4" s="71">
        <f t="shared" ref="L4:L27" si="3">DATE(YEAR(K4),MONTH(K4)+3,DAY(K4))</f>
        <v>44225</v>
      </c>
      <c r="N4" s="186"/>
      <c r="O4" s="186"/>
      <c r="P4" s="186"/>
    </row>
    <row r="5" spans="1:16" x14ac:dyDescent="0.25">
      <c r="A5" s="47">
        <v>2</v>
      </c>
      <c r="B5" s="51"/>
      <c r="C5" s="54">
        <v>42125</v>
      </c>
      <c r="D5" s="59">
        <f t="shared" ref="D5:D27" si="4">DATE(YEAR(C5)+5,MONTH(C5),DAY(C5))</f>
        <v>43952</v>
      </c>
      <c r="E5" s="65">
        <v>43860</v>
      </c>
      <c r="F5" s="69">
        <f t="shared" si="0"/>
        <v>43951</v>
      </c>
      <c r="G5" s="64"/>
      <c r="H5" s="69">
        <f t="shared" si="1"/>
        <v>91</v>
      </c>
      <c r="I5" s="64"/>
      <c r="J5" s="69">
        <f t="shared" si="2"/>
        <v>91</v>
      </c>
      <c r="K5" s="64"/>
      <c r="L5" s="72">
        <f t="shared" si="3"/>
        <v>91</v>
      </c>
      <c r="N5" s="186"/>
      <c r="O5" s="186"/>
      <c r="P5" s="186"/>
    </row>
    <row r="6" spans="1:16" x14ac:dyDescent="0.25">
      <c r="A6" s="47">
        <v>3</v>
      </c>
      <c r="B6" s="51"/>
      <c r="C6" s="55"/>
      <c r="D6" s="59">
        <f t="shared" si="4"/>
        <v>1827</v>
      </c>
      <c r="E6" s="64"/>
      <c r="F6" s="69">
        <f t="shared" si="0"/>
        <v>91</v>
      </c>
      <c r="G6" s="64"/>
      <c r="H6" s="69">
        <f t="shared" si="1"/>
        <v>91</v>
      </c>
      <c r="I6" s="64"/>
      <c r="J6" s="69">
        <f t="shared" si="2"/>
        <v>91</v>
      </c>
      <c r="K6" s="64"/>
      <c r="L6" s="72">
        <f t="shared" si="3"/>
        <v>91</v>
      </c>
      <c r="N6" s="186"/>
      <c r="O6" s="186"/>
      <c r="P6" s="186"/>
    </row>
    <row r="7" spans="1:16" x14ac:dyDescent="0.25">
      <c r="A7" s="47">
        <v>4</v>
      </c>
      <c r="B7" s="51"/>
      <c r="C7" s="56"/>
      <c r="D7" s="59">
        <f t="shared" si="4"/>
        <v>1827</v>
      </c>
      <c r="E7" s="64"/>
      <c r="F7" s="69">
        <f t="shared" si="0"/>
        <v>91</v>
      </c>
      <c r="G7" s="64"/>
      <c r="H7" s="69">
        <f t="shared" si="1"/>
        <v>91</v>
      </c>
      <c r="I7" s="64"/>
      <c r="J7" s="69">
        <f t="shared" si="2"/>
        <v>91</v>
      </c>
      <c r="K7" s="64"/>
      <c r="L7" s="72">
        <f t="shared" si="3"/>
        <v>91</v>
      </c>
      <c r="N7" s="186"/>
      <c r="O7" s="186"/>
      <c r="P7" s="186"/>
    </row>
    <row r="8" spans="1:16" x14ac:dyDescent="0.25">
      <c r="A8" s="47">
        <v>5</v>
      </c>
      <c r="B8" s="51"/>
      <c r="C8" s="56"/>
      <c r="D8" s="59">
        <f t="shared" si="4"/>
        <v>1827</v>
      </c>
      <c r="E8" s="64"/>
      <c r="F8" s="69">
        <f t="shared" si="0"/>
        <v>91</v>
      </c>
      <c r="G8" s="64"/>
      <c r="H8" s="69">
        <f t="shared" si="1"/>
        <v>91</v>
      </c>
      <c r="I8" s="64"/>
      <c r="J8" s="69">
        <f t="shared" si="2"/>
        <v>91</v>
      </c>
      <c r="K8" s="64"/>
      <c r="L8" s="72">
        <f t="shared" si="3"/>
        <v>91</v>
      </c>
      <c r="N8" s="186"/>
      <c r="O8" s="186"/>
      <c r="P8" s="186"/>
    </row>
    <row r="9" spans="1:16" x14ac:dyDescent="0.25">
      <c r="A9" s="47">
        <v>6</v>
      </c>
      <c r="B9" s="51"/>
      <c r="C9" s="56"/>
      <c r="D9" s="59">
        <f t="shared" si="4"/>
        <v>1827</v>
      </c>
      <c r="E9" s="64"/>
      <c r="F9" s="69">
        <f t="shared" si="0"/>
        <v>91</v>
      </c>
      <c r="G9" s="64"/>
      <c r="H9" s="69">
        <f t="shared" si="1"/>
        <v>91</v>
      </c>
      <c r="I9" s="64"/>
      <c r="J9" s="69">
        <f t="shared" si="2"/>
        <v>91</v>
      </c>
      <c r="K9" s="64"/>
      <c r="L9" s="72">
        <f t="shared" si="3"/>
        <v>91</v>
      </c>
      <c r="N9" s="186"/>
      <c r="O9" s="186"/>
      <c r="P9" s="186"/>
    </row>
    <row r="10" spans="1:16" x14ac:dyDescent="0.25">
      <c r="A10" s="47">
        <v>7</v>
      </c>
      <c r="B10" s="51"/>
      <c r="C10" s="56"/>
      <c r="D10" s="59">
        <f t="shared" si="4"/>
        <v>1827</v>
      </c>
      <c r="E10" s="64"/>
      <c r="F10" s="69">
        <f t="shared" si="0"/>
        <v>91</v>
      </c>
      <c r="G10" s="64"/>
      <c r="H10" s="69">
        <f t="shared" si="1"/>
        <v>91</v>
      </c>
      <c r="I10" s="64"/>
      <c r="J10" s="69">
        <f t="shared" si="2"/>
        <v>91</v>
      </c>
      <c r="K10" s="64"/>
      <c r="L10" s="72">
        <f t="shared" si="3"/>
        <v>91</v>
      </c>
      <c r="N10" s="186"/>
      <c r="O10" s="186"/>
      <c r="P10" s="186"/>
    </row>
    <row r="11" spans="1:16" x14ac:dyDescent="0.25">
      <c r="A11" s="47">
        <v>8</v>
      </c>
      <c r="B11" s="51"/>
      <c r="C11" s="56"/>
      <c r="D11" s="59">
        <f t="shared" si="4"/>
        <v>1827</v>
      </c>
      <c r="E11" s="64"/>
      <c r="F11" s="69">
        <f t="shared" si="0"/>
        <v>91</v>
      </c>
      <c r="G11" s="64"/>
      <c r="H11" s="69">
        <f t="shared" si="1"/>
        <v>91</v>
      </c>
      <c r="I11" s="64"/>
      <c r="J11" s="69">
        <f t="shared" si="2"/>
        <v>91</v>
      </c>
      <c r="K11" s="64"/>
      <c r="L11" s="72">
        <f t="shared" si="3"/>
        <v>91</v>
      </c>
      <c r="N11" s="186"/>
      <c r="O11" s="186"/>
      <c r="P11" s="186"/>
    </row>
    <row r="12" spans="1:16" x14ac:dyDescent="0.25">
      <c r="A12" s="47">
        <v>9</v>
      </c>
      <c r="B12" s="51"/>
      <c r="C12" s="56"/>
      <c r="D12" s="59">
        <f t="shared" si="4"/>
        <v>1827</v>
      </c>
      <c r="E12" s="64"/>
      <c r="F12" s="69">
        <f t="shared" si="0"/>
        <v>91</v>
      </c>
      <c r="G12" s="64"/>
      <c r="H12" s="69">
        <f t="shared" si="1"/>
        <v>91</v>
      </c>
      <c r="I12" s="64"/>
      <c r="J12" s="69">
        <f t="shared" si="2"/>
        <v>91</v>
      </c>
      <c r="K12" s="64"/>
      <c r="L12" s="72">
        <f t="shared" si="3"/>
        <v>91</v>
      </c>
      <c r="N12" s="186"/>
      <c r="O12" s="186"/>
      <c r="P12" s="186"/>
    </row>
    <row r="13" spans="1:16" x14ac:dyDescent="0.25">
      <c r="A13" s="47">
        <v>10</v>
      </c>
      <c r="B13" s="51"/>
      <c r="C13" s="56"/>
      <c r="D13" s="59">
        <f t="shared" si="4"/>
        <v>1827</v>
      </c>
      <c r="E13" s="64"/>
      <c r="F13" s="69">
        <f t="shared" si="0"/>
        <v>91</v>
      </c>
      <c r="G13" s="64"/>
      <c r="H13" s="69">
        <f t="shared" si="1"/>
        <v>91</v>
      </c>
      <c r="I13" s="64"/>
      <c r="J13" s="69">
        <f t="shared" si="2"/>
        <v>91</v>
      </c>
      <c r="K13" s="64"/>
      <c r="L13" s="72">
        <f t="shared" si="3"/>
        <v>91</v>
      </c>
      <c r="N13" s="186"/>
      <c r="O13" s="186"/>
      <c r="P13" s="186"/>
    </row>
    <row r="14" spans="1:16" x14ac:dyDescent="0.25">
      <c r="A14" s="47">
        <v>11</v>
      </c>
      <c r="B14" s="51"/>
      <c r="C14" s="56"/>
      <c r="D14" s="59">
        <f t="shared" si="4"/>
        <v>1827</v>
      </c>
      <c r="E14" s="64"/>
      <c r="F14" s="69">
        <f t="shared" si="0"/>
        <v>91</v>
      </c>
      <c r="G14" s="64"/>
      <c r="H14" s="69">
        <f t="shared" si="1"/>
        <v>91</v>
      </c>
      <c r="I14" s="64"/>
      <c r="J14" s="69">
        <f t="shared" si="2"/>
        <v>91</v>
      </c>
      <c r="K14" s="64"/>
      <c r="L14" s="72">
        <f t="shared" si="3"/>
        <v>91</v>
      </c>
      <c r="N14" s="186"/>
      <c r="O14" s="186"/>
      <c r="P14" s="186"/>
    </row>
    <row r="15" spans="1:16" x14ac:dyDescent="0.25">
      <c r="A15" s="47">
        <v>12</v>
      </c>
      <c r="B15" s="51"/>
      <c r="C15" s="56"/>
      <c r="D15" s="59">
        <f t="shared" si="4"/>
        <v>1827</v>
      </c>
      <c r="E15" s="64"/>
      <c r="F15" s="69">
        <f t="shared" si="0"/>
        <v>91</v>
      </c>
      <c r="G15" s="64"/>
      <c r="H15" s="69">
        <f t="shared" si="1"/>
        <v>91</v>
      </c>
      <c r="I15" s="64"/>
      <c r="J15" s="69">
        <f t="shared" si="2"/>
        <v>91</v>
      </c>
      <c r="K15" s="64"/>
      <c r="L15" s="72">
        <f t="shared" si="3"/>
        <v>91</v>
      </c>
      <c r="N15" s="186"/>
      <c r="O15" s="186"/>
      <c r="P15" s="186"/>
    </row>
    <row r="16" spans="1:16" x14ac:dyDescent="0.25">
      <c r="A16" s="47">
        <v>13</v>
      </c>
      <c r="B16" s="51"/>
      <c r="C16" s="56"/>
      <c r="D16" s="59">
        <f t="shared" si="4"/>
        <v>1827</v>
      </c>
      <c r="E16" s="64"/>
      <c r="F16" s="69">
        <f t="shared" si="0"/>
        <v>91</v>
      </c>
      <c r="G16" s="64"/>
      <c r="H16" s="69">
        <f t="shared" si="1"/>
        <v>91</v>
      </c>
      <c r="I16" s="64"/>
      <c r="J16" s="69">
        <f t="shared" si="2"/>
        <v>91</v>
      </c>
      <c r="K16" s="64"/>
      <c r="L16" s="72">
        <f t="shared" si="3"/>
        <v>91</v>
      </c>
      <c r="N16" s="186"/>
      <c r="O16" s="186"/>
      <c r="P16" s="186"/>
    </row>
    <row r="17" spans="1:16" x14ac:dyDescent="0.25">
      <c r="A17" s="47">
        <v>14</v>
      </c>
      <c r="B17" s="51"/>
      <c r="C17" s="56"/>
      <c r="D17" s="59">
        <f t="shared" si="4"/>
        <v>1827</v>
      </c>
      <c r="E17" s="65"/>
      <c r="F17" s="69">
        <f t="shared" ref="F17:F27" si="5">DATE(YEAR(E17),MONTH(E17)+3,DAY(E17))</f>
        <v>91</v>
      </c>
      <c r="G17" s="65"/>
      <c r="H17" s="69">
        <f t="shared" si="1"/>
        <v>91</v>
      </c>
      <c r="I17" s="65"/>
      <c r="J17" s="69">
        <f t="shared" si="2"/>
        <v>91</v>
      </c>
      <c r="K17" s="65"/>
      <c r="L17" s="72">
        <f t="shared" si="3"/>
        <v>91</v>
      </c>
      <c r="N17" s="186"/>
      <c r="O17" s="186"/>
      <c r="P17" s="186"/>
    </row>
    <row r="18" spans="1:16" x14ac:dyDescent="0.25">
      <c r="A18" s="47">
        <v>15</v>
      </c>
      <c r="B18" s="51"/>
      <c r="C18" s="56"/>
      <c r="D18" s="59">
        <f t="shared" si="4"/>
        <v>1827</v>
      </c>
      <c r="E18" s="64"/>
      <c r="F18" s="69">
        <f t="shared" si="5"/>
        <v>91</v>
      </c>
      <c r="G18" s="64"/>
      <c r="H18" s="69">
        <f t="shared" si="1"/>
        <v>91</v>
      </c>
      <c r="I18" s="64"/>
      <c r="J18" s="69">
        <f t="shared" si="2"/>
        <v>91</v>
      </c>
      <c r="K18" s="64"/>
      <c r="L18" s="72">
        <f t="shared" si="3"/>
        <v>91</v>
      </c>
      <c r="N18" s="186"/>
      <c r="O18" s="186"/>
      <c r="P18" s="186"/>
    </row>
    <row r="19" spans="1:16" x14ac:dyDescent="0.25">
      <c r="A19" s="47">
        <v>16</v>
      </c>
      <c r="B19" s="51"/>
      <c r="C19" s="56"/>
      <c r="D19" s="59">
        <f t="shared" si="4"/>
        <v>1827</v>
      </c>
      <c r="E19" s="64"/>
      <c r="F19" s="69">
        <f t="shared" si="5"/>
        <v>91</v>
      </c>
      <c r="G19" s="64"/>
      <c r="H19" s="69">
        <f t="shared" si="1"/>
        <v>91</v>
      </c>
      <c r="I19" s="64"/>
      <c r="J19" s="69">
        <f t="shared" si="2"/>
        <v>91</v>
      </c>
      <c r="K19" s="64"/>
      <c r="L19" s="72">
        <f t="shared" si="3"/>
        <v>91</v>
      </c>
      <c r="N19" s="186"/>
      <c r="O19" s="186"/>
      <c r="P19" s="186"/>
    </row>
    <row r="20" spans="1:16" x14ac:dyDescent="0.25">
      <c r="A20" s="47">
        <v>17</v>
      </c>
      <c r="B20" s="51"/>
      <c r="C20" s="56"/>
      <c r="D20" s="59">
        <f t="shared" si="4"/>
        <v>1827</v>
      </c>
      <c r="E20" s="64"/>
      <c r="F20" s="69">
        <f t="shared" si="5"/>
        <v>91</v>
      </c>
      <c r="G20" s="64"/>
      <c r="H20" s="69">
        <f t="shared" si="1"/>
        <v>91</v>
      </c>
      <c r="I20" s="64"/>
      <c r="J20" s="69">
        <f t="shared" si="2"/>
        <v>91</v>
      </c>
      <c r="K20" s="64"/>
      <c r="L20" s="72">
        <f t="shared" si="3"/>
        <v>91</v>
      </c>
      <c r="N20" s="186"/>
      <c r="O20" s="186"/>
      <c r="P20" s="186"/>
    </row>
    <row r="21" spans="1:16" x14ac:dyDescent="0.25">
      <c r="A21" s="47">
        <v>18</v>
      </c>
      <c r="B21" s="51"/>
      <c r="C21" s="56"/>
      <c r="D21" s="59">
        <f t="shared" si="4"/>
        <v>1827</v>
      </c>
      <c r="E21" s="64"/>
      <c r="F21" s="69">
        <f t="shared" si="5"/>
        <v>91</v>
      </c>
      <c r="G21" s="64"/>
      <c r="H21" s="69">
        <f t="shared" si="1"/>
        <v>91</v>
      </c>
      <c r="I21" s="64"/>
      <c r="J21" s="69">
        <f t="shared" si="2"/>
        <v>91</v>
      </c>
      <c r="K21" s="64"/>
      <c r="L21" s="72">
        <f t="shared" si="3"/>
        <v>91</v>
      </c>
      <c r="N21" s="186"/>
      <c r="O21" s="186"/>
      <c r="P21" s="186"/>
    </row>
    <row r="22" spans="1:16" x14ac:dyDescent="0.25">
      <c r="A22" s="47">
        <v>19</v>
      </c>
      <c r="B22" s="51"/>
      <c r="C22" s="56"/>
      <c r="D22" s="59">
        <f t="shared" si="4"/>
        <v>1827</v>
      </c>
      <c r="E22" s="64"/>
      <c r="F22" s="69">
        <f t="shared" si="5"/>
        <v>91</v>
      </c>
      <c r="G22" s="64"/>
      <c r="H22" s="69">
        <f t="shared" si="1"/>
        <v>91</v>
      </c>
      <c r="I22" s="64"/>
      <c r="J22" s="69">
        <f t="shared" si="2"/>
        <v>91</v>
      </c>
      <c r="K22" s="64"/>
      <c r="L22" s="72">
        <f t="shared" si="3"/>
        <v>91</v>
      </c>
      <c r="N22" s="186"/>
      <c r="O22" s="186"/>
      <c r="P22" s="186"/>
    </row>
    <row r="23" spans="1:16" x14ac:dyDescent="0.25">
      <c r="A23" s="47">
        <v>20</v>
      </c>
      <c r="B23" s="51"/>
      <c r="C23" s="56"/>
      <c r="D23" s="59">
        <f t="shared" si="4"/>
        <v>1827</v>
      </c>
      <c r="E23" s="64"/>
      <c r="F23" s="69">
        <f t="shared" si="5"/>
        <v>91</v>
      </c>
      <c r="G23" s="64"/>
      <c r="H23" s="69">
        <f t="shared" si="1"/>
        <v>91</v>
      </c>
      <c r="I23" s="64"/>
      <c r="J23" s="69">
        <f t="shared" si="2"/>
        <v>91</v>
      </c>
      <c r="K23" s="64"/>
      <c r="L23" s="72">
        <f t="shared" si="3"/>
        <v>91</v>
      </c>
    </row>
    <row r="24" spans="1:16" x14ac:dyDescent="0.25">
      <c r="A24" s="47">
        <v>21</v>
      </c>
      <c r="B24" s="51"/>
      <c r="C24" s="56"/>
      <c r="D24" s="59">
        <f t="shared" si="4"/>
        <v>1827</v>
      </c>
      <c r="E24" s="64"/>
      <c r="F24" s="69">
        <f t="shared" si="5"/>
        <v>91</v>
      </c>
      <c r="G24" s="64"/>
      <c r="H24" s="69">
        <f t="shared" si="1"/>
        <v>91</v>
      </c>
      <c r="I24" s="64"/>
      <c r="J24" s="69">
        <f t="shared" si="2"/>
        <v>91</v>
      </c>
      <c r="K24" s="64"/>
      <c r="L24" s="72">
        <f t="shared" si="3"/>
        <v>91</v>
      </c>
    </row>
    <row r="25" spans="1:16" x14ac:dyDescent="0.25">
      <c r="A25" s="47">
        <v>22</v>
      </c>
      <c r="B25" s="51"/>
      <c r="C25" s="56"/>
      <c r="D25" s="59">
        <f t="shared" si="4"/>
        <v>1827</v>
      </c>
      <c r="E25" s="64"/>
      <c r="F25" s="69">
        <f t="shared" si="5"/>
        <v>91</v>
      </c>
      <c r="G25" s="64"/>
      <c r="H25" s="69">
        <f t="shared" si="1"/>
        <v>91</v>
      </c>
      <c r="I25" s="64"/>
      <c r="J25" s="69">
        <f t="shared" si="2"/>
        <v>91</v>
      </c>
      <c r="K25" s="64"/>
      <c r="L25" s="72">
        <f t="shared" si="3"/>
        <v>91</v>
      </c>
    </row>
    <row r="26" spans="1:16" x14ac:dyDescent="0.25">
      <c r="A26" s="47">
        <v>23</v>
      </c>
      <c r="B26" s="51"/>
      <c r="C26" s="56"/>
      <c r="D26" s="59">
        <f t="shared" si="4"/>
        <v>1827</v>
      </c>
      <c r="E26" s="64"/>
      <c r="F26" s="69">
        <f t="shared" si="5"/>
        <v>91</v>
      </c>
      <c r="G26" s="64"/>
      <c r="H26" s="69">
        <f t="shared" si="1"/>
        <v>91</v>
      </c>
      <c r="I26" s="64"/>
      <c r="J26" s="69">
        <f t="shared" si="2"/>
        <v>91</v>
      </c>
      <c r="K26" s="64"/>
      <c r="L26" s="72">
        <f t="shared" si="3"/>
        <v>91</v>
      </c>
    </row>
    <row r="27" spans="1:16" ht="15.75" thickBot="1" x14ac:dyDescent="0.3">
      <c r="A27" s="48">
        <v>24</v>
      </c>
      <c r="B27" s="52"/>
      <c r="C27" s="57"/>
      <c r="D27" s="60">
        <f t="shared" si="4"/>
        <v>1827</v>
      </c>
      <c r="E27" s="66"/>
      <c r="F27" s="70">
        <f t="shared" si="5"/>
        <v>91</v>
      </c>
      <c r="G27" s="66"/>
      <c r="H27" s="70">
        <f t="shared" si="1"/>
        <v>91</v>
      </c>
      <c r="I27" s="66"/>
      <c r="J27" s="70">
        <f t="shared" si="2"/>
        <v>91</v>
      </c>
      <c r="K27" s="66"/>
      <c r="L27" s="73">
        <f t="shared" si="3"/>
        <v>91</v>
      </c>
    </row>
    <row r="28" spans="1:16" x14ac:dyDescent="0.25">
      <c r="A28" s="27"/>
      <c r="D28" s="42"/>
      <c r="E28" s="67"/>
      <c r="F28" s="13"/>
      <c r="G28" s="67"/>
      <c r="H28" s="13"/>
      <c r="I28" s="67"/>
      <c r="J28" s="13"/>
      <c r="K28" s="67"/>
      <c r="L28" s="61"/>
    </row>
    <row r="29" spans="1:16" x14ac:dyDescent="0.25">
      <c r="A29" s="27"/>
      <c r="D29" s="42"/>
      <c r="E29" s="67"/>
      <c r="F29" s="13"/>
      <c r="G29" s="67"/>
      <c r="H29" s="13"/>
      <c r="I29" s="67"/>
      <c r="J29" s="13"/>
      <c r="K29" s="67"/>
      <c r="L29" s="61"/>
    </row>
    <row r="30" spans="1:16" x14ac:dyDescent="0.25">
      <c r="A30" s="27"/>
      <c r="D30" s="42"/>
      <c r="E30" s="36"/>
      <c r="F30" s="13"/>
      <c r="G30" s="36"/>
      <c r="H30" s="13"/>
      <c r="I30" s="36"/>
      <c r="J30" s="13"/>
      <c r="K30" s="36"/>
      <c r="L30" s="61"/>
    </row>
    <row r="31" spans="1:16" x14ac:dyDescent="0.25">
      <c r="A31" s="27"/>
      <c r="D31" s="42"/>
      <c r="E31" s="67"/>
      <c r="F31" s="13"/>
      <c r="G31" s="67"/>
      <c r="H31" s="13"/>
      <c r="I31" s="67"/>
      <c r="J31" s="13"/>
      <c r="K31" s="67"/>
      <c r="L31" s="61"/>
    </row>
    <row r="32" spans="1:16" x14ac:dyDescent="0.25">
      <c r="A32" s="27"/>
      <c r="D32" s="42"/>
      <c r="E32" s="67"/>
      <c r="F32" s="13"/>
      <c r="G32" s="67"/>
      <c r="H32" s="13"/>
      <c r="I32" s="67"/>
      <c r="J32" s="13"/>
      <c r="K32" s="67"/>
      <c r="L32" s="61"/>
    </row>
    <row r="33" spans="1:12" x14ac:dyDescent="0.25">
      <c r="A33" s="27"/>
      <c r="D33" s="42"/>
      <c r="E33" s="67"/>
      <c r="F33" s="13"/>
      <c r="G33" s="67"/>
      <c r="H33" s="13"/>
      <c r="I33" s="67"/>
      <c r="J33" s="13"/>
      <c r="K33" s="67"/>
      <c r="L33" s="61"/>
    </row>
    <row r="34" spans="1:12" x14ac:dyDescent="0.25">
      <c r="A34" s="27"/>
      <c r="D34" s="42"/>
      <c r="E34" s="67"/>
      <c r="F34" s="13"/>
      <c r="G34" s="67"/>
      <c r="H34" s="13"/>
      <c r="I34" s="67"/>
      <c r="J34" s="13"/>
      <c r="K34" s="67"/>
      <c r="L34" s="61"/>
    </row>
    <row r="35" spans="1:12" x14ac:dyDescent="0.25">
      <c r="A35" s="27"/>
      <c r="D35" s="42"/>
      <c r="E35" s="67"/>
      <c r="F35" s="13"/>
      <c r="G35" s="67"/>
      <c r="H35" s="13"/>
      <c r="I35" s="67"/>
      <c r="J35" s="13"/>
      <c r="K35" s="67"/>
      <c r="L35" s="61"/>
    </row>
    <row r="36" spans="1:12" x14ac:dyDescent="0.25">
      <c r="A36" s="27"/>
      <c r="D36" s="42"/>
      <c r="E36" s="67"/>
      <c r="F36" s="13"/>
      <c r="G36" s="67"/>
      <c r="H36" s="13"/>
      <c r="I36" s="67"/>
      <c r="J36" s="13"/>
      <c r="K36" s="67"/>
      <c r="L36" s="61"/>
    </row>
    <row r="37" spans="1:12" x14ac:dyDescent="0.25">
      <c r="A37" s="27"/>
      <c r="D37" s="42"/>
      <c r="E37" s="67"/>
      <c r="F37" s="13"/>
      <c r="G37" s="67"/>
      <c r="H37" s="13"/>
      <c r="I37" s="67"/>
      <c r="J37" s="13"/>
      <c r="K37" s="67"/>
      <c r="L37" s="61"/>
    </row>
    <row r="38" spans="1:12" x14ac:dyDescent="0.25">
      <c r="A38" s="27"/>
      <c r="D38" s="42"/>
      <c r="E38" s="67"/>
      <c r="F38" s="13"/>
      <c r="G38" s="67"/>
      <c r="H38" s="13"/>
      <c r="I38" s="67"/>
      <c r="J38" s="13"/>
      <c r="K38" s="67"/>
      <c r="L38" s="61"/>
    </row>
    <row r="39" spans="1:12" x14ac:dyDescent="0.25">
      <c r="A39" s="27"/>
      <c r="D39" s="42"/>
      <c r="E39" s="67"/>
      <c r="F39" s="13"/>
      <c r="G39" s="67"/>
      <c r="H39" s="13"/>
      <c r="I39" s="67"/>
      <c r="J39" s="13"/>
      <c r="K39" s="67"/>
      <c r="L39" s="61"/>
    </row>
    <row r="40" spans="1:12" x14ac:dyDescent="0.25">
      <c r="A40" s="27"/>
      <c r="D40" s="42"/>
      <c r="E40" s="67"/>
      <c r="F40" s="13"/>
      <c r="G40" s="67"/>
      <c r="H40" s="13"/>
      <c r="I40" s="67"/>
      <c r="J40" s="13"/>
      <c r="K40" s="67"/>
      <c r="L40" s="61"/>
    </row>
    <row r="41" spans="1:12" x14ac:dyDescent="0.25">
      <c r="A41" s="23"/>
    </row>
    <row r="42" spans="1:12" x14ac:dyDescent="0.25">
      <c r="A42" s="23"/>
    </row>
    <row r="43" spans="1:12" x14ac:dyDescent="0.25">
      <c r="A43" s="23"/>
    </row>
    <row r="44" spans="1:12" x14ac:dyDescent="0.25">
      <c r="A44" s="1"/>
    </row>
    <row r="45" spans="1:12" x14ac:dyDescent="0.25">
      <c r="A45" s="1"/>
    </row>
    <row r="46" spans="1:12" x14ac:dyDescent="0.25">
      <c r="A46" s="1"/>
    </row>
    <row r="47" spans="1:12" x14ac:dyDescent="0.25">
      <c r="A47"/>
    </row>
    <row r="48" spans="1:12" x14ac:dyDescent="0.25">
      <c r="A48"/>
    </row>
    <row r="49" spans="1:1" x14ac:dyDescent="0.25">
      <c r="A49"/>
    </row>
    <row r="50" spans="1:1" x14ac:dyDescent="0.25">
      <c r="A50"/>
    </row>
    <row r="51" spans="1:1" x14ac:dyDescent="0.25">
      <c r="A51"/>
    </row>
    <row r="52" spans="1:1" x14ac:dyDescent="0.25">
      <c r="A52"/>
    </row>
    <row r="53" spans="1:1" x14ac:dyDescent="0.25">
      <c r="A53"/>
    </row>
    <row r="54" spans="1:1" x14ac:dyDescent="0.25">
      <c r="A54"/>
    </row>
    <row r="55" spans="1:1" x14ac:dyDescent="0.25">
      <c r="A55"/>
    </row>
    <row r="56" spans="1:1" x14ac:dyDescent="0.25">
      <c r="A56"/>
    </row>
    <row r="57" spans="1:1" x14ac:dyDescent="0.25">
      <c r="A57"/>
    </row>
    <row r="58" spans="1:1" x14ac:dyDescent="0.25">
      <c r="A58"/>
    </row>
    <row r="59" spans="1:1" x14ac:dyDescent="0.25">
      <c r="A59"/>
    </row>
    <row r="60" spans="1:1" x14ac:dyDescent="0.25">
      <c r="A60"/>
    </row>
    <row r="61" spans="1:1" x14ac:dyDescent="0.25">
      <c r="A61"/>
    </row>
    <row r="62" spans="1:1" x14ac:dyDescent="0.25">
      <c r="A62"/>
    </row>
    <row r="63" spans="1:1" x14ac:dyDescent="0.25">
      <c r="A63"/>
    </row>
    <row r="64" spans="1:1" x14ac:dyDescent="0.25">
      <c r="A64"/>
    </row>
    <row r="65" spans="1:1" x14ac:dyDescent="0.25">
      <c r="A65"/>
    </row>
    <row r="66" spans="1:1" x14ac:dyDescent="0.25">
      <c r="A66"/>
    </row>
    <row r="67" spans="1:1" x14ac:dyDescent="0.25">
      <c r="A67"/>
    </row>
    <row r="68" spans="1:1" x14ac:dyDescent="0.25">
      <c r="A68"/>
    </row>
    <row r="69" spans="1:1" x14ac:dyDescent="0.25">
      <c r="A69"/>
    </row>
    <row r="70" spans="1:1" x14ac:dyDescent="0.25">
      <c r="A70"/>
    </row>
    <row r="71" spans="1:1" x14ac:dyDescent="0.25">
      <c r="A71"/>
    </row>
    <row r="72" spans="1:1" x14ac:dyDescent="0.25">
      <c r="A72"/>
    </row>
    <row r="73" spans="1:1" x14ac:dyDescent="0.25">
      <c r="A73"/>
    </row>
    <row r="74" spans="1:1" x14ac:dyDescent="0.25">
      <c r="A74"/>
    </row>
    <row r="75" spans="1:1" x14ac:dyDescent="0.25">
      <c r="A75"/>
    </row>
    <row r="76" spans="1:1" x14ac:dyDescent="0.25">
      <c r="A76"/>
    </row>
    <row r="77" spans="1:1" x14ac:dyDescent="0.25">
      <c r="A77"/>
    </row>
    <row r="78" spans="1:1" x14ac:dyDescent="0.25">
      <c r="A78"/>
    </row>
    <row r="79" spans="1:1" x14ac:dyDescent="0.25">
      <c r="A79"/>
    </row>
    <row r="80" spans="1:1" x14ac:dyDescent="0.25">
      <c r="A80"/>
    </row>
    <row r="81" spans="1:1" x14ac:dyDescent="0.25">
      <c r="A81"/>
    </row>
    <row r="82" spans="1:1" x14ac:dyDescent="0.25">
      <c r="A82"/>
    </row>
    <row r="83" spans="1:1" x14ac:dyDescent="0.25">
      <c r="A83"/>
    </row>
    <row r="84" spans="1:1" x14ac:dyDescent="0.25">
      <c r="A84"/>
    </row>
    <row r="85" spans="1:1" x14ac:dyDescent="0.25">
      <c r="A85"/>
    </row>
    <row r="86" spans="1:1" x14ac:dyDescent="0.25">
      <c r="A86"/>
    </row>
    <row r="87" spans="1:1" x14ac:dyDescent="0.25">
      <c r="A87"/>
    </row>
    <row r="88" spans="1:1" x14ac:dyDescent="0.25">
      <c r="A88"/>
    </row>
    <row r="89" spans="1:1" x14ac:dyDescent="0.25">
      <c r="A89"/>
    </row>
    <row r="90" spans="1:1" x14ac:dyDescent="0.25">
      <c r="A90"/>
    </row>
    <row r="91" spans="1:1" x14ac:dyDescent="0.25">
      <c r="A91"/>
    </row>
    <row r="92" spans="1:1" x14ac:dyDescent="0.25">
      <c r="A92"/>
    </row>
    <row r="93" spans="1:1" x14ac:dyDescent="0.25">
      <c r="A93"/>
    </row>
    <row r="94" spans="1:1" x14ac:dyDescent="0.25">
      <c r="A94"/>
    </row>
    <row r="95" spans="1:1" x14ac:dyDescent="0.25">
      <c r="A95"/>
    </row>
    <row r="96" spans="1:1" x14ac:dyDescent="0.25">
      <c r="A96"/>
    </row>
    <row r="97" spans="1:1" x14ac:dyDescent="0.25">
      <c r="A97"/>
    </row>
    <row r="98" spans="1:1" x14ac:dyDescent="0.25">
      <c r="A98"/>
    </row>
    <row r="99" spans="1:1" x14ac:dyDescent="0.25">
      <c r="A99"/>
    </row>
    <row r="100" spans="1:1" x14ac:dyDescent="0.25">
      <c r="A100"/>
    </row>
    <row r="101" spans="1:1" x14ac:dyDescent="0.25">
      <c r="A101"/>
    </row>
    <row r="102" spans="1:1" x14ac:dyDescent="0.25">
      <c r="A102"/>
    </row>
    <row r="103" spans="1:1" x14ac:dyDescent="0.25">
      <c r="A103"/>
    </row>
    <row r="104" spans="1:1" x14ac:dyDescent="0.25">
      <c r="A104"/>
    </row>
    <row r="105" spans="1:1" x14ac:dyDescent="0.25">
      <c r="A105"/>
    </row>
    <row r="106" spans="1:1" x14ac:dyDescent="0.25">
      <c r="A106"/>
    </row>
    <row r="107" spans="1:1" x14ac:dyDescent="0.25">
      <c r="A107"/>
    </row>
    <row r="108" spans="1:1" x14ac:dyDescent="0.25">
      <c r="A108"/>
    </row>
    <row r="109" spans="1:1" x14ac:dyDescent="0.25">
      <c r="A109"/>
    </row>
    <row r="110" spans="1:1" x14ac:dyDescent="0.25">
      <c r="A110"/>
    </row>
    <row r="111" spans="1:1" x14ac:dyDescent="0.25">
      <c r="A111"/>
    </row>
    <row r="112" spans="1:1" x14ac:dyDescent="0.25">
      <c r="A112"/>
    </row>
    <row r="113" spans="1:1" x14ac:dyDescent="0.25">
      <c r="A113"/>
    </row>
    <row r="114" spans="1:1" x14ac:dyDescent="0.25">
      <c r="A114"/>
    </row>
    <row r="115" spans="1:1" x14ac:dyDescent="0.25">
      <c r="A115"/>
    </row>
    <row r="116" spans="1:1" x14ac:dyDescent="0.25">
      <c r="A116"/>
    </row>
    <row r="117" spans="1:1" x14ac:dyDescent="0.25">
      <c r="A117"/>
    </row>
    <row r="118" spans="1:1" x14ac:dyDescent="0.25">
      <c r="A118"/>
    </row>
    <row r="119" spans="1:1" x14ac:dyDescent="0.25">
      <c r="A119"/>
    </row>
    <row r="120" spans="1:1" x14ac:dyDescent="0.25">
      <c r="A120"/>
    </row>
    <row r="121" spans="1:1" x14ac:dyDescent="0.25">
      <c r="A121"/>
    </row>
    <row r="122" spans="1:1" x14ac:dyDescent="0.25">
      <c r="A122"/>
    </row>
    <row r="123" spans="1:1" x14ac:dyDescent="0.25">
      <c r="A123"/>
    </row>
    <row r="124" spans="1:1" x14ac:dyDescent="0.25">
      <c r="A124"/>
    </row>
    <row r="125" spans="1:1" x14ac:dyDescent="0.25">
      <c r="A125"/>
    </row>
    <row r="126" spans="1:1" x14ac:dyDescent="0.25">
      <c r="A126"/>
    </row>
    <row r="127" spans="1:1" x14ac:dyDescent="0.25">
      <c r="A127"/>
    </row>
    <row r="128" spans="1:1" x14ac:dyDescent="0.25">
      <c r="A128"/>
    </row>
    <row r="129" spans="1:1" x14ac:dyDescent="0.25">
      <c r="A129"/>
    </row>
    <row r="130" spans="1:1" x14ac:dyDescent="0.25">
      <c r="A130"/>
    </row>
    <row r="131" spans="1:1" x14ac:dyDescent="0.25">
      <c r="A131"/>
    </row>
    <row r="132" spans="1:1" x14ac:dyDescent="0.25">
      <c r="A132"/>
    </row>
    <row r="133" spans="1:1" x14ac:dyDescent="0.25">
      <c r="A133"/>
    </row>
    <row r="134" spans="1:1" x14ac:dyDescent="0.25">
      <c r="A134"/>
    </row>
    <row r="135" spans="1:1" x14ac:dyDescent="0.25">
      <c r="A135"/>
    </row>
    <row r="136" spans="1:1" x14ac:dyDescent="0.25">
      <c r="A136"/>
    </row>
    <row r="137" spans="1:1" x14ac:dyDescent="0.25">
      <c r="A137"/>
    </row>
    <row r="138" spans="1:1" x14ac:dyDescent="0.25">
      <c r="A138"/>
    </row>
    <row r="139" spans="1:1" x14ac:dyDescent="0.25">
      <c r="A139"/>
    </row>
    <row r="140" spans="1:1" x14ac:dyDescent="0.25">
      <c r="A140"/>
    </row>
    <row r="141" spans="1:1" x14ac:dyDescent="0.25">
      <c r="A141"/>
    </row>
    <row r="142" spans="1:1" x14ac:dyDescent="0.25">
      <c r="A142"/>
    </row>
    <row r="143" spans="1:1" x14ac:dyDescent="0.25">
      <c r="A143"/>
    </row>
    <row r="144" spans="1:1" x14ac:dyDescent="0.25">
      <c r="A144"/>
    </row>
    <row r="145" spans="1:1" x14ac:dyDescent="0.25">
      <c r="A145"/>
    </row>
    <row r="146" spans="1:1" x14ac:dyDescent="0.25">
      <c r="A146"/>
    </row>
    <row r="147" spans="1:1" x14ac:dyDescent="0.25">
      <c r="A147"/>
    </row>
    <row r="148" spans="1:1" x14ac:dyDescent="0.25">
      <c r="A148"/>
    </row>
    <row r="149" spans="1:1" x14ac:dyDescent="0.25">
      <c r="A149"/>
    </row>
    <row r="150" spans="1:1" x14ac:dyDescent="0.25">
      <c r="A150"/>
    </row>
    <row r="151" spans="1:1" x14ac:dyDescent="0.25">
      <c r="A151"/>
    </row>
    <row r="152" spans="1:1" x14ac:dyDescent="0.25">
      <c r="A152"/>
    </row>
    <row r="153" spans="1:1" x14ac:dyDescent="0.25">
      <c r="A153"/>
    </row>
    <row r="154" spans="1:1" x14ac:dyDescent="0.25">
      <c r="A154"/>
    </row>
    <row r="155" spans="1:1" x14ac:dyDescent="0.25">
      <c r="A155"/>
    </row>
    <row r="156" spans="1:1" x14ac:dyDescent="0.25">
      <c r="A156"/>
    </row>
    <row r="157" spans="1:1" x14ac:dyDescent="0.25">
      <c r="A157"/>
    </row>
    <row r="158" spans="1:1" x14ac:dyDescent="0.25">
      <c r="A158"/>
    </row>
    <row r="159" spans="1:1" x14ac:dyDescent="0.25">
      <c r="A159"/>
    </row>
    <row r="160" spans="1:1" x14ac:dyDescent="0.25">
      <c r="A160"/>
    </row>
    <row r="161" spans="1:1" x14ac:dyDescent="0.25">
      <c r="A161"/>
    </row>
    <row r="162" spans="1:1" x14ac:dyDescent="0.25">
      <c r="A162"/>
    </row>
    <row r="163" spans="1:1" x14ac:dyDescent="0.25">
      <c r="A163"/>
    </row>
    <row r="164" spans="1:1" x14ac:dyDescent="0.25">
      <c r="A164"/>
    </row>
    <row r="165" spans="1:1" x14ac:dyDescent="0.25">
      <c r="A165"/>
    </row>
    <row r="166" spans="1:1" x14ac:dyDescent="0.25">
      <c r="A166"/>
    </row>
    <row r="167" spans="1:1" x14ac:dyDescent="0.25">
      <c r="A167"/>
    </row>
    <row r="168" spans="1:1" x14ac:dyDescent="0.25">
      <c r="A168"/>
    </row>
    <row r="169" spans="1:1" x14ac:dyDescent="0.25">
      <c r="A169"/>
    </row>
    <row r="170" spans="1:1" x14ac:dyDescent="0.25">
      <c r="A170"/>
    </row>
    <row r="171" spans="1:1" x14ac:dyDescent="0.25">
      <c r="A171"/>
    </row>
    <row r="172" spans="1:1" x14ac:dyDescent="0.25">
      <c r="A172"/>
    </row>
    <row r="173" spans="1:1" x14ac:dyDescent="0.25">
      <c r="A173"/>
    </row>
    <row r="174" spans="1:1" x14ac:dyDescent="0.25">
      <c r="A174"/>
    </row>
    <row r="175" spans="1:1" x14ac:dyDescent="0.25">
      <c r="A175"/>
    </row>
    <row r="176" spans="1:1" x14ac:dyDescent="0.25">
      <c r="A176"/>
    </row>
    <row r="177" spans="1:1" x14ac:dyDescent="0.25">
      <c r="A177"/>
    </row>
    <row r="178" spans="1:1" x14ac:dyDescent="0.25">
      <c r="A178"/>
    </row>
    <row r="179" spans="1:1" x14ac:dyDescent="0.25">
      <c r="A179"/>
    </row>
    <row r="180" spans="1:1" x14ac:dyDescent="0.25">
      <c r="A180"/>
    </row>
    <row r="181" spans="1:1" x14ac:dyDescent="0.25">
      <c r="A181"/>
    </row>
    <row r="182" spans="1:1" x14ac:dyDescent="0.25">
      <c r="A182"/>
    </row>
    <row r="183" spans="1:1" x14ac:dyDescent="0.25">
      <c r="A183"/>
    </row>
    <row r="184" spans="1:1" x14ac:dyDescent="0.25">
      <c r="A184"/>
    </row>
    <row r="185" spans="1:1" x14ac:dyDescent="0.25">
      <c r="A185"/>
    </row>
    <row r="186" spans="1:1" x14ac:dyDescent="0.25">
      <c r="A186"/>
    </row>
    <row r="187" spans="1:1" x14ac:dyDescent="0.25">
      <c r="A187"/>
    </row>
    <row r="188" spans="1:1" x14ac:dyDescent="0.25">
      <c r="A188"/>
    </row>
    <row r="189" spans="1:1" x14ac:dyDescent="0.25">
      <c r="A189"/>
    </row>
    <row r="190" spans="1:1" x14ac:dyDescent="0.25">
      <c r="A190"/>
    </row>
    <row r="191" spans="1:1" x14ac:dyDescent="0.25">
      <c r="A191"/>
    </row>
    <row r="192" spans="1:1" x14ac:dyDescent="0.25">
      <c r="A192"/>
    </row>
    <row r="193" spans="1:1" x14ac:dyDescent="0.25">
      <c r="A193"/>
    </row>
    <row r="194" spans="1:1" x14ac:dyDescent="0.25">
      <c r="A194"/>
    </row>
    <row r="195" spans="1:1" x14ac:dyDescent="0.25">
      <c r="A195"/>
    </row>
    <row r="196" spans="1:1" x14ac:dyDescent="0.25">
      <c r="A196"/>
    </row>
    <row r="197" spans="1:1" x14ac:dyDescent="0.25">
      <c r="A197"/>
    </row>
    <row r="198" spans="1:1" x14ac:dyDescent="0.25">
      <c r="A198"/>
    </row>
    <row r="199" spans="1:1" x14ac:dyDescent="0.25">
      <c r="A199"/>
    </row>
    <row r="200" spans="1:1" x14ac:dyDescent="0.25">
      <c r="A200"/>
    </row>
    <row r="201" spans="1:1" x14ac:dyDescent="0.25">
      <c r="A201"/>
    </row>
    <row r="202" spans="1:1" x14ac:dyDescent="0.25">
      <c r="A202"/>
    </row>
    <row r="203" spans="1:1" x14ac:dyDescent="0.25">
      <c r="A203"/>
    </row>
    <row r="204" spans="1:1" x14ac:dyDescent="0.25">
      <c r="A204"/>
    </row>
    <row r="205" spans="1:1" x14ac:dyDescent="0.25">
      <c r="A205"/>
    </row>
    <row r="206" spans="1:1" x14ac:dyDescent="0.25">
      <c r="A206"/>
    </row>
    <row r="207" spans="1:1" x14ac:dyDescent="0.25">
      <c r="A207"/>
    </row>
    <row r="208" spans="1:1" x14ac:dyDescent="0.25">
      <c r="A208"/>
    </row>
    <row r="209" spans="1:1" x14ac:dyDescent="0.25">
      <c r="A209"/>
    </row>
    <row r="210" spans="1:1" x14ac:dyDescent="0.25">
      <c r="A210"/>
    </row>
    <row r="211" spans="1:1" x14ac:dyDescent="0.25">
      <c r="A211"/>
    </row>
    <row r="212" spans="1:1" x14ac:dyDescent="0.25">
      <c r="A212"/>
    </row>
    <row r="213" spans="1:1" x14ac:dyDescent="0.25">
      <c r="A213"/>
    </row>
    <row r="214" spans="1:1" x14ac:dyDescent="0.25">
      <c r="A214"/>
    </row>
    <row r="215" spans="1:1" x14ac:dyDescent="0.25">
      <c r="A215"/>
    </row>
    <row r="216" spans="1:1" x14ac:dyDescent="0.25">
      <c r="A216"/>
    </row>
    <row r="217" spans="1:1" x14ac:dyDescent="0.25">
      <c r="A217"/>
    </row>
    <row r="218" spans="1:1" x14ac:dyDescent="0.25">
      <c r="A218"/>
    </row>
    <row r="219" spans="1:1" x14ac:dyDescent="0.25">
      <c r="A219"/>
    </row>
    <row r="220" spans="1:1" x14ac:dyDescent="0.25">
      <c r="A220"/>
    </row>
    <row r="221" spans="1:1" x14ac:dyDescent="0.25">
      <c r="A221"/>
    </row>
    <row r="222" spans="1:1" x14ac:dyDescent="0.25">
      <c r="A222"/>
    </row>
    <row r="223" spans="1:1" x14ac:dyDescent="0.25">
      <c r="A223"/>
    </row>
    <row r="224" spans="1:1" x14ac:dyDescent="0.25">
      <c r="A224"/>
    </row>
    <row r="225" spans="1:1" x14ac:dyDescent="0.25">
      <c r="A225"/>
    </row>
    <row r="226" spans="1:1" x14ac:dyDescent="0.25">
      <c r="A226"/>
    </row>
    <row r="227" spans="1:1" x14ac:dyDescent="0.25">
      <c r="A227"/>
    </row>
    <row r="228" spans="1:1" x14ac:dyDescent="0.25">
      <c r="A228"/>
    </row>
    <row r="229" spans="1:1" x14ac:dyDescent="0.25">
      <c r="A229"/>
    </row>
    <row r="230" spans="1:1" x14ac:dyDescent="0.25">
      <c r="A230"/>
    </row>
    <row r="231" spans="1:1" x14ac:dyDescent="0.25">
      <c r="A231"/>
    </row>
    <row r="232" spans="1:1" x14ac:dyDescent="0.25">
      <c r="A232"/>
    </row>
    <row r="233" spans="1:1" x14ac:dyDescent="0.25">
      <c r="A233"/>
    </row>
    <row r="234" spans="1:1" x14ac:dyDescent="0.25">
      <c r="A234"/>
    </row>
    <row r="235" spans="1:1" x14ac:dyDescent="0.25">
      <c r="A235"/>
    </row>
    <row r="236" spans="1:1" x14ac:dyDescent="0.25">
      <c r="A236"/>
    </row>
    <row r="237" spans="1:1" x14ac:dyDescent="0.25">
      <c r="A237"/>
    </row>
    <row r="238" spans="1:1" x14ac:dyDescent="0.25">
      <c r="A238"/>
    </row>
    <row r="239" spans="1:1" x14ac:dyDescent="0.25">
      <c r="A239"/>
    </row>
    <row r="240" spans="1:1" x14ac:dyDescent="0.25">
      <c r="A240"/>
    </row>
    <row r="241" spans="1:1" x14ac:dyDescent="0.25">
      <c r="A241"/>
    </row>
    <row r="242" spans="1:1" x14ac:dyDescent="0.25">
      <c r="A242"/>
    </row>
    <row r="243" spans="1:1" x14ac:dyDescent="0.25">
      <c r="A243"/>
    </row>
    <row r="244" spans="1:1" x14ac:dyDescent="0.25">
      <c r="A244"/>
    </row>
    <row r="245" spans="1:1" x14ac:dyDescent="0.25">
      <c r="A245"/>
    </row>
    <row r="246" spans="1:1" x14ac:dyDescent="0.25">
      <c r="A246"/>
    </row>
    <row r="247" spans="1:1" x14ac:dyDescent="0.25">
      <c r="A247"/>
    </row>
    <row r="248" spans="1:1" x14ac:dyDescent="0.25">
      <c r="A248"/>
    </row>
    <row r="249" spans="1:1" x14ac:dyDescent="0.25">
      <c r="A249"/>
    </row>
    <row r="250" spans="1:1" x14ac:dyDescent="0.25">
      <c r="A250"/>
    </row>
    <row r="251" spans="1:1" x14ac:dyDescent="0.25">
      <c r="A251"/>
    </row>
    <row r="252" spans="1:1" x14ac:dyDescent="0.25">
      <c r="A252"/>
    </row>
    <row r="253" spans="1:1" x14ac:dyDescent="0.25">
      <c r="A253"/>
    </row>
    <row r="254" spans="1:1" x14ac:dyDescent="0.25">
      <c r="A254"/>
    </row>
    <row r="255" spans="1:1" x14ac:dyDescent="0.25">
      <c r="A255"/>
    </row>
    <row r="256" spans="1:1" x14ac:dyDescent="0.25">
      <c r="A256"/>
    </row>
    <row r="257" spans="1:1" x14ac:dyDescent="0.25">
      <c r="A257"/>
    </row>
    <row r="258" spans="1:1" x14ac:dyDescent="0.25">
      <c r="A258"/>
    </row>
    <row r="259" spans="1:1" x14ac:dyDescent="0.25">
      <c r="A259"/>
    </row>
    <row r="260" spans="1:1" x14ac:dyDescent="0.25">
      <c r="A260"/>
    </row>
    <row r="261" spans="1:1" x14ac:dyDescent="0.25">
      <c r="A261"/>
    </row>
    <row r="262" spans="1:1" x14ac:dyDescent="0.25">
      <c r="A262"/>
    </row>
    <row r="263" spans="1:1" x14ac:dyDescent="0.25">
      <c r="A263"/>
    </row>
    <row r="264" spans="1:1" x14ac:dyDescent="0.25">
      <c r="A264"/>
    </row>
    <row r="265" spans="1:1" x14ac:dyDescent="0.25">
      <c r="A265"/>
    </row>
    <row r="266" spans="1:1" x14ac:dyDescent="0.25">
      <c r="A266"/>
    </row>
    <row r="267" spans="1:1" x14ac:dyDescent="0.25">
      <c r="A267"/>
    </row>
    <row r="268" spans="1:1" x14ac:dyDescent="0.25">
      <c r="A268"/>
    </row>
    <row r="269" spans="1:1" x14ac:dyDescent="0.25">
      <c r="A269"/>
    </row>
    <row r="270" spans="1:1" x14ac:dyDescent="0.25">
      <c r="A270"/>
    </row>
    <row r="271" spans="1:1" x14ac:dyDescent="0.25">
      <c r="A271"/>
    </row>
    <row r="272" spans="1:1" x14ac:dyDescent="0.25">
      <c r="A272"/>
    </row>
    <row r="273" spans="1:1" x14ac:dyDescent="0.25">
      <c r="A273"/>
    </row>
    <row r="274" spans="1:1" x14ac:dyDescent="0.25">
      <c r="A274"/>
    </row>
    <row r="275" spans="1:1" x14ac:dyDescent="0.25">
      <c r="A275"/>
    </row>
    <row r="276" spans="1:1" x14ac:dyDescent="0.25">
      <c r="A276"/>
    </row>
    <row r="277" spans="1:1" x14ac:dyDescent="0.25">
      <c r="A277"/>
    </row>
    <row r="278" spans="1:1" x14ac:dyDescent="0.25">
      <c r="A278"/>
    </row>
    <row r="279" spans="1:1" x14ac:dyDescent="0.25">
      <c r="A279"/>
    </row>
    <row r="280" spans="1:1" x14ac:dyDescent="0.25">
      <c r="A280"/>
    </row>
    <row r="281" spans="1:1" x14ac:dyDescent="0.25">
      <c r="A281"/>
    </row>
    <row r="282" spans="1:1" x14ac:dyDescent="0.25">
      <c r="A282"/>
    </row>
    <row r="283" spans="1:1" x14ac:dyDescent="0.25">
      <c r="A283"/>
    </row>
    <row r="284" spans="1:1" x14ac:dyDescent="0.25">
      <c r="A284"/>
    </row>
    <row r="285" spans="1:1" x14ac:dyDescent="0.25">
      <c r="A285"/>
    </row>
    <row r="286" spans="1:1" x14ac:dyDescent="0.25">
      <c r="A286"/>
    </row>
    <row r="287" spans="1:1" x14ac:dyDescent="0.25">
      <c r="A287"/>
    </row>
    <row r="288" spans="1:1" x14ac:dyDescent="0.25">
      <c r="A288"/>
    </row>
    <row r="289" spans="1:1" x14ac:dyDescent="0.25">
      <c r="A289"/>
    </row>
    <row r="290" spans="1:1" x14ac:dyDescent="0.25">
      <c r="A290"/>
    </row>
    <row r="291" spans="1:1" x14ac:dyDescent="0.25">
      <c r="A291"/>
    </row>
    <row r="292" spans="1:1" x14ac:dyDescent="0.25">
      <c r="A292"/>
    </row>
    <row r="293" spans="1:1" x14ac:dyDescent="0.25">
      <c r="A293"/>
    </row>
    <row r="294" spans="1:1" x14ac:dyDescent="0.25">
      <c r="A294"/>
    </row>
    <row r="295" spans="1:1" x14ac:dyDescent="0.25">
      <c r="A295"/>
    </row>
    <row r="296" spans="1:1" x14ac:dyDescent="0.25">
      <c r="A296"/>
    </row>
    <row r="297" spans="1:1" x14ac:dyDescent="0.25">
      <c r="A297"/>
    </row>
    <row r="298" spans="1:1" x14ac:dyDescent="0.25">
      <c r="A298"/>
    </row>
    <row r="299" spans="1:1" x14ac:dyDescent="0.25">
      <c r="A299"/>
    </row>
    <row r="300" spans="1:1" x14ac:dyDescent="0.25">
      <c r="A300"/>
    </row>
    <row r="301" spans="1:1" x14ac:dyDescent="0.25">
      <c r="A301"/>
    </row>
    <row r="302" spans="1:1" x14ac:dyDescent="0.25">
      <c r="A302"/>
    </row>
    <row r="303" spans="1:1" x14ac:dyDescent="0.25">
      <c r="A303"/>
    </row>
    <row r="304" spans="1:1" x14ac:dyDescent="0.25">
      <c r="A304"/>
    </row>
    <row r="305" spans="1:1" x14ac:dyDescent="0.25">
      <c r="A305"/>
    </row>
    <row r="306" spans="1:1" x14ac:dyDescent="0.25">
      <c r="A306"/>
    </row>
    <row r="307" spans="1:1" x14ac:dyDescent="0.25">
      <c r="A307"/>
    </row>
    <row r="308" spans="1:1" x14ac:dyDescent="0.25">
      <c r="A308"/>
    </row>
    <row r="309" spans="1:1" x14ac:dyDescent="0.25">
      <c r="A309"/>
    </row>
    <row r="310" spans="1:1" x14ac:dyDescent="0.25">
      <c r="A310"/>
    </row>
    <row r="311" spans="1:1" x14ac:dyDescent="0.25">
      <c r="A311"/>
    </row>
    <row r="312" spans="1:1" x14ac:dyDescent="0.25">
      <c r="A312"/>
    </row>
    <row r="313" spans="1:1" x14ac:dyDescent="0.25">
      <c r="A313"/>
    </row>
    <row r="314" spans="1:1" x14ac:dyDescent="0.25">
      <c r="A314"/>
    </row>
    <row r="315" spans="1:1" x14ac:dyDescent="0.25">
      <c r="A315"/>
    </row>
    <row r="316" spans="1:1" x14ac:dyDescent="0.25">
      <c r="A316"/>
    </row>
    <row r="317" spans="1:1" x14ac:dyDescent="0.25">
      <c r="A317"/>
    </row>
    <row r="318" spans="1:1" x14ac:dyDescent="0.25">
      <c r="A318"/>
    </row>
    <row r="319" spans="1:1" x14ac:dyDescent="0.25">
      <c r="A319"/>
    </row>
    <row r="320" spans="1:1" x14ac:dyDescent="0.25">
      <c r="A320"/>
    </row>
    <row r="321" spans="1:1" x14ac:dyDescent="0.25">
      <c r="A321"/>
    </row>
    <row r="322" spans="1:1" x14ac:dyDescent="0.25">
      <c r="A322"/>
    </row>
    <row r="323" spans="1:1" x14ac:dyDescent="0.25">
      <c r="A323"/>
    </row>
    <row r="324" spans="1:1" x14ac:dyDescent="0.25">
      <c r="A324"/>
    </row>
    <row r="325" spans="1:1" x14ac:dyDescent="0.25">
      <c r="A325"/>
    </row>
    <row r="326" spans="1:1" x14ac:dyDescent="0.25">
      <c r="A326"/>
    </row>
    <row r="327" spans="1:1" x14ac:dyDescent="0.25">
      <c r="A327"/>
    </row>
    <row r="328" spans="1:1" x14ac:dyDescent="0.25">
      <c r="A328"/>
    </row>
    <row r="329" spans="1:1" x14ac:dyDescent="0.25">
      <c r="A329"/>
    </row>
    <row r="330" spans="1:1" x14ac:dyDescent="0.25">
      <c r="A330"/>
    </row>
    <row r="331" spans="1:1" x14ac:dyDescent="0.25">
      <c r="A331"/>
    </row>
    <row r="332" spans="1:1" x14ac:dyDescent="0.25">
      <c r="A332"/>
    </row>
    <row r="333" spans="1:1" x14ac:dyDescent="0.25">
      <c r="A333"/>
    </row>
    <row r="334" spans="1:1" x14ac:dyDescent="0.25">
      <c r="A334"/>
    </row>
    <row r="335" spans="1:1" x14ac:dyDescent="0.25">
      <c r="A335"/>
    </row>
    <row r="336" spans="1:1" x14ac:dyDescent="0.25">
      <c r="A336"/>
    </row>
    <row r="337" spans="1:1" x14ac:dyDescent="0.25">
      <c r="A337"/>
    </row>
    <row r="338" spans="1:1" x14ac:dyDescent="0.25">
      <c r="A338"/>
    </row>
    <row r="339" spans="1:1" x14ac:dyDescent="0.25">
      <c r="A339"/>
    </row>
    <row r="340" spans="1:1" x14ac:dyDescent="0.25">
      <c r="A340"/>
    </row>
    <row r="341" spans="1:1" x14ac:dyDescent="0.25">
      <c r="A341"/>
    </row>
    <row r="342" spans="1:1" x14ac:dyDescent="0.25">
      <c r="A342"/>
    </row>
    <row r="343" spans="1:1" x14ac:dyDescent="0.25">
      <c r="A343"/>
    </row>
    <row r="344" spans="1:1" x14ac:dyDescent="0.25">
      <c r="A344"/>
    </row>
    <row r="345" spans="1:1" x14ac:dyDescent="0.25">
      <c r="A345"/>
    </row>
    <row r="346" spans="1:1" x14ac:dyDescent="0.25">
      <c r="A346"/>
    </row>
    <row r="347" spans="1:1" x14ac:dyDescent="0.25">
      <c r="A347"/>
    </row>
    <row r="348" spans="1:1" x14ac:dyDescent="0.25">
      <c r="A348"/>
    </row>
    <row r="349" spans="1:1" x14ac:dyDescent="0.25">
      <c r="A349"/>
    </row>
    <row r="350" spans="1:1" x14ac:dyDescent="0.25">
      <c r="A350"/>
    </row>
    <row r="351" spans="1:1" x14ac:dyDescent="0.25">
      <c r="A351"/>
    </row>
    <row r="352" spans="1:1" x14ac:dyDescent="0.25">
      <c r="A352"/>
    </row>
    <row r="353" spans="1:1" x14ac:dyDescent="0.25">
      <c r="A353"/>
    </row>
    <row r="354" spans="1:1" x14ac:dyDescent="0.25">
      <c r="A354"/>
    </row>
    <row r="355" spans="1:1" x14ac:dyDescent="0.25">
      <c r="A355"/>
    </row>
    <row r="356" spans="1:1" x14ac:dyDescent="0.25">
      <c r="A356"/>
    </row>
    <row r="357" spans="1:1" x14ac:dyDescent="0.25">
      <c r="A357"/>
    </row>
    <row r="358" spans="1:1" x14ac:dyDescent="0.25">
      <c r="A358"/>
    </row>
    <row r="359" spans="1:1" x14ac:dyDescent="0.25">
      <c r="A359"/>
    </row>
    <row r="360" spans="1:1" x14ac:dyDescent="0.25">
      <c r="A360"/>
    </row>
    <row r="361" spans="1:1" x14ac:dyDescent="0.25">
      <c r="A361"/>
    </row>
    <row r="362" spans="1:1" x14ac:dyDescent="0.25">
      <c r="A362"/>
    </row>
    <row r="363" spans="1:1" x14ac:dyDescent="0.25">
      <c r="A363"/>
    </row>
    <row r="364" spans="1:1" x14ac:dyDescent="0.25">
      <c r="A364"/>
    </row>
    <row r="365" spans="1:1" x14ac:dyDescent="0.25">
      <c r="A365"/>
    </row>
    <row r="366" spans="1:1" x14ac:dyDescent="0.25">
      <c r="A366"/>
    </row>
    <row r="367" spans="1:1" x14ac:dyDescent="0.25">
      <c r="A367"/>
    </row>
    <row r="368" spans="1:1" x14ac:dyDescent="0.25">
      <c r="A368"/>
    </row>
    <row r="369" spans="1:1" x14ac:dyDescent="0.25">
      <c r="A369"/>
    </row>
    <row r="370" spans="1:1" x14ac:dyDescent="0.25">
      <c r="A370"/>
    </row>
    <row r="371" spans="1:1" x14ac:dyDescent="0.25">
      <c r="A371"/>
    </row>
    <row r="372" spans="1:1" x14ac:dyDescent="0.25">
      <c r="A372"/>
    </row>
    <row r="373" spans="1:1" x14ac:dyDescent="0.25">
      <c r="A373"/>
    </row>
    <row r="374" spans="1:1" x14ac:dyDescent="0.25">
      <c r="A374"/>
    </row>
    <row r="375" spans="1:1" x14ac:dyDescent="0.25">
      <c r="A375"/>
    </row>
    <row r="376" spans="1:1" x14ac:dyDescent="0.25">
      <c r="A376"/>
    </row>
    <row r="377" spans="1:1" x14ac:dyDescent="0.25">
      <c r="A377"/>
    </row>
    <row r="378" spans="1:1" x14ac:dyDescent="0.25">
      <c r="A378"/>
    </row>
    <row r="379" spans="1:1" x14ac:dyDescent="0.25">
      <c r="A379"/>
    </row>
    <row r="380" spans="1:1" x14ac:dyDescent="0.25">
      <c r="A380"/>
    </row>
    <row r="381" spans="1:1" x14ac:dyDescent="0.25">
      <c r="A381"/>
    </row>
    <row r="382" spans="1:1" x14ac:dyDescent="0.25">
      <c r="A382"/>
    </row>
    <row r="383" spans="1:1" x14ac:dyDescent="0.25">
      <c r="A383"/>
    </row>
    <row r="384" spans="1:1" x14ac:dyDescent="0.25">
      <c r="A384"/>
    </row>
    <row r="385" spans="1:1" x14ac:dyDescent="0.25">
      <c r="A385"/>
    </row>
    <row r="386" spans="1:1" x14ac:dyDescent="0.25">
      <c r="A386"/>
    </row>
    <row r="387" spans="1:1" x14ac:dyDescent="0.25">
      <c r="A387"/>
    </row>
    <row r="388" spans="1:1" x14ac:dyDescent="0.25">
      <c r="A388"/>
    </row>
    <row r="389" spans="1:1" x14ac:dyDescent="0.25">
      <c r="A389"/>
    </row>
    <row r="390" spans="1:1" x14ac:dyDescent="0.25">
      <c r="A390"/>
    </row>
    <row r="391" spans="1:1" x14ac:dyDescent="0.25">
      <c r="A391"/>
    </row>
    <row r="392" spans="1:1" x14ac:dyDescent="0.25">
      <c r="A392"/>
    </row>
    <row r="393" spans="1:1" x14ac:dyDescent="0.25">
      <c r="A393"/>
    </row>
    <row r="394" spans="1:1" x14ac:dyDescent="0.25">
      <c r="A394"/>
    </row>
    <row r="395" spans="1:1" x14ac:dyDescent="0.25">
      <c r="A395"/>
    </row>
    <row r="396" spans="1:1" x14ac:dyDescent="0.25">
      <c r="A396"/>
    </row>
    <row r="397" spans="1:1" x14ac:dyDescent="0.25">
      <c r="A397"/>
    </row>
    <row r="398" spans="1:1" x14ac:dyDescent="0.25">
      <c r="A398"/>
    </row>
    <row r="399" spans="1:1" x14ac:dyDescent="0.25">
      <c r="A399"/>
    </row>
    <row r="400" spans="1:1" x14ac:dyDescent="0.25">
      <c r="A400"/>
    </row>
    <row r="401" spans="1:1" x14ac:dyDescent="0.25">
      <c r="A401"/>
    </row>
    <row r="402" spans="1:1" x14ac:dyDescent="0.25">
      <c r="A402"/>
    </row>
    <row r="403" spans="1:1" x14ac:dyDescent="0.25">
      <c r="A403"/>
    </row>
    <row r="404" spans="1:1" x14ac:dyDescent="0.25">
      <c r="A404"/>
    </row>
    <row r="405" spans="1:1" x14ac:dyDescent="0.25">
      <c r="A405"/>
    </row>
    <row r="406" spans="1:1" x14ac:dyDescent="0.25">
      <c r="A406"/>
    </row>
    <row r="407" spans="1:1" x14ac:dyDescent="0.25">
      <c r="A407"/>
    </row>
    <row r="408" spans="1:1" x14ac:dyDescent="0.25">
      <c r="A408"/>
    </row>
    <row r="409" spans="1:1" x14ac:dyDescent="0.25">
      <c r="A409"/>
    </row>
    <row r="410" spans="1:1" x14ac:dyDescent="0.25">
      <c r="A410"/>
    </row>
    <row r="411" spans="1:1" x14ac:dyDescent="0.25">
      <c r="A411"/>
    </row>
    <row r="412" spans="1:1" x14ac:dyDescent="0.25">
      <c r="A412"/>
    </row>
    <row r="413" spans="1:1" x14ac:dyDescent="0.25">
      <c r="A413"/>
    </row>
    <row r="414" spans="1:1" x14ac:dyDescent="0.25">
      <c r="A414"/>
    </row>
    <row r="415" spans="1:1" x14ac:dyDescent="0.25">
      <c r="A415"/>
    </row>
    <row r="416" spans="1:1" x14ac:dyDescent="0.25">
      <c r="A416"/>
    </row>
    <row r="417" spans="1:1" x14ac:dyDescent="0.25">
      <c r="A417"/>
    </row>
    <row r="418" spans="1:1" x14ac:dyDescent="0.25">
      <c r="A418"/>
    </row>
    <row r="419" spans="1:1" x14ac:dyDescent="0.25">
      <c r="A419"/>
    </row>
    <row r="420" spans="1:1" x14ac:dyDescent="0.25">
      <c r="A420"/>
    </row>
    <row r="421" spans="1:1" x14ac:dyDescent="0.25">
      <c r="A421"/>
    </row>
    <row r="422" spans="1:1" x14ac:dyDescent="0.25">
      <c r="A422"/>
    </row>
    <row r="423" spans="1:1" x14ac:dyDescent="0.25">
      <c r="A423"/>
    </row>
    <row r="424" spans="1:1" x14ac:dyDescent="0.25">
      <c r="A424"/>
    </row>
    <row r="425" spans="1:1" x14ac:dyDescent="0.25">
      <c r="A425"/>
    </row>
    <row r="426" spans="1:1" x14ac:dyDescent="0.25">
      <c r="A426"/>
    </row>
    <row r="427" spans="1:1" x14ac:dyDescent="0.25">
      <c r="A427"/>
    </row>
    <row r="428" spans="1:1" x14ac:dyDescent="0.25">
      <c r="A428"/>
    </row>
    <row r="429" spans="1:1" x14ac:dyDescent="0.25">
      <c r="A429"/>
    </row>
    <row r="430" spans="1:1" x14ac:dyDescent="0.25">
      <c r="A430"/>
    </row>
    <row r="431" spans="1:1" x14ac:dyDescent="0.25">
      <c r="A431"/>
    </row>
    <row r="432" spans="1:1" x14ac:dyDescent="0.25">
      <c r="A432"/>
    </row>
    <row r="433" spans="1:1" x14ac:dyDescent="0.25">
      <c r="A433"/>
    </row>
    <row r="434" spans="1:1" x14ac:dyDescent="0.25">
      <c r="A434"/>
    </row>
    <row r="435" spans="1:1" x14ac:dyDescent="0.25">
      <c r="A435"/>
    </row>
    <row r="436" spans="1:1" x14ac:dyDescent="0.25">
      <c r="A436"/>
    </row>
    <row r="437" spans="1:1" x14ac:dyDescent="0.25">
      <c r="A437"/>
    </row>
    <row r="438" spans="1:1" x14ac:dyDescent="0.25">
      <c r="A438"/>
    </row>
    <row r="439" spans="1:1" x14ac:dyDescent="0.25">
      <c r="A439"/>
    </row>
    <row r="440" spans="1:1" x14ac:dyDescent="0.25">
      <c r="A440"/>
    </row>
    <row r="441" spans="1:1" x14ac:dyDescent="0.25">
      <c r="A441"/>
    </row>
    <row r="442" spans="1:1" x14ac:dyDescent="0.25">
      <c r="A442"/>
    </row>
    <row r="443" spans="1:1" x14ac:dyDescent="0.25">
      <c r="A443"/>
    </row>
    <row r="444" spans="1:1" x14ac:dyDescent="0.25">
      <c r="A444"/>
    </row>
    <row r="445" spans="1:1" x14ac:dyDescent="0.25">
      <c r="A445"/>
    </row>
    <row r="446" spans="1:1" x14ac:dyDescent="0.25">
      <c r="A446"/>
    </row>
    <row r="447" spans="1:1" x14ac:dyDescent="0.25">
      <c r="A447"/>
    </row>
    <row r="448" spans="1:1" x14ac:dyDescent="0.25">
      <c r="A448"/>
    </row>
    <row r="449" spans="1:1" x14ac:dyDescent="0.25">
      <c r="A449"/>
    </row>
    <row r="450" spans="1:1" x14ac:dyDescent="0.25">
      <c r="A450"/>
    </row>
    <row r="451" spans="1:1" x14ac:dyDescent="0.25">
      <c r="A451"/>
    </row>
    <row r="452" spans="1:1" x14ac:dyDescent="0.25">
      <c r="A452"/>
    </row>
    <row r="453" spans="1:1" x14ac:dyDescent="0.25">
      <c r="A453"/>
    </row>
    <row r="454" spans="1:1" x14ac:dyDescent="0.25">
      <c r="A454"/>
    </row>
    <row r="455" spans="1:1" x14ac:dyDescent="0.25">
      <c r="A455"/>
    </row>
    <row r="456" spans="1:1" x14ac:dyDescent="0.25">
      <c r="A456"/>
    </row>
    <row r="457" spans="1:1" x14ac:dyDescent="0.25">
      <c r="A457"/>
    </row>
    <row r="458" spans="1:1" x14ac:dyDescent="0.25">
      <c r="A458"/>
    </row>
    <row r="459" spans="1:1" x14ac:dyDescent="0.25">
      <c r="A459"/>
    </row>
    <row r="460" spans="1:1" x14ac:dyDescent="0.25">
      <c r="A460"/>
    </row>
    <row r="461" spans="1:1" x14ac:dyDescent="0.25">
      <c r="A461"/>
    </row>
    <row r="462" spans="1:1" x14ac:dyDescent="0.25">
      <c r="A462"/>
    </row>
    <row r="463" spans="1:1" x14ac:dyDescent="0.25">
      <c r="A463"/>
    </row>
    <row r="464" spans="1:1" x14ac:dyDescent="0.25">
      <c r="A464"/>
    </row>
    <row r="465" spans="1:1" x14ac:dyDescent="0.25">
      <c r="A465"/>
    </row>
    <row r="466" spans="1:1" x14ac:dyDescent="0.25">
      <c r="A466"/>
    </row>
    <row r="467" spans="1:1" x14ac:dyDescent="0.25">
      <c r="A467"/>
    </row>
    <row r="468" spans="1:1" x14ac:dyDescent="0.25">
      <c r="A468"/>
    </row>
    <row r="469" spans="1:1" x14ac:dyDescent="0.25">
      <c r="A469"/>
    </row>
    <row r="470" spans="1:1" x14ac:dyDescent="0.25">
      <c r="A470"/>
    </row>
    <row r="471" spans="1:1" x14ac:dyDescent="0.25">
      <c r="A471"/>
    </row>
    <row r="472" spans="1:1" x14ac:dyDescent="0.25">
      <c r="A472"/>
    </row>
    <row r="473" spans="1:1" x14ac:dyDescent="0.25">
      <c r="A473"/>
    </row>
    <row r="474" spans="1:1" x14ac:dyDescent="0.25">
      <c r="A474"/>
    </row>
    <row r="475" spans="1:1" x14ac:dyDescent="0.25">
      <c r="A475"/>
    </row>
    <row r="476" spans="1:1" x14ac:dyDescent="0.25">
      <c r="A476"/>
    </row>
    <row r="477" spans="1:1" x14ac:dyDescent="0.25">
      <c r="A477"/>
    </row>
    <row r="478" spans="1:1" x14ac:dyDescent="0.25">
      <c r="A478"/>
    </row>
    <row r="479" spans="1:1" x14ac:dyDescent="0.25">
      <c r="A479"/>
    </row>
    <row r="480" spans="1:1" x14ac:dyDescent="0.25">
      <c r="A480"/>
    </row>
    <row r="481" spans="1:1" x14ac:dyDescent="0.25">
      <c r="A481"/>
    </row>
    <row r="482" spans="1:1" x14ac:dyDescent="0.25">
      <c r="A482"/>
    </row>
    <row r="483" spans="1:1" x14ac:dyDescent="0.25">
      <c r="A483"/>
    </row>
    <row r="484" spans="1:1" x14ac:dyDescent="0.25">
      <c r="A484"/>
    </row>
    <row r="485" spans="1:1" x14ac:dyDescent="0.25">
      <c r="A485"/>
    </row>
    <row r="486" spans="1:1" x14ac:dyDescent="0.25">
      <c r="A486"/>
    </row>
    <row r="487" spans="1:1" x14ac:dyDescent="0.25">
      <c r="A487"/>
    </row>
    <row r="488" spans="1:1" x14ac:dyDescent="0.25">
      <c r="A488"/>
    </row>
    <row r="489" spans="1:1" x14ac:dyDescent="0.25">
      <c r="A489"/>
    </row>
    <row r="490" spans="1:1" x14ac:dyDescent="0.25">
      <c r="A490"/>
    </row>
    <row r="491" spans="1:1" x14ac:dyDescent="0.25">
      <c r="A491"/>
    </row>
    <row r="492" spans="1:1" x14ac:dyDescent="0.25">
      <c r="A492"/>
    </row>
    <row r="493" spans="1:1" x14ac:dyDescent="0.25">
      <c r="A493"/>
    </row>
    <row r="494" spans="1:1" x14ac:dyDescent="0.25">
      <c r="A494"/>
    </row>
    <row r="495" spans="1:1" x14ac:dyDescent="0.25">
      <c r="A495"/>
    </row>
    <row r="496" spans="1:1" x14ac:dyDescent="0.25">
      <c r="A496"/>
    </row>
    <row r="497" spans="1:1" x14ac:dyDescent="0.25">
      <c r="A497"/>
    </row>
    <row r="498" spans="1:1" x14ac:dyDescent="0.25">
      <c r="A498"/>
    </row>
    <row r="499" spans="1:1" x14ac:dyDescent="0.25">
      <c r="A499"/>
    </row>
    <row r="500" spans="1:1" x14ac:dyDescent="0.25">
      <c r="A500"/>
    </row>
    <row r="501" spans="1:1" x14ac:dyDescent="0.25">
      <c r="A501"/>
    </row>
    <row r="502" spans="1:1" x14ac:dyDescent="0.25">
      <c r="A502"/>
    </row>
    <row r="503" spans="1:1" x14ac:dyDescent="0.25">
      <c r="A503"/>
    </row>
    <row r="504" spans="1:1" x14ac:dyDescent="0.25">
      <c r="A504"/>
    </row>
    <row r="505" spans="1:1" x14ac:dyDescent="0.25">
      <c r="A505"/>
    </row>
    <row r="506" spans="1:1" x14ac:dyDescent="0.25">
      <c r="A506"/>
    </row>
    <row r="507" spans="1:1" x14ac:dyDescent="0.25">
      <c r="A507"/>
    </row>
    <row r="508" spans="1:1" x14ac:dyDescent="0.25">
      <c r="A508"/>
    </row>
    <row r="509" spans="1:1" x14ac:dyDescent="0.25">
      <c r="A509"/>
    </row>
    <row r="510" spans="1:1" x14ac:dyDescent="0.25">
      <c r="A510"/>
    </row>
    <row r="511" spans="1:1" x14ac:dyDescent="0.25">
      <c r="A511"/>
    </row>
    <row r="512" spans="1:1" x14ac:dyDescent="0.25">
      <c r="A512"/>
    </row>
    <row r="513" spans="1:1" x14ac:dyDescent="0.25">
      <c r="A513"/>
    </row>
    <row r="514" spans="1:1" x14ac:dyDescent="0.25">
      <c r="A514"/>
    </row>
    <row r="515" spans="1:1" x14ac:dyDescent="0.25">
      <c r="A515"/>
    </row>
    <row r="516" spans="1:1" x14ac:dyDescent="0.25">
      <c r="A516"/>
    </row>
    <row r="517" spans="1:1" x14ac:dyDescent="0.25">
      <c r="A517"/>
    </row>
    <row r="518" spans="1:1" x14ac:dyDescent="0.25">
      <c r="A518"/>
    </row>
    <row r="519" spans="1:1" x14ac:dyDescent="0.25">
      <c r="A519"/>
    </row>
    <row r="520" spans="1:1" x14ac:dyDescent="0.25">
      <c r="A520"/>
    </row>
    <row r="521" spans="1:1" x14ac:dyDescent="0.25">
      <c r="A521"/>
    </row>
    <row r="522" spans="1:1" x14ac:dyDescent="0.25">
      <c r="A522"/>
    </row>
    <row r="523" spans="1:1" x14ac:dyDescent="0.25">
      <c r="A523"/>
    </row>
    <row r="524" spans="1:1" x14ac:dyDescent="0.25">
      <c r="A524"/>
    </row>
    <row r="525" spans="1:1" x14ac:dyDescent="0.25">
      <c r="A525"/>
    </row>
    <row r="526" spans="1:1" x14ac:dyDescent="0.25">
      <c r="A526"/>
    </row>
    <row r="527" spans="1:1" x14ac:dyDescent="0.25">
      <c r="A527"/>
    </row>
    <row r="528" spans="1:1" x14ac:dyDescent="0.25">
      <c r="A528"/>
    </row>
    <row r="529" spans="1:1" x14ac:dyDescent="0.25">
      <c r="A529"/>
    </row>
    <row r="530" spans="1:1" x14ac:dyDescent="0.25">
      <c r="A530"/>
    </row>
    <row r="531" spans="1:1" x14ac:dyDescent="0.25">
      <c r="A531"/>
    </row>
    <row r="532" spans="1:1" x14ac:dyDescent="0.25">
      <c r="A532"/>
    </row>
    <row r="533" spans="1:1" x14ac:dyDescent="0.25">
      <c r="A533"/>
    </row>
    <row r="534" spans="1:1" x14ac:dyDescent="0.25">
      <c r="A534"/>
    </row>
    <row r="535" spans="1:1" x14ac:dyDescent="0.25">
      <c r="A535"/>
    </row>
    <row r="536" spans="1:1" x14ac:dyDescent="0.25">
      <c r="A536"/>
    </row>
    <row r="537" spans="1:1" x14ac:dyDescent="0.25">
      <c r="A537"/>
    </row>
    <row r="538" spans="1:1" x14ac:dyDescent="0.25">
      <c r="A538"/>
    </row>
    <row r="539" spans="1:1" x14ac:dyDescent="0.25">
      <c r="A539"/>
    </row>
    <row r="540" spans="1:1" x14ac:dyDescent="0.25">
      <c r="A540"/>
    </row>
    <row r="541" spans="1:1" x14ac:dyDescent="0.25">
      <c r="A541"/>
    </row>
    <row r="542" spans="1:1" x14ac:dyDescent="0.25">
      <c r="A542"/>
    </row>
    <row r="543" spans="1:1" x14ac:dyDescent="0.25">
      <c r="A543"/>
    </row>
    <row r="544" spans="1:1" x14ac:dyDescent="0.25">
      <c r="A544"/>
    </row>
    <row r="545" spans="1:1" x14ac:dyDescent="0.25">
      <c r="A545"/>
    </row>
    <row r="546" spans="1:1" x14ac:dyDescent="0.25">
      <c r="A546"/>
    </row>
    <row r="547" spans="1:1" x14ac:dyDescent="0.25">
      <c r="A547"/>
    </row>
    <row r="548" spans="1:1" x14ac:dyDescent="0.25">
      <c r="A548"/>
    </row>
    <row r="549" spans="1:1" x14ac:dyDescent="0.25">
      <c r="A549"/>
    </row>
    <row r="550" spans="1:1" x14ac:dyDescent="0.25">
      <c r="A550"/>
    </row>
    <row r="551" spans="1:1" x14ac:dyDescent="0.25">
      <c r="A551"/>
    </row>
    <row r="552" spans="1:1" x14ac:dyDescent="0.25">
      <c r="A552"/>
    </row>
    <row r="553" spans="1:1" x14ac:dyDescent="0.25">
      <c r="A553"/>
    </row>
    <row r="554" spans="1:1" x14ac:dyDescent="0.25">
      <c r="A554"/>
    </row>
    <row r="555" spans="1:1" x14ac:dyDescent="0.25">
      <c r="A555"/>
    </row>
    <row r="556" spans="1:1" x14ac:dyDescent="0.25">
      <c r="A556"/>
    </row>
    <row r="557" spans="1:1" x14ac:dyDescent="0.25">
      <c r="A557"/>
    </row>
    <row r="558" spans="1:1" x14ac:dyDescent="0.25">
      <c r="A558"/>
    </row>
    <row r="559" spans="1:1" x14ac:dyDescent="0.25">
      <c r="A559"/>
    </row>
    <row r="560" spans="1:1" x14ac:dyDescent="0.25">
      <c r="A560"/>
    </row>
    <row r="561" spans="1:1" x14ac:dyDescent="0.25">
      <c r="A561"/>
    </row>
    <row r="562" spans="1:1" x14ac:dyDescent="0.25">
      <c r="A562"/>
    </row>
    <row r="563" spans="1:1" x14ac:dyDescent="0.25">
      <c r="A563"/>
    </row>
    <row r="564" spans="1:1" x14ac:dyDescent="0.25">
      <c r="A564"/>
    </row>
    <row r="565" spans="1:1" x14ac:dyDescent="0.25">
      <c r="A565"/>
    </row>
    <row r="566" spans="1:1" x14ac:dyDescent="0.25">
      <c r="A566"/>
    </row>
    <row r="567" spans="1:1" x14ac:dyDescent="0.25">
      <c r="A567"/>
    </row>
    <row r="568" spans="1:1" x14ac:dyDescent="0.25">
      <c r="A568"/>
    </row>
    <row r="569" spans="1:1" x14ac:dyDescent="0.25">
      <c r="A569"/>
    </row>
    <row r="570" spans="1:1" x14ac:dyDescent="0.25">
      <c r="A570"/>
    </row>
    <row r="571" spans="1:1" x14ac:dyDescent="0.25">
      <c r="A571"/>
    </row>
    <row r="572" spans="1:1" x14ac:dyDescent="0.25">
      <c r="A572"/>
    </row>
    <row r="573" spans="1:1" x14ac:dyDescent="0.25">
      <c r="A573"/>
    </row>
    <row r="574" spans="1:1" x14ac:dyDescent="0.25">
      <c r="A574"/>
    </row>
    <row r="575" spans="1:1" x14ac:dyDescent="0.25">
      <c r="A575"/>
    </row>
    <row r="576" spans="1:1" x14ac:dyDescent="0.25">
      <c r="A576"/>
    </row>
    <row r="577" spans="1:1" x14ac:dyDescent="0.25">
      <c r="A577"/>
    </row>
    <row r="578" spans="1:1" x14ac:dyDescent="0.25">
      <c r="A578"/>
    </row>
    <row r="579" spans="1:1" x14ac:dyDescent="0.25">
      <c r="A579"/>
    </row>
    <row r="580" spans="1:1" x14ac:dyDescent="0.25">
      <c r="A580"/>
    </row>
    <row r="581" spans="1:1" x14ac:dyDescent="0.25">
      <c r="A581"/>
    </row>
    <row r="582" spans="1:1" x14ac:dyDescent="0.25">
      <c r="A582"/>
    </row>
    <row r="583" spans="1:1" x14ac:dyDescent="0.25">
      <c r="A583"/>
    </row>
    <row r="584" spans="1:1" x14ac:dyDescent="0.25">
      <c r="A584"/>
    </row>
    <row r="585" spans="1:1" x14ac:dyDescent="0.25">
      <c r="A585"/>
    </row>
    <row r="586" spans="1:1" x14ac:dyDescent="0.25">
      <c r="A586"/>
    </row>
    <row r="587" spans="1:1" x14ac:dyDescent="0.25">
      <c r="A587"/>
    </row>
    <row r="588" spans="1:1" x14ac:dyDescent="0.25">
      <c r="A588"/>
    </row>
    <row r="589" spans="1:1" x14ac:dyDescent="0.25">
      <c r="A589"/>
    </row>
    <row r="590" spans="1:1" x14ac:dyDescent="0.25">
      <c r="A590"/>
    </row>
    <row r="591" spans="1:1" x14ac:dyDescent="0.25">
      <c r="A591"/>
    </row>
    <row r="592" spans="1:1" x14ac:dyDescent="0.25">
      <c r="A592"/>
    </row>
    <row r="593" spans="1:1" x14ac:dyDescent="0.25">
      <c r="A593"/>
    </row>
    <row r="594" spans="1:1" x14ac:dyDescent="0.25">
      <c r="A594"/>
    </row>
    <row r="595" spans="1:1" x14ac:dyDescent="0.25">
      <c r="A595"/>
    </row>
    <row r="596" spans="1:1" x14ac:dyDescent="0.25">
      <c r="A596"/>
    </row>
    <row r="597" spans="1:1" x14ac:dyDescent="0.25">
      <c r="A597"/>
    </row>
    <row r="598" spans="1:1" x14ac:dyDescent="0.25">
      <c r="A598"/>
    </row>
    <row r="599" spans="1:1" x14ac:dyDescent="0.25">
      <c r="A599"/>
    </row>
    <row r="600" spans="1:1" x14ac:dyDescent="0.25">
      <c r="A600"/>
    </row>
    <row r="601" spans="1:1" x14ac:dyDescent="0.25">
      <c r="A601"/>
    </row>
    <row r="602" spans="1:1" x14ac:dyDescent="0.25">
      <c r="A602"/>
    </row>
    <row r="603" spans="1:1" x14ac:dyDescent="0.25">
      <c r="A603"/>
    </row>
    <row r="604" spans="1:1" x14ac:dyDescent="0.25">
      <c r="A604"/>
    </row>
    <row r="605" spans="1:1" x14ac:dyDescent="0.25">
      <c r="A605"/>
    </row>
    <row r="606" spans="1:1" x14ac:dyDescent="0.25">
      <c r="A606"/>
    </row>
    <row r="607" spans="1:1" x14ac:dyDescent="0.25">
      <c r="A607"/>
    </row>
    <row r="608" spans="1:1" x14ac:dyDescent="0.25">
      <c r="A608"/>
    </row>
    <row r="609" spans="1:1" x14ac:dyDescent="0.25">
      <c r="A609"/>
    </row>
    <row r="610" spans="1:1" x14ac:dyDescent="0.25">
      <c r="A610"/>
    </row>
    <row r="611" spans="1:1" x14ac:dyDescent="0.25">
      <c r="A611"/>
    </row>
    <row r="612" spans="1:1" x14ac:dyDescent="0.25">
      <c r="A612"/>
    </row>
    <row r="613" spans="1:1" x14ac:dyDescent="0.25">
      <c r="A613"/>
    </row>
    <row r="614" spans="1:1" x14ac:dyDescent="0.25">
      <c r="A614"/>
    </row>
    <row r="615" spans="1:1" x14ac:dyDescent="0.25">
      <c r="A615"/>
    </row>
    <row r="616" spans="1:1" x14ac:dyDescent="0.25">
      <c r="A616"/>
    </row>
    <row r="617" spans="1:1" x14ac:dyDescent="0.25">
      <c r="A617"/>
    </row>
    <row r="618" spans="1:1" x14ac:dyDescent="0.25">
      <c r="A618"/>
    </row>
    <row r="619" spans="1:1" x14ac:dyDescent="0.25">
      <c r="A619"/>
    </row>
    <row r="620" spans="1:1" x14ac:dyDescent="0.25">
      <c r="A620"/>
    </row>
    <row r="621" spans="1:1" x14ac:dyDescent="0.25">
      <c r="A621"/>
    </row>
    <row r="622" spans="1:1" x14ac:dyDescent="0.25">
      <c r="A622"/>
    </row>
    <row r="623" spans="1:1" x14ac:dyDescent="0.25">
      <c r="A623"/>
    </row>
    <row r="624" spans="1:1" x14ac:dyDescent="0.25">
      <c r="A624"/>
    </row>
    <row r="625" spans="1:1" x14ac:dyDescent="0.25">
      <c r="A625"/>
    </row>
    <row r="626" spans="1:1" x14ac:dyDescent="0.25">
      <c r="A626"/>
    </row>
    <row r="627" spans="1:1" x14ac:dyDescent="0.25">
      <c r="A627"/>
    </row>
    <row r="628" spans="1:1" x14ac:dyDescent="0.25">
      <c r="A628"/>
    </row>
    <row r="629" spans="1:1" x14ac:dyDescent="0.25">
      <c r="A629"/>
    </row>
    <row r="630" spans="1:1" x14ac:dyDescent="0.25">
      <c r="A630"/>
    </row>
    <row r="631" spans="1:1" x14ac:dyDescent="0.25">
      <c r="A631"/>
    </row>
    <row r="632" spans="1:1" x14ac:dyDescent="0.25">
      <c r="A632"/>
    </row>
    <row r="633" spans="1:1" x14ac:dyDescent="0.25">
      <c r="A633"/>
    </row>
    <row r="634" spans="1:1" x14ac:dyDescent="0.25">
      <c r="A634"/>
    </row>
    <row r="635" spans="1:1" x14ac:dyDescent="0.25">
      <c r="A635"/>
    </row>
    <row r="636" spans="1:1" x14ac:dyDescent="0.25">
      <c r="A636"/>
    </row>
    <row r="637" spans="1:1" x14ac:dyDescent="0.25">
      <c r="A637"/>
    </row>
    <row r="638" spans="1:1" x14ac:dyDescent="0.25">
      <c r="A638"/>
    </row>
    <row r="639" spans="1:1" x14ac:dyDescent="0.25">
      <c r="A639"/>
    </row>
    <row r="640" spans="1:1" x14ac:dyDescent="0.25">
      <c r="A640"/>
    </row>
    <row r="641" spans="1:1" x14ac:dyDescent="0.25">
      <c r="A641"/>
    </row>
    <row r="642" spans="1:1" x14ac:dyDescent="0.25">
      <c r="A642"/>
    </row>
    <row r="643" spans="1:1" x14ac:dyDescent="0.25">
      <c r="A643"/>
    </row>
    <row r="644" spans="1:1" x14ac:dyDescent="0.25">
      <c r="A644"/>
    </row>
    <row r="645" spans="1:1" x14ac:dyDescent="0.25">
      <c r="A645"/>
    </row>
    <row r="646" spans="1:1" x14ac:dyDescent="0.25">
      <c r="A646"/>
    </row>
    <row r="647" spans="1:1" x14ac:dyDescent="0.25">
      <c r="A647"/>
    </row>
    <row r="648" spans="1:1" x14ac:dyDescent="0.25">
      <c r="A648"/>
    </row>
    <row r="649" spans="1:1" x14ac:dyDescent="0.25">
      <c r="A649"/>
    </row>
    <row r="650" spans="1:1" x14ac:dyDescent="0.25">
      <c r="A650"/>
    </row>
    <row r="651" spans="1:1" x14ac:dyDescent="0.25">
      <c r="A651"/>
    </row>
    <row r="652" spans="1:1" x14ac:dyDescent="0.25">
      <c r="A652"/>
    </row>
    <row r="653" spans="1:1" x14ac:dyDescent="0.25">
      <c r="A653"/>
    </row>
    <row r="654" spans="1:1" x14ac:dyDescent="0.25">
      <c r="A654"/>
    </row>
    <row r="655" spans="1:1" x14ac:dyDescent="0.25">
      <c r="A655"/>
    </row>
    <row r="656" spans="1:1" x14ac:dyDescent="0.25">
      <c r="A656"/>
    </row>
    <row r="657" spans="1:1" x14ac:dyDescent="0.25">
      <c r="A657"/>
    </row>
    <row r="658" spans="1:1" x14ac:dyDescent="0.25">
      <c r="A658"/>
    </row>
    <row r="659" spans="1:1" x14ac:dyDescent="0.25">
      <c r="A659"/>
    </row>
    <row r="660" spans="1:1" x14ac:dyDescent="0.25">
      <c r="A660"/>
    </row>
    <row r="661" spans="1:1" x14ac:dyDescent="0.25">
      <c r="A661"/>
    </row>
    <row r="662" spans="1:1" x14ac:dyDescent="0.25">
      <c r="A662"/>
    </row>
    <row r="663" spans="1:1" x14ac:dyDescent="0.25">
      <c r="A663"/>
    </row>
    <row r="664" spans="1:1" x14ac:dyDescent="0.25">
      <c r="A664"/>
    </row>
    <row r="665" spans="1:1" x14ac:dyDescent="0.25">
      <c r="A665"/>
    </row>
    <row r="666" spans="1:1" x14ac:dyDescent="0.25">
      <c r="A666"/>
    </row>
    <row r="667" spans="1:1" x14ac:dyDescent="0.25">
      <c r="A667"/>
    </row>
    <row r="668" spans="1:1" x14ac:dyDescent="0.25">
      <c r="A668"/>
    </row>
    <row r="669" spans="1:1" x14ac:dyDescent="0.25">
      <c r="A669"/>
    </row>
    <row r="670" spans="1:1" x14ac:dyDescent="0.25">
      <c r="A670"/>
    </row>
    <row r="671" spans="1:1" x14ac:dyDescent="0.25">
      <c r="A671"/>
    </row>
    <row r="672" spans="1:1" x14ac:dyDescent="0.25">
      <c r="A672"/>
    </row>
    <row r="673" spans="1:1" x14ac:dyDescent="0.25">
      <c r="A673"/>
    </row>
    <row r="674" spans="1:1" x14ac:dyDescent="0.25">
      <c r="A674"/>
    </row>
    <row r="675" spans="1:1" x14ac:dyDescent="0.25">
      <c r="A675"/>
    </row>
    <row r="676" spans="1:1" x14ac:dyDescent="0.25">
      <c r="A676"/>
    </row>
    <row r="677" spans="1:1" x14ac:dyDescent="0.25">
      <c r="A677"/>
    </row>
    <row r="678" spans="1:1" x14ac:dyDescent="0.25">
      <c r="A678"/>
    </row>
    <row r="679" spans="1:1" x14ac:dyDescent="0.25">
      <c r="A679"/>
    </row>
    <row r="680" spans="1:1" x14ac:dyDescent="0.25">
      <c r="A680"/>
    </row>
    <row r="681" spans="1:1" x14ac:dyDescent="0.25">
      <c r="A681"/>
    </row>
    <row r="682" spans="1:1" x14ac:dyDescent="0.25">
      <c r="A682"/>
    </row>
    <row r="683" spans="1:1" x14ac:dyDescent="0.25">
      <c r="A683"/>
    </row>
    <row r="684" spans="1:1" x14ac:dyDescent="0.25">
      <c r="A684"/>
    </row>
    <row r="685" spans="1:1" x14ac:dyDescent="0.25">
      <c r="A685"/>
    </row>
    <row r="686" spans="1:1" x14ac:dyDescent="0.25">
      <c r="A686"/>
    </row>
    <row r="687" spans="1:1" x14ac:dyDescent="0.25">
      <c r="A687"/>
    </row>
    <row r="688" spans="1:1" x14ac:dyDescent="0.25">
      <c r="A688"/>
    </row>
    <row r="689" spans="1:1" x14ac:dyDescent="0.25">
      <c r="A689"/>
    </row>
    <row r="690" spans="1:1" x14ac:dyDescent="0.25">
      <c r="A690"/>
    </row>
    <row r="691" spans="1:1" x14ac:dyDescent="0.25">
      <c r="A691"/>
    </row>
    <row r="692" spans="1:1" x14ac:dyDescent="0.25">
      <c r="A692"/>
    </row>
    <row r="693" spans="1:1" x14ac:dyDescent="0.25">
      <c r="A693"/>
    </row>
    <row r="694" spans="1:1" x14ac:dyDescent="0.25">
      <c r="A694"/>
    </row>
    <row r="695" spans="1:1" x14ac:dyDescent="0.25">
      <c r="A695"/>
    </row>
    <row r="696" spans="1:1" x14ac:dyDescent="0.25">
      <c r="A696"/>
    </row>
    <row r="697" spans="1:1" x14ac:dyDescent="0.25">
      <c r="A697"/>
    </row>
    <row r="698" spans="1:1" x14ac:dyDescent="0.25">
      <c r="A698"/>
    </row>
    <row r="699" spans="1:1" x14ac:dyDescent="0.25">
      <c r="A699"/>
    </row>
    <row r="700" spans="1:1" x14ac:dyDescent="0.25">
      <c r="A700"/>
    </row>
    <row r="701" spans="1:1" x14ac:dyDescent="0.25">
      <c r="A701"/>
    </row>
    <row r="702" spans="1:1" x14ac:dyDescent="0.25">
      <c r="A702"/>
    </row>
    <row r="703" spans="1:1" x14ac:dyDescent="0.25">
      <c r="A703"/>
    </row>
    <row r="704" spans="1:1" x14ac:dyDescent="0.25">
      <c r="A704"/>
    </row>
    <row r="705" spans="1:1" x14ac:dyDescent="0.25">
      <c r="A705"/>
    </row>
    <row r="706" spans="1:1" x14ac:dyDescent="0.25">
      <c r="A706"/>
    </row>
    <row r="707" spans="1:1" x14ac:dyDescent="0.25">
      <c r="A707"/>
    </row>
    <row r="708" spans="1:1" x14ac:dyDescent="0.25">
      <c r="A708"/>
    </row>
    <row r="709" spans="1:1" x14ac:dyDescent="0.25">
      <c r="A709"/>
    </row>
    <row r="710" spans="1:1" x14ac:dyDescent="0.25">
      <c r="A710"/>
    </row>
    <row r="711" spans="1:1" x14ac:dyDescent="0.25">
      <c r="A711"/>
    </row>
    <row r="712" spans="1:1" x14ac:dyDescent="0.25">
      <c r="A712"/>
    </row>
    <row r="713" spans="1:1" x14ac:dyDescent="0.25">
      <c r="A713"/>
    </row>
    <row r="714" spans="1:1" x14ac:dyDescent="0.25">
      <c r="A714"/>
    </row>
    <row r="715" spans="1:1" x14ac:dyDescent="0.25">
      <c r="A715"/>
    </row>
    <row r="716" spans="1:1" x14ac:dyDescent="0.25">
      <c r="A716"/>
    </row>
    <row r="717" spans="1:1" x14ac:dyDescent="0.25">
      <c r="A717"/>
    </row>
    <row r="718" spans="1:1" x14ac:dyDescent="0.25">
      <c r="A718"/>
    </row>
    <row r="719" spans="1:1" x14ac:dyDescent="0.25">
      <c r="A719"/>
    </row>
    <row r="720" spans="1:1" x14ac:dyDescent="0.25">
      <c r="A720"/>
    </row>
    <row r="721" spans="1:1" x14ac:dyDescent="0.25">
      <c r="A721"/>
    </row>
    <row r="722" spans="1:1" x14ac:dyDescent="0.25">
      <c r="A722"/>
    </row>
    <row r="723" spans="1:1" x14ac:dyDescent="0.25">
      <c r="A723"/>
    </row>
    <row r="724" spans="1:1" x14ac:dyDescent="0.25">
      <c r="A724"/>
    </row>
    <row r="725" spans="1:1" x14ac:dyDescent="0.25">
      <c r="A725"/>
    </row>
    <row r="726" spans="1:1" x14ac:dyDescent="0.25">
      <c r="A726"/>
    </row>
    <row r="727" spans="1:1" x14ac:dyDescent="0.25">
      <c r="A727"/>
    </row>
    <row r="728" spans="1:1" x14ac:dyDescent="0.25">
      <c r="A728"/>
    </row>
    <row r="729" spans="1:1" x14ac:dyDescent="0.25">
      <c r="A729"/>
    </row>
    <row r="730" spans="1:1" x14ac:dyDescent="0.25">
      <c r="A730"/>
    </row>
    <row r="731" spans="1:1" x14ac:dyDescent="0.25">
      <c r="A731"/>
    </row>
    <row r="732" spans="1:1" x14ac:dyDescent="0.25">
      <c r="A732"/>
    </row>
    <row r="733" spans="1:1" x14ac:dyDescent="0.25">
      <c r="A733"/>
    </row>
    <row r="734" spans="1:1" x14ac:dyDescent="0.25">
      <c r="A734"/>
    </row>
    <row r="735" spans="1:1" x14ac:dyDescent="0.25">
      <c r="A735"/>
    </row>
    <row r="736" spans="1:1" x14ac:dyDescent="0.25">
      <c r="A736"/>
    </row>
    <row r="737" spans="1:1" x14ac:dyDescent="0.25">
      <c r="A737"/>
    </row>
    <row r="738" spans="1:1" x14ac:dyDescent="0.25">
      <c r="A738"/>
    </row>
    <row r="739" spans="1:1" x14ac:dyDescent="0.25">
      <c r="A739"/>
    </row>
    <row r="740" spans="1:1" x14ac:dyDescent="0.25">
      <c r="A740"/>
    </row>
    <row r="741" spans="1:1" x14ac:dyDescent="0.25">
      <c r="A741"/>
    </row>
    <row r="742" spans="1:1" x14ac:dyDescent="0.25">
      <c r="A742"/>
    </row>
    <row r="743" spans="1:1" x14ac:dyDescent="0.25">
      <c r="A743"/>
    </row>
    <row r="744" spans="1:1" x14ac:dyDescent="0.25">
      <c r="A744"/>
    </row>
    <row r="745" spans="1:1" x14ac:dyDescent="0.25">
      <c r="A745"/>
    </row>
    <row r="746" spans="1:1" x14ac:dyDescent="0.25">
      <c r="A746"/>
    </row>
    <row r="747" spans="1:1" x14ac:dyDescent="0.25">
      <c r="A747"/>
    </row>
    <row r="748" spans="1:1" x14ac:dyDescent="0.25">
      <c r="A748"/>
    </row>
    <row r="749" spans="1:1" x14ac:dyDescent="0.25">
      <c r="A749"/>
    </row>
    <row r="750" spans="1:1" x14ac:dyDescent="0.25">
      <c r="A750"/>
    </row>
    <row r="751" spans="1:1" x14ac:dyDescent="0.25">
      <c r="A751"/>
    </row>
    <row r="752" spans="1:1" x14ac:dyDescent="0.25">
      <c r="A752"/>
    </row>
    <row r="753" spans="1:1" x14ac:dyDescent="0.25">
      <c r="A753"/>
    </row>
    <row r="754" spans="1:1" x14ac:dyDescent="0.25">
      <c r="A754"/>
    </row>
    <row r="755" spans="1:1" x14ac:dyDescent="0.25">
      <c r="A755"/>
    </row>
    <row r="756" spans="1:1" x14ac:dyDescent="0.25">
      <c r="A756"/>
    </row>
    <row r="757" spans="1:1" x14ac:dyDescent="0.25">
      <c r="A757"/>
    </row>
    <row r="758" spans="1:1" x14ac:dyDescent="0.25">
      <c r="A758"/>
    </row>
    <row r="759" spans="1:1" x14ac:dyDescent="0.25">
      <c r="A759"/>
    </row>
    <row r="760" spans="1:1" x14ac:dyDescent="0.25">
      <c r="A760"/>
    </row>
    <row r="761" spans="1:1" x14ac:dyDescent="0.25">
      <c r="A761"/>
    </row>
    <row r="762" spans="1:1" x14ac:dyDescent="0.25">
      <c r="A762"/>
    </row>
    <row r="763" spans="1:1" x14ac:dyDescent="0.25">
      <c r="A763"/>
    </row>
    <row r="764" spans="1:1" x14ac:dyDescent="0.25">
      <c r="A764"/>
    </row>
    <row r="765" spans="1:1" x14ac:dyDescent="0.25">
      <c r="A765"/>
    </row>
    <row r="766" spans="1:1" x14ac:dyDescent="0.25">
      <c r="A766"/>
    </row>
    <row r="767" spans="1:1" x14ac:dyDescent="0.25">
      <c r="A767"/>
    </row>
    <row r="768" spans="1:1" x14ac:dyDescent="0.25">
      <c r="A768"/>
    </row>
    <row r="769" spans="1:1" x14ac:dyDescent="0.25">
      <c r="A769"/>
    </row>
    <row r="770" spans="1:1" x14ac:dyDescent="0.25">
      <c r="A770"/>
    </row>
    <row r="771" spans="1:1" x14ac:dyDescent="0.25">
      <c r="A771"/>
    </row>
    <row r="772" spans="1:1" x14ac:dyDescent="0.25">
      <c r="A772"/>
    </row>
    <row r="773" spans="1:1" x14ac:dyDescent="0.25">
      <c r="A773"/>
    </row>
    <row r="774" spans="1:1" x14ac:dyDescent="0.25">
      <c r="A774"/>
    </row>
    <row r="775" spans="1:1" x14ac:dyDescent="0.25">
      <c r="A775"/>
    </row>
    <row r="776" spans="1:1" x14ac:dyDescent="0.25">
      <c r="A776"/>
    </row>
    <row r="777" spans="1:1" x14ac:dyDescent="0.25">
      <c r="A777"/>
    </row>
    <row r="778" spans="1:1" x14ac:dyDescent="0.25">
      <c r="A778"/>
    </row>
    <row r="779" spans="1:1" x14ac:dyDescent="0.25">
      <c r="A779"/>
    </row>
    <row r="780" spans="1:1" x14ac:dyDescent="0.25">
      <c r="A780"/>
    </row>
    <row r="781" spans="1:1" x14ac:dyDescent="0.25">
      <c r="A781"/>
    </row>
    <row r="782" spans="1:1" x14ac:dyDescent="0.25">
      <c r="A782"/>
    </row>
    <row r="783" spans="1:1" x14ac:dyDescent="0.25">
      <c r="A783"/>
    </row>
    <row r="784" spans="1:1" x14ac:dyDescent="0.25">
      <c r="A784"/>
    </row>
    <row r="785" spans="1:1" x14ac:dyDescent="0.25">
      <c r="A785"/>
    </row>
    <row r="786" spans="1:1" x14ac:dyDescent="0.25">
      <c r="A786"/>
    </row>
    <row r="787" spans="1:1" x14ac:dyDescent="0.25">
      <c r="A787"/>
    </row>
    <row r="788" spans="1:1" x14ac:dyDescent="0.25">
      <c r="A788"/>
    </row>
    <row r="789" spans="1:1" x14ac:dyDescent="0.25">
      <c r="A789"/>
    </row>
    <row r="790" spans="1:1" x14ac:dyDescent="0.25">
      <c r="A790"/>
    </row>
    <row r="791" spans="1:1" x14ac:dyDescent="0.25">
      <c r="A791"/>
    </row>
    <row r="792" spans="1:1" x14ac:dyDescent="0.25">
      <c r="A792"/>
    </row>
    <row r="793" spans="1:1" x14ac:dyDescent="0.25">
      <c r="A793"/>
    </row>
    <row r="794" spans="1:1" x14ac:dyDescent="0.25">
      <c r="A794"/>
    </row>
    <row r="795" spans="1:1" x14ac:dyDescent="0.25">
      <c r="A795"/>
    </row>
    <row r="796" spans="1:1" x14ac:dyDescent="0.25">
      <c r="A796"/>
    </row>
    <row r="797" spans="1:1" x14ac:dyDescent="0.25">
      <c r="A797"/>
    </row>
    <row r="798" spans="1:1" x14ac:dyDescent="0.25">
      <c r="A798"/>
    </row>
    <row r="799" spans="1:1" x14ac:dyDescent="0.25">
      <c r="A799"/>
    </row>
    <row r="800" spans="1:1" x14ac:dyDescent="0.25">
      <c r="A800"/>
    </row>
    <row r="801" spans="1:1" x14ac:dyDescent="0.25">
      <c r="A801"/>
    </row>
    <row r="802" spans="1:1" x14ac:dyDescent="0.25">
      <c r="A802"/>
    </row>
    <row r="803" spans="1:1" x14ac:dyDescent="0.25">
      <c r="A803"/>
    </row>
    <row r="804" spans="1:1" x14ac:dyDescent="0.25">
      <c r="A804"/>
    </row>
    <row r="805" spans="1:1" x14ac:dyDescent="0.25">
      <c r="A805"/>
    </row>
    <row r="806" spans="1:1" x14ac:dyDescent="0.25">
      <c r="A806"/>
    </row>
    <row r="807" spans="1:1" x14ac:dyDescent="0.25">
      <c r="A807"/>
    </row>
    <row r="808" spans="1:1" x14ac:dyDescent="0.25">
      <c r="A808"/>
    </row>
    <row r="809" spans="1:1" x14ac:dyDescent="0.25">
      <c r="A809"/>
    </row>
    <row r="810" spans="1:1" x14ac:dyDescent="0.25">
      <c r="A810"/>
    </row>
    <row r="811" spans="1:1" x14ac:dyDescent="0.25">
      <c r="A811"/>
    </row>
    <row r="812" spans="1:1" x14ac:dyDescent="0.25">
      <c r="A812"/>
    </row>
    <row r="813" spans="1:1" x14ac:dyDescent="0.25">
      <c r="A813"/>
    </row>
    <row r="814" spans="1:1" x14ac:dyDescent="0.25">
      <c r="A814"/>
    </row>
    <row r="815" spans="1:1" x14ac:dyDescent="0.25">
      <c r="A815"/>
    </row>
    <row r="816" spans="1:1" x14ac:dyDescent="0.25">
      <c r="A816"/>
    </row>
    <row r="817" spans="1:1" x14ac:dyDescent="0.25">
      <c r="A817"/>
    </row>
    <row r="818" spans="1:1" x14ac:dyDescent="0.25">
      <c r="A818"/>
    </row>
    <row r="819" spans="1:1" x14ac:dyDescent="0.25">
      <c r="A819"/>
    </row>
    <row r="820" spans="1:1" x14ac:dyDescent="0.25">
      <c r="A820"/>
    </row>
    <row r="821" spans="1:1" x14ac:dyDescent="0.25">
      <c r="A821"/>
    </row>
    <row r="822" spans="1:1" x14ac:dyDescent="0.25">
      <c r="A822"/>
    </row>
    <row r="823" spans="1:1" x14ac:dyDescent="0.25">
      <c r="A823"/>
    </row>
    <row r="824" spans="1:1" x14ac:dyDescent="0.25">
      <c r="A824"/>
    </row>
    <row r="825" spans="1:1" x14ac:dyDescent="0.25">
      <c r="A825"/>
    </row>
    <row r="826" spans="1:1" x14ac:dyDescent="0.25">
      <c r="A826"/>
    </row>
    <row r="827" spans="1:1" x14ac:dyDescent="0.25">
      <c r="A827"/>
    </row>
    <row r="828" spans="1:1" x14ac:dyDescent="0.25">
      <c r="A828"/>
    </row>
    <row r="829" spans="1:1" x14ac:dyDescent="0.25">
      <c r="A829"/>
    </row>
    <row r="830" spans="1:1" x14ac:dyDescent="0.25">
      <c r="A830"/>
    </row>
    <row r="831" spans="1:1" x14ac:dyDescent="0.25">
      <c r="A831"/>
    </row>
    <row r="832" spans="1:1" x14ac:dyDescent="0.25">
      <c r="A832"/>
    </row>
    <row r="833" spans="1:1" x14ac:dyDescent="0.25">
      <c r="A833"/>
    </row>
    <row r="834" spans="1:1" x14ac:dyDescent="0.25">
      <c r="A834"/>
    </row>
    <row r="835" spans="1:1" x14ac:dyDescent="0.25">
      <c r="A835"/>
    </row>
    <row r="836" spans="1:1" x14ac:dyDescent="0.25">
      <c r="A836"/>
    </row>
    <row r="837" spans="1:1" x14ac:dyDescent="0.25">
      <c r="A837"/>
    </row>
    <row r="838" spans="1:1" x14ac:dyDescent="0.25">
      <c r="A838"/>
    </row>
    <row r="839" spans="1:1" x14ac:dyDescent="0.25">
      <c r="A839"/>
    </row>
    <row r="840" spans="1:1" x14ac:dyDescent="0.25">
      <c r="A840"/>
    </row>
    <row r="841" spans="1:1" x14ac:dyDescent="0.25">
      <c r="A841"/>
    </row>
    <row r="842" spans="1:1" x14ac:dyDescent="0.25">
      <c r="A842"/>
    </row>
    <row r="843" spans="1:1" x14ac:dyDescent="0.25">
      <c r="A843"/>
    </row>
    <row r="844" spans="1:1" x14ac:dyDescent="0.25">
      <c r="A844"/>
    </row>
    <row r="845" spans="1:1" x14ac:dyDescent="0.25">
      <c r="A845"/>
    </row>
    <row r="846" spans="1:1" x14ac:dyDescent="0.25">
      <c r="A846"/>
    </row>
    <row r="847" spans="1:1" x14ac:dyDescent="0.25">
      <c r="A847"/>
    </row>
    <row r="848" spans="1:1" x14ac:dyDescent="0.25">
      <c r="A848"/>
    </row>
    <row r="849" spans="1:1" x14ac:dyDescent="0.25">
      <c r="A849"/>
    </row>
    <row r="850" spans="1:1" x14ac:dyDescent="0.25">
      <c r="A850"/>
    </row>
    <row r="851" spans="1:1" x14ac:dyDescent="0.25">
      <c r="A851"/>
    </row>
    <row r="852" spans="1:1" x14ac:dyDescent="0.25">
      <c r="A852"/>
    </row>
    <row r="853" spans="1:1" x14ac:dyDescent="0.25">
      <c r="A853"/>
    </row>
    <row r="854" spans="1:1" x14ac:dyDescent="0.25">
      <c r="A854"/>
    </row>
    <row r="855" spans="1:1" x14ac:dyDescent="0.25">
      <c r="A855"/>
    </row>
    <row r="856" spans="1:1" x14ac:dyDescent="0.25">
      <c r="A856"/>
    </row>
    <row r="857" spans="1:1" x14ac:dyDescent="0.25">
      <c r="A857"/>
    </row>
    <row r="858" spans="1:1" x14ac:dyDescent="0.25">
      <c r="A858"/>
    </row>
    <row r="859" spans="1:1" x14ac:dyDescent="0.25">
      <c r="A859"/>
    </row>
    <row r="860" spans="1:1" x14ac:dyDescent="0.25">
      <c r="A860"/>
    </row>
    <row r="861" spans="1:1" x14ac:dyDescent="0.25">
      <c r="A861"/>
    </row>
    <row r="862" spans="1:1" x14ac:dyDescent="0.25">
      <c r="A862"/>
    </row>
    <row r="863" spans="1:1" x14ac:dyDescent="0.25">
      <c r="A863"/>
    </row>
    <row r="864" spans="1:1" x14ac:dyDescent="0.25">
      <c r="A864"/>
    </row>
    <row r="865" spans="1:1" x14ac:dyDescent="0.25">
      <c r="A865"/>
    </row>
    <row r="866" spans="1:1" x14ac:dyDescent="0.25">
      <c r="A866"/>
    </row>
    <row r="867" spans="1:1" x14ac:dyDescent="0.25">
      <c r="A867"/>
    </row>
    <row r="868" spans="1:1" x14ac:dyDescent="0.25">
      <c r="A868"/>
    </row>
    <row r="869" spans="1:1" x14ac:dyDescent="0.25">
      <c r="A869"/>
    </row>
    <row r="870" spans="1:1" x14ac:dyDescent="0.25">
      <c r="A870"/>
    </row>
    <row r="871" spans="1:1" x14ac:dyDescent="0.25">
      <c r="A871"/>
    </row>
    <row r="872" spans="1:1" x14ac:dyDescent="0.25">
      <c r="A872"/>
    </row>
    <row r="873" spans="1:1" x14ac:dyDescent="0.25">
      <c r="A873"/>
    </row>
    <row r="874" spans="1:1" x14ac:dyDescent="0.25">
      <c r="A874"/>
    </row>
    <row r="875" spans="1:1" x14ac:dyDescent="0.25">
      <c r="A875"/>
    </row>
    <row r="876" spans="1:1" x14ac:dyDescent="0.25">
      <c r="A876"/>
    </row>
    <row r="877" spans="1:1" x14ac:dyDescent="0.25">
      <c r="A877"/>
    </row>
    <row r="878" spans="1:1" x14ac:dyDescent="0.25">
      <c r="A878"/>
    </row>
    <row r="879" spans="1:1" x14ac:dyDescent="0.25">
      <c r="A879"/>
    </row>
    <row r="880" spans="1:1" x14ac:dyDescent="0.25">
      <c r="A880"/>
    </row>
    <row r="881" spans="1:1" x14ac:dyDescent="0.25">
      <c r="A881"/>
    </row>
    <row r="882" spans="1:1" x14ac:dyDescent="0.25">
      <c r="A882"/>
    </row>
    <row r="883" spans="1:1" x14ac:dyDescent="0.25">
      <c r="A883"/>
    </row>
    <row r="884" spans="1:1" x14ac:dyDescent="0.25">
      <c r="A884"/>
    </row>
    <row r="885" spans="1:1" x14ac:dyDescent="0.25">
      <c r="A885"/>
    </row>
    <row r="886" spans="1:1" x14ac:dyDescent="0.25">
      <c r="A886"/>
    </row>
    <row r="887" spans="1:1" x14ac:dyDescent="0.25">
      <c r="A887"/>
    </row>
    <row r="888" spans="1:1" x14ac:dyDescent="0.25">
      <c r="A888"/>
    </row>
    <row r="889" spans="1:1" x14ac:dyDescent="0.25">
      <c r="A889"/>
    </row>
    <row r="890" spans="1:1" x14ac:dyDescent="0.25">
      <c r="A890"/>
    </row>
    <row r="891" spans="1:1" x14ac:dyDescent="0.25">
      <c r="A891"/>
    </row>
    <row r="892" spans="1:1" x14ac:dyDescent="0.25">
      <c r="A892"/>
    </row>
    <row r="893" spans="1:1" x14ac:dyDescent="0.25">
      <c r="A893"/>
    </row>
    <row r="894" spans="1:1" x14ac:dyDescent="0.25">
      <c r="A894"/>
    </row>
    <row r="895" spans="1:1" x14ac:dyDescent="0.25">
      <c r="A895"/>
    </row>
    <row r="896" spans="1:1" x14ac:dyDescent="0.25">
      <c r="A896"/>
    </row>
    <row r="897" spans="1:1" x14ac:dyDescent="0.25">
      <c r="A897"/>
    </row>
    <row r="898" spans="1:1" x14ac:dyDescent="0.25">
      <c r="A898"/>
    </row>
    <row r="899" spans="1:1" x14ac:dyDescent="0.25">
      <c r="A899"/>
    </row>
    <row r="900" spans="1:1" x14ac:dyDescent="0.25">
      <c r="A900"/>
    </row>
    <row r="901" spans="1:1" x14ac:dyDescent="0.25">
      <c r="A901"/>
    </row>
    <row r="902" spans="1:1" x14ac:dyDescent="0.25">
      <c r="A902"/>
    </row>
    <row r="903" spans="1:1" x14ac:dyDescent="0.25">
      <c r="A903"/>
    </row>
    <row r="904" spans="1:1" x14ac:dyDescent="0.25">
      <c r="A904"/>
    </row>
    <row r="905" spans="1:1" x14ac:dyDescent="0.25">
      <c r="A905"/>
    </row>
    <row r="906" spans="1:1" x14ac:dyDescent="0.25">
      <c r="A906"/>
    </row>
    <row r="907" spans="1:1" x14ac:dyDescent="0.25">
      <c r="A907"/>
    </row>
    <row r="908" spans="1:1" x14ac:dyDescent="0.25">
      <c r="A908"/>
    </row>
    <row r="909" spans="1:1" x14ac:dyDescent="0.25">
      <c r="A909"/>
    </row>
    <row r="910" spans="1:1" x14ac:dyDescent="0.25">
      <c r="A910"/>
    </row>
    <row r="911" spans="1:1" x14ac:dyDescent="0.25">
      <c r="A911"/>
    </row>
    <row r="912" spans="1:1" x14ac:dyDescent="0.25">
      <c r="A912"/>
    </row>
    <row r="913" spans="1:1" x14ac:dyDescent="0.25">
      <c r="A913"/>
    </row>
    <row r="914" spans="1:1" x14ac:dyDescent="0.25">
      <c r="A914"/>
    </row>
    <row r="915" spans="1:1" x14ac:dyDescent="0.25">
      <c r="A915"/>
    </row>
    <row r="916" spans="1:1" x14ac:dyDescent="0.25">
      <c r="A916"/>
    </row>
    <row r="917" spans="1:1" x14ac:dyDescent="0.25">
      <c r="A917"/>
    </row>
    <row r="918" spans="1:1" x14ac:dyDescent="0.25">
      <c r="A918"/>
    </row>
    <row r="919" spans="1:1" x14ac:dyDescent="0.25">
      <c r="A919"/>
    </row>
    <row r="920" spans="1:1" x14ac:dyDescent="0.25">
      <c r="A920"/>
    </row>
    <row r="921" spans="1:1" x14ac:dyDescent="0.25">
      <c r="A921"/>
    </row>
    <row r="922" spans="1:1" x14ac:dyDescent="0.25">
      <c r="A922"/>
    </row>
    <row r="923" spans="1:1" x14ac:dyDescent="0.25">
      <c r="A923"/>
    </row>
    <row r="924" spans="1:1" x14ac:dyDescent="0.25">
      <c r="A924"/>
    </row>
    <row r="925" spans="1:1" x14ac:dyDescent="0.25">
      <c r="A925"/>
    </row>
    <row r="926" spans="1:1" x14ac:dyDescent="0.25">
      <c r="A926"/>
    </row>
    <row r="927" spans="1:1" x14ac:dyDescent="0.25">
      <c r="A927"/>
    </row>
    <row r="928" spans="1:1" x14ac:dyDescent="0.25">
      <c r="A928"/>
    </row>
    <row r="929" spans="1:1" x14ac:dyDescent="0.25">
      <c r="A929"/>
    </row>
    <row r="930" spans="1:1" x14ac:dyDescent="0.25">
      <c r="A930"/>
    </row>
    <row r="931" spans="1:1" x14ac:dyDescent="0.25">
      <c r="A931"/>
    </row>
    <row r="932" spans="1:1" x14ac:dyDescent="0.25">
      <c r="A932"/>
    </row>
    <row r="933" spans="1:1" x14ac:dyDescent="0.25">
      <c r="A933"/>
    </row>
    <row r="934" spans="1:1" x14ac:dyDescent="0.25">
      <c r="A934"/>
    </row>
    <row r="935" spans="1:1" x14ac:dyDescent="0.25">
      <c r="A935"/>
    </row>
    <row r="936" spans="1:1" x14ac:dyDescent="0.25">
      <c r="A936"/>
    </row>
    <row r="937" spans="1:1" x14ac:dyDescent="0.25">
      <c r="A937"/>
    </row>
    <row r="938" spans="1:1" x14ac:dyDescent="0.25">
      <c r="A938"/>
    </row>
    <row r="939" spans="1:1" x14ac:dyDescent="0.25">
      <c r="A939"/>
    </row>
    <row r="940" spans="1:1" x14ac:dyDescent="0.25">
      <c r="A940"/>
    </row>
    <row r="941" spans="1:1" x14ac:dyDescent="0.25">
      <c r="A941"/>
    </row>
    <row r="942" spans="1:1" x14ac:dyDescent="0.25">
      <c r="A942"/>
    </row>
    <row r="943" spans="1:1" x14ac:dyDescent="0.25">
      <c r="A943"/>
    </row>
    <row r="944" spans="1:1" x14ac:dyDescent="0.25">
      <c r="A944"/>
    </row>
    <row r="945" spans="1:1" x14ac:dyDescent="0.25">
      <c r="A945"/>
    </row>
    <row r="946" spans="1:1" x14ac:dyDescent="0.25">
      <c r="A946"/>
    </row>
    <row r="947" spans="1:1" x14ac:dyDescent="0.25">
      <c r="A947"/>
    </row>
    <row r="948" spans="1:1" x14ac:dyDescent="0.25">
      <c r="A948"/>
    </row>
    <row r="949" spans="1:1" x14ac:dyDescent="0.25">
      <c r="A949"/>
    </row>
    <row r="950" spans="1:1" x14ac:dyDescent="0.25">
      <c r="A950"/>
    </row>
    <row r="951" spans="1:1" x14ac:dyDescent="0.25">
      <c r="A951"/>
    </row>
    <row r="952" spans="1:1" x14ac:dyDescent="0.25">
      <c r="A952"/>
    </row>
    <row r="953" spans="1:1" x14ac:dyDescent="0.25">
      <c r="A953"/>
    </row>
    <row r="954" spans="1:1" x14ac:dyDescent="0.25">
      <c r="A954"/>
    </row>
    <row r="955" spans="1:1" x14ac:dyDescent="0.25">
      <c r="A955"/>
    </row>
  </sheetData>
  <mergeCells count="13">
    <mergeCell ref="N3:P22"/>
    <mergeCell ref="L1:L3"/>
    <mergeCell ref="G1:G3"/>
    <mergeCell ref="H1:H3"/>
    <mergeCell ref="I1:I3"/>
    <mergeCell ref="J1:J3"/>
    <mergeCell ref="K1:K3"/>
    <mergeCell ref="A1:A2"/>
    <mergeCell ref="E1:E3"/>
    <mergeCell ref="F1:F3"/>
    <mergeCell ref="B1:B2"/>
    <mergeCell ref="C1:C3"/>
    <mergeCell ref="D1:D3"/>
  </mergeCells>
  <conditionalFormatting sqref="F1:F1048576">
    <cfRule type="expression" dxfId="4" priority="5">
      <formula>F1-$A$3&lt;10</formula>
    </cfRule>
  </conditionalFormatting>
  <conditionalFormatting sqref="D1:D1048576">
    <cfRule type="expression" dxfId="3" priority="4">
      <formula>D1-$A$3&lt;14</formula>
    </cfRule>
  </conditionalFormatting>
  <conditionalFormatting sqref="H1:H1048576">
    <cfRule type="expression" dxfId="2" priority="3">
      <formula>H1-$A$3&lt;10</formula>
    </cfRule>
  </conditionalFormatting>
  <conditionalFormatting sqref="J1:J1048576">
    <cfRule type="expression" dxfId="1" priority="2">
      <formula>J1-$A$3&lt;10</formula>
    </cfRule>
  </conditionalFormatting>
  <conditionalFormatting sqref="L1:L1048576">
    <cfRule type="expression" dxfId="0" priority="1">
      <formula>L1-$A$3&lt;10</formula>
    </cfRule>
  </conditionalFormatting>
  <hyperlinks>
    <hyperlink ref="A1:A2" location="ГЛАВНАЯ!R1C1" display="ГЛАВНАЯ"/>
  </hyperlink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K37"/>
  <sheetViews>
    <sheetView workbookViewId="0">
      <selection sqref="A1:A2"/>
    </sheetView>
  </sheetViews>
  <sheetFormatPr defaultRowHeight="15" x14ac:dyDescent="0.25"/>
  <cols>
    <col min="1" max="1" width="9.140625" style="16"/>
  </cols>
  <sheetData>
    <row r="1" spans="1:11" x14ac:dyDescent="0.25">
      <c r="A1" s="148" t="s">
        <v>39</v>
      </c>
      <c r="B1" s="189" t="s">
        <v>20</v>
      </c>
      <c r="C1" s="190"/>
      <c r="D1" s="190"/>
      <c r="E1" s="190"/>
      <c r="F1" s="190"/>
      <c r="G1" s="190"/>
      <c r="H1" s="190"/>
      <c r="I1" s="190"/>
      <c r="J1" s="190"/>
      <c r="K1" s="191"/>
    </row>
    <row r="2" spans="1:11" ht="15.75" thickBot="1" x14ac:dyDescent="0.3">
      <c r="A2" s="149"/>
      <c r="B2" s="192"/>
      <c r="C2" s="193"/>
      <c r="D2" s="193"/>
      <c r="E2" s="193"/>
      <c r="F2" s="193"/>
      <c r="G2" s="193"/>
      <c r="H2" s="193"/>
      <c r="I2" s="193"/>
      <c r="J2" s="193"/>
      <c r="K2" s="194"/>
    </row>
    <row r="3" spans="1:11" ht="15.75" thickBot="1" x14ac:dyDescent="0.3">
      <c r="A3" s="24">
        <f ca="1">TODAY()</f>
        <v>43949</v>
      </c>
      <c r="B3" s="195"/>
      <c r="C3" s="196"/>
      <c r="D3" s="196"/>
      <c r="E3" s="196"/>
      <c r="F3" s="196"/>
      <c r="G3" s="196"/>
      <c r="H3" s="196"/>
      <c r="I3" s="196"/>
      <c r="J3" s="196"/>
      <c r="K3" s="197"/>
    </row>
    <row r="4" spans="1:11" ht="15" customHeight="1" x14ac:dyDescent="0.25">
      <c r="A4" s="214" t="s">
        <v>29</v>
      </c>
      <c r="B4" s="215"/>
      <c r="C4" s="215"/>
      <c r="D4" s="215"/>
      <c r="E4" s="215"/>
      <c r="F4" s="215"/>
      <c r="G4" s="215"/>
      <c r="H4" s="215"/>
      <c r="I4" s="215"/>
      <c r="J4" s="215"/>
      <c r="K4" s="216"/>
    </row>
    <row r="5" spans="1:11" ht="15.75" customHeight="1" thickBot="1" x14ac:dyDescent="0.3">
      <c r="A5" s="217"/>
      <c r="B5" s="218"/>
      <c r="C5" s="218"/>
      <c r="D5" s="218"/>
      <c r="E5" s="218"/>
      <c r="F5" s="218"/>
      <c r="G5" s="218"/>
      <c r="H5" s="218"/>
      <c r="I5" s="218"/>
      <c r="J5" s="218"/>
      <c r="K5" s="219"/>
    </row>
    <row r="6" spans="1:11" ht="15" customHeight="1" x14ac:dyDescent="0.25">
      <c r="A6" s="220" t="s">
        <v>28</v>
      </c>
      <c r="B6" s="221"/>
      <c r="C6" s="221"/>
      <c r="D6" s="221"/>
      <c r="E6" s="221"/>
      <c r="F6" s="221"/>
      <c r="G6" s="221"/>
      <c r="H6" s="221"/>
      <c r="I6" s="221"/>
      <c r="J6" s="221"/>
      <c r="K6" s="222"/>
    </row>
    <row r="7" spans="1:11" ht="15" customHeight="1" thickBot="1" x14ac:dyDescent="0.3">
      <c r="A7" s="223"/>
      <c r="B7" s="224"/>
      <c r="C7" s="224"/>
      <c r="D7" s="224"/>
      <c r="E7" s="224"/>
      <c r="F7" s="224"/>
      <c r="G7" s="224"/>
      <c r="H7" s="224"/>
      <c r="I7" s="224"/>
      <c r="J7" s="224"/>
      <c r="K7" s="225"/>
    </row>
    <row r="8" spans="1:11" ht="15.75" thickBot="1" x14ac:dyDescent="0.3">
      <c r="H8" s="16"/>
      <c r="I8" s="16"/>
    </row>
    <row r="9" spans="1:11" ht="15.75" thickBot="1" x14ac:dyDescent="0.3">
      <c r="A9" s="25">
        <v>1</v>
      </c>
      <c r="B9" s="198" t="s">
        <v>19</v>
      </c>
      <c r="C9" s="199"/>
      <c r="D9" s="199"/>
      <c r="E9" s="199"/>
      <c r="F9" s="200"/>
      <c r="G9" s="226" t="s">
        <v>36</v>
      </c>
      <c r="H9" s="227"/>
      <c r="J9" s="245" t="s">
        <v>4</v>
      </c>
      <c r="K9" s="247" t="s">
        <v>30</v>
      </c>
    </row>
    <row r="10" spans="1:11" ht="15.75" thickBot="1" x14ac:dyDescent="0.3">
      <c r="A10" s="198" t="s">
        <v>21</v>
      </c>
      <c r="B10" s="199"/>
      <c r="C10" s="199"/>
      <c r="D10" s="199"/>
      <c r="E10" s="199"/>
      <c r="F10" s="200"/>
      <c r="G10" s="228"/>
      <c r="H10" s="229"/>
      <c r="J10" s="246"/>
      <c r="K10" s="248"/>
    </row>
    <row r="11" spans="1:11" ht="15.75" thickBot="1" x14ac:dyDescent="0.3">
      <c r="H11" s="16"/>
      <c r="I11" s="16"/>
    </row>
    <row r="12" spans="1:11" ht="15.75" thickBot="1" x14ac:dyDescent="0.3">
      <c r="A12" s="18">
        <v>2</v>
      </c>
      <c r="B12" s="230" t="s">
        <v>16</v>
      </c>
      <c r="C12" s="231"/>
      <c r="D12" s="231"/>
      <c r="E12" s="231"/>
      <c r="F12" s="232"/>
      <c r="G12" s="238" t="s">
        <v>36</v>
      </c>
      <c r="H12" s="239"/>
      <c r="J12" s="204" t="s">
        <v>4</v>
      </c>
      <c r="K12" s="205"/>
    </row>
    <row r="13" spans="1:11" ht="15.75" thickBot="1" x14ac:dyDescent="0.3">
      <c r="A13" s="19">
        <v>3</v>
      </c>
      <c r="B13" s="233" t="s">
        <v>17</v>
      </c>
      <c r="C13" s="234"/>
      <c r="D13" s="234"/>
      <c r="E13" s="234"/>
      <c r="F13" s="235"/>
      <c r="G13" s="243" t="s">
        <v>35</v>
      </c>
      <c r="H13" s="244"/>
      <c r="I13" s="16"/>
      <c r="J13" s="249" t="s">
        <v>30</v>
      </c>
      <c r="K13" s="250"/>
    </row>
    <row r="14" spans="1:11" ht="15.75" thickBot="1" x14ac:dyDescent="0.3">
      <c r="A14" s="17"/>
      <c r="H14" s="16"/>
      <c r="I14" s="16"/>
    </row>
    <row r="15" spans="1:11" ht="16.5" thickBot="1" x14ac:dyDescent="0.3">
      <c r="A15" s="26">
        <v>4</v>
      </c>
      <c r="B15" s="240" t="s">
        <v>18</v>
      </c>
      <c r="C15" s="241"/>
      <c r="D15" s="241"/>
      <c r="E15" s="241"/>
      <c r="F15" s="241"/>
      <c r="G15" s="241"/>
      <c r="H15" s="242"/>
      <c r="I15" s="16"/>
      <c r="J15" s="21" t="s">
        <v>4</v>
      </c>
      <c r="K15" s="22" t="s">
        <v>31</v>
      </c>
    </row>
    <row r="16" spans="1:11" ht="15.75" customHeight="1" thickBot="1" x14ac:dyDescent="0.3">
      <c r="A16" s="17"/>
      <c r="B16" s="251" t="s">
        <v>22</v>
      </c>
      <c r="C16" s="252"/>
      <c r="D16" s="252"/>
      <c r="E16" s="252"/>
      <c r="F16" s="252"/>
      <c r="G16" s="252"/>
      <c r="H16" s="253"/>
    </row>
    <row r="17" spans="1:11" ht="15.75" thickBot="1" x14ac:dyDescent="0.3">
      <c r="B17" s="251" t="s">
        <v>23</v>
      </c>
      <c r="C17" s="252"/>
      <c r="D17" s="252"/>
      <c r="E17" s="252"/>
      <c r="F17" s="252"/>
      <c r="G17" s="252"/>
      <c r="H17" s="253"/>
      <c r="I17" s="16"/>
      <c r="K17" s="16"/>
    </row>
    <row r="18" spans="1:11" ht="15.75" thickBot="1" x14ac:dyDescent="0.3">
      <c r="B18" s="251" t="s">
        <v>24</v>
      </c>
      <c r="C18" s="252"/>
      <c r="D18" s="252"/>
      <c r="E18" s="252"/>
      <c r="F18" s="252"/>
      <c r="G18" s="252"/>
      <c r="H18" s="253"/>
      <c r="I18" s="16"/>
    </row>
    <row r="19" spans="1:11" ht="15" customHeight="1" x14ac:dyDescent="0.25">
      <c r="B19" s="254" t="s">
        <v>27</v>
      </c>
      <c r="C19" s="255"/>
      <c r="D19" s="255"/>
      <c r="E19" s="255"/>
      <c r="F19" s="255"/>
      <c r="G19" s="255"/>
      <c r="H19" s="256"/>
    </row>
    <row r="20" spans="1:11" ht="15.75" thickBot="1" x14ac:dyDescent="0.3">
      <c r="B20" s="257"/>
      <c r="C20" s="258"/>
      <c r="D20" s="258"/>
      <c r="E20" s="258"/>
      <c r="F20" s="258"/>
      <c r="G20" s="258"/>
      <c r="H20" s="259"/>
    </row>
    <row r="21" spans="1:11" ht="15.75" thickBot="1" x14ac:dyDescent="0.3">
      <c r="B21" s="251" t="s">
        <v>25</v>
      </c>
      <c r="C21" s="252"/>
      <c r="D21" s="252"/>
      <c r="E21" s="252"/>
      <c r="F21" s="252"/>
      <c r="G21" s="252"/>
      <c r="H21" s="253"/>
    </row>
    <row r="22" spans="1:11" ht="15.75" thickBot="1" x14ac:dyDescent="0.3">
      <c r="B22" s="251" t="s">
        <v>26</v>
      </c>
      <c r="C22" s="252"/>
      <c r="D22" s="252"/>
      <c r="E22" s="252"/>
      <c r="F22" s="252"/>
      <c r="G22" s="252"/>
      <c r="H22" s="253"/>
    </row>
    <row r="23" spans="1:11" ht="15.75" thickBot="1" x14ac:dyDescent="0.3"/>
    <row r="24" spans="1:11" ht="15.75" thickBot="1" x14ac:dyDescent="0.3">
      <c r="A24" s="206">
        <v>5</v>
      </c>
      <c r="B24" s="208" t="s">
        <v>38</v>
      </c>
      <c r="C24" s="209"/>
      <c r="D24" s="209"/>
      <c r="E24" s="209"/>
      <c r="F24" s="210"/>
      <c r="G24" s="236" t="s">
        <v>36</v>
      </c>
      <c r="H24" s="237"/>
      <c r="J24" s="243" t="s">
        <v>32</v>
      </c>
      <c r="K24" s="244"/>
    </row>
    <row r="25" spans="1:11" ht="15.75" thickBot="1" x14ac:dyDescent="0.3">
      <c r="A25" s="207"/>
      <c r="B25" s="211"/>
      <c r="C25" s="212"/>
      <c r="D25" s="212"/>
      <c r="E25" s="212"/>
      <c r="F25" s="213"/>
      <c r="G25" s="204" t="s">
        <v>4</v>
      </c>
      <c r="H25" s="205"/>
      <c r="I25" s="23"/>
      <c r="J25" s="22" t="s">
        <v>33</v>
      </c>
      <c r="K25" s="22" t="s">
        <v>34</v>
      </c>
    </row>
    <row r="26" spans="1:11" ht="15.75" thickBot="1" x14ac:dyDescent="0.3">
      <c r="I26" s="1"/>
    </row>
    <row r="27" spans="1:11" ht="15.75" thickBot="1" x14ac:dyDescent="0.3">
      <c r="A27" s="20">
        <v>6</v>
      </c>
      <c r="B27" s="201" t="s">
        <v>37</v>
      </c>
      <c r="C27" s="202"/>
      <c r="D27" s="202"/>
      <c r="E27" s="202"/>
      <c r="F27" s="202"/>
      <c r="G27" s="202"/>
      <c r="H27" s="203"/>
      <c r="J27" s="21" t="s">
        <v>4</v>
      </c>
      <c r="K27" s="22" t="s">
        <v>31</v>
      </c>
    </row>
    <row r="29" spans="1:11" x14ac:dyDescent="0.25">
      <c r="A29"/>
    </row>
    <row r="30" spans="1:11" x14ac:dyDescent="0.25">
      <c r="A30"/>
    </row>
    <row r="31" spans="1:11" x14ac:dyDescent="0.25">
      <c r="A31"/>
    </row>
    <row r="32" spans="1:11" x14ac:dyDescent="0.25">
      <c r="A32"/>
    </row>
    <row r="33" spans="1:1" x14ac:dyDescent="0.25">
      <c r="A33"/>
    </row>
    <row r="34" spans="1:1" x14ac:dyDescent="0.25">
      <c r="A34"/>
    </row>
    <row r="35" spans="1:1" x14ac:dyDescent="0.25">
      <c r="A35"/>
    </row>
    <row r="36" spans="1:1" x14ac:dyDescent="0.25">
      <c r="A36"/>
    </row>
    <row r="37" spans="1:1" x14ac:dyDescent="0.25">
      <c r="A37"/>
    </row>
  </sheetData>
  <mergeCells count="28">
    <mergeCell ref="J24:K24"/>
    <mergeCell ref="G13:H13"/>
    <mergeCell ref="J9:J10"/>
    <mergeCell ref="K9:K10"/>
    <mergeCell ref="J12:K12"/>
    <mergeCell ref="J13:K13"/>
    <mergeCell ref="B21:H21"/>
    <mergeCell ref="B22:H22"/>
    <mergeCell ref="B16:H16"/>
    <mergeCell ref="B17:H17"/>
    <mergeCell ref="B18:H18"/>
    <mergeCell ref="B19:H20"/>
    <mergeCell ref="B1:K3"/>
    <mergeCell ref="B9:F9"/>
    <mergeCell ref="A10:F10"/>
    <mergeCell ref="A1:A2"/>
    <mergeCell ref="B27:H27"/>
    <mergeCell ref="G25:H25"/>
    <mergeCell ref="A24:A25"/>
    <mergeCell ref="B24:F25"/>
    <mergeCell ref="A4:K5"/>
    <mergeCell ref="A6:K7"/>
    <mergeCell ref="G9:H10"/>
    <mergeCell ref="B12:F12"/>
    <mergeCell ref="B13:F13"/>
    <mergeCell ref="G24:H24"/>
    <mergeCell ref="G12:H12"/>
    <mergeCell ref="B15:H15"/>
  </mergeCells>
  <hyperlinks>
    <hyperlink ref="K9:K10" r:id="rId1" display="ПБ"/>
    <hyperlink ref="J13:K13" r:id="rId2" display="ПБ"/>
    <hyperlink ref="K15" r:id="rId3"/>
    <hyperlink ref="K27" r:id="rId4"/>
    <hyperlink ref="K25" r:id="rId5" display="3. ПБ"/>
    <hyperlink ref="J25" r:id="rId6" display="3. ПБ"/>
    <hyperlink ref="A6:K7" r:id="rId7" display="Перечень документации по пожарной безопасности на объекте"/>
    <hyperlink ref="A4:K5" r:id="rId8" display="Перечень документации по охране труда на объекте"/>
    <hyperlink ref="A1:A2" location="ГЛАВНАЯ!R1C1" display="ГЛАВНАЯ"/>
  </hyperlinks>
  <pageMargins left="0.7" right="0.7" top="0.75" bottom="0.75" header="0.3" footer="0.3"/>
  <pageSetup paperSize="9" orientation="portrait" horizontalDpi="0" verticalDpi="0" r:id="rId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V 4 F x U O 6 Z O 8 e n A A A A + A A A A B I A H A B D b 2 5 m a W c v U G F j a 2 F n Z S 5 4 b W w g o h g A K K A U A A A A A A A A A A A A A A A A A A A A A A A A A A A A h Y + 9 D o I w F E Z f h X S n t / z E G H I p g 6 s k R q N x b a B C I x R T i u X d H H w k X 0 E S R d 0 c v 5 M z n O 9 x u 2 M 2 t o 1 3 l a Z X n U 5 J Q B n x p C 6 6 U u k q J Y M 9 + U u S c d y I 4 i w q 6 U 2 y 7 p O x L 1 N S W 3 t J A J x z 1 E W 0 M x W E j A V w z N e 7 o p a t I B 9 Z / Z d 9 p X s r d C E J x 8 M r h o c 0 W t A 4 j m I a h A H C j D F X + q u E U z F l C D 8 Q V 0 N j B y O 5 G f z t H m G e C O 8 X / A l Q S w M E F A A C A A g A V 4 F x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e B c V A o i k e 4 D g A A A B E A A A A T A B w A R m 9 y b X V s Y X M v U 2 V j d G l v b j E u b S C i G A A o o B Q A A A A A A A A A A A A A A A A A A A A A A A A A A A A r T k 0 u y c z P U w i G 0 I b W A F B L A Q I t A B Q A A g A I A F e B c V D u m T v H p w A A A P g A A A A S A A A A A A A A A A A A A A A A A A A A A A B D b 2 5 m a W c v U G F j a 2 F n Z S 5 4 b W x Q S w E C L Q A U A A I A C A B X g X F Q D 8 r p q 6 Q A A A D p A A A A E w A A A A A A A A A A A A A A A A D z A A A A W 0 N v b n R l b n R f V H l w Z X N d L n h t b F B L A Q I t A B Q A A g A I A F e B c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8 + 9 b h D 7 4 a S 6 2 I d 2 F f N L e D A A A A A A I A A A A A A B B m A A A A A Q A A I A A A A D O Q R k M 7 Z a l y q J F Y C f Z T 8 I H 0 P 1 T v M n C M b / t M P 7 4 U + R i 7 A A A A A A 6 A A A A A A g A A I A A A A I G m B n g 9 o E B V Q / J e w o O g E v a T p t y c J s 6 F N D + 2 T g 3 S v 0 K v U A A A A O d v E v 6 X 5 F W b A t M R F P U 9 r j b K B J 3 p 2 b 7 x m k s G n 5 p e 6 b o Q 3 W w a t f F A K + h R h j 2 D E s D z p y h y j Z z X R 5 W Z X E n n p 0 E 8 F N r c 2 k M O l x U r 6 X R Z K g / b + 5 v F Q A A A A M L y C X g l 8 J W I x 2 j k r O A d Y u m O n P 5 B / v b F 5 z G 6 x h l t b S + + 6 L j F e w 7 1 j w P U z R m o X H 2 X D V Y T d V g v Z S o Y 4 1 U h i d 1 v u t w = < / D a t a M a s h u p > 
</file>

<file path=customXml/itemProps1.xml><?xml version="1.0" encoding="utf-8"?>
<ds:datastoreItem xmlns:ds="http://schemas.openxmlformats.org/officeDocument/2006/customXml" ds:itemID="{2240BD9B-1684-4ED3-A183-1173CAC1BC0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ГЛАВНАЯ</vt:lpstr>
      <vt:lpstr>Организация</vt:lpstr>
      <vt:lpstr>Обучение</vt:lpstr>
      <vt:lpstr>треня</vt:lpstr>
      <vt:lpstr>Огнетушители</vt:lpstr>
      <vt:lpstr>Подписи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2020-04-28T11:05:19Z</dcterms:modified>
</cp:coreProperties>
</file>