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откп">Лист1!$T$18</definedName>
  </definedNames>
  <calcPr calcId="125725" iterate="1"/>
</workbook>
</file>

<file path=xl/calcChain.xml><?xml version="1.0" encoding="utf-8"?>
<calcChain xmlns="http://schemas.openxmlformats.org/spreadsheetml/2006/main">
  <c r="J56" i="1"/>
  <c r="J55"/>
  <c r="J54"/>
  <c r="S20"/>
  <c r="S19" l="1"/>
  <c r="S35"/>
  <c r="R19"/>
  <c r="F49"/>
  <c r="F51" s="1"/>
  <c r="F52" s="1"/>
  <c r="G49"/>
  <c r="G51" s="1"/>
  <c r="G52" s="1"/>
  <c r="H49"/>
  <c r="H50" s="1"/>
  <c r="I49"/>
  <c r="I50" s="1"/>
  <c r="J49"/>
  <c r="J51" s="1"/>
  <c r="J52" s="1"/>
  <c r="K49"/>
  <c r="K51" s="1"/>
  <c r="L49"/>
  <c r="L51" s="1"/>
  <c r="L52" s="1"/>
  <c r="M49"/>
  <c r="M51" s="1"/>
  <c r="M52" s="1"/>
  <c r="N49"/>
  <c r="N50" s="1"/>
  <c r="O49"/>
  <c r="O50" s="1"/>
  <c r="P49"/>
  <c r="P51" s="1"/>
  <c r="P52" s="1"/>
  <c r="Q49"/>
  <c r="Q51" s="1"/>
  <c r="Q52" s="1"/>
  <c r="E49"/>
  <c r="E51" s="1"/>
  <c r="E52" s="1"/>
  <c r="D52"/>
  <c r="D49"/>
  <c r="D51" s="1"/>
  <c r="R47"/>
  <c r="S47" s="1"/>
  <c r="R48"/>
  <c r="S48" s="1"/>
  <c r="R46"/>
  <c r="S46" s="1"/>
  <c r="R20"/>
  <c r="R21"/>
  <c r="S21" s="1"/>
  <c r="R22"/>
  <c r="S22" s="1"/>
  <c r="R23"/>
  <c r="S23" s="1"/>
  <c r="R24"/>
  <c r="S24" s="1"/>
  <c r="R25"/>
  <c r="S25" s="1"/>
  <c r="R26"/>
  <c r="S26" s="1"/>
  <c r="R27"/>
  <c r="S27" s="1"/>
  <c r="R28"/>
  <c r="S28" s="1"/>
  <c r="R29"/>
  <c r="S29" s="1"/>
  <c r="R30"/>
  <c r="S30" s="1"/>
  <c r="R31"/>
  <c r="S31" s="1"/>
  <c r="R32"/>
  <c r="S32" s="1"/>
  <c r="R33"/>
  <c r="S33" s="1"/>
  <c r="R34"/>
  <c r="S34" s="1"/>
  <c r="R35"/>
  <c r="R36"/>
  <c r="S36" s="1"/>
  <c r="R37"/>
  <c r="S37" s="1"/>
  <c r="R38"/>
  <c r="S38" s="1"/>
  <c r="R39"/>
  <c r="S39" s="1"/>
  <c r="R40"/>
  <c r="S40" s="1"/>
  <c r="R41"/>
  <c r="S41" s="1"/>
  <c r="R42"/>
  <c r="S42" s="1"/>
  <c r="R43"/>
  <c r="S43" s="1"/>
  <c r="R44"/>
  <c r="S44" s="1"/>
  <c r="F50" l="1"/>
  <c r="C54"/>
  <c r="E50"/>
  <c r="Q50"/>
  <c r="P50"/>
  <c r="O51"/>
  <c r="O52" s="1"/>
  <c r="N51"/>
  <c r="N52" s="1"/>
  <c r="L50"/>
  <c r="M50"/>
  <c r="G50"/>
  <c r="H51"/>
  <c r="H52" s="1"/>
  <c r="I51"/>
  <c r="I52" s="1"/>
  <c r="J50"/>
  <c r="K52"/>
  <c r="K50"/>
  <c r="D50"/>
  <c r="R45"/>
  <c r="S45" s="1"/>
  <c r="C55" s="1"/>
  <c r="S49" l="1"/>
  <c r="S50" s="1"/>
  <c r="C57"/>
  <c r="C56"/>
  <c r="S51" l="1"/>
  <c r="S52" s="1"/>
</calcChain>
</file>

<file path=xl/sharedStrings.xml><?xml version="1.0" encoding="utf-8"?>
<sst xmlns="http://schemas.openxmlformats.org/spreadsheetml/2006/main" count="58" uniqueCount="57">
  <si>
    <t>ФИО</t>
  </si>
  <si>
    <t>Вар</t>
  </si>
  <si>
    <t>Общ</t>
  </si>
  <si>
    <t>Отметка</t>
  </si>
  <si>
    <t>1.                  </t>
  </si>
  <si>
    <t xml:space="preserve">2.                   </t>
  </si>
  <si>
    <t xml:space="preserve">3.                   </t>
  </si>
  <si>
    <t xml:space="preserve">4.                   </t>
  </si>
  <si>
    <t xml:space="preserve">5.                   </t>
  </si>
  <si>
    <t xml:space="preserve">6.                   </t>
  </si>
  <si>
    <t xml:space="preserve">7.                   </t>
  </si>
  <si>
    <t xml:space="preserve">8.                   </t>
  </si>
  <si>
    <t xml:space="preserve">9.                   </t>
  </si>
  <si>
    <t>10.                </t>
  </si>
  <si>
    <t>11.                </t>
  </si>
  <si>
    <t>12.                </t>
  </si>
  <si>
    <t>13.                </t>
  </si>
  <si>
    <t>14.                </t>
  </si>
  <si>
    <t>15.                </t>
  </si>
  <si>
    <t>Не справились</t>
  </si>
  <si>
    <t>Не справились в %</t>
  </si>
  <si>
    <t>Справились</t>
  </si>
  <si>
    <t>Справились в %</t>
  </si>
  <si>
    <t>русскому языку</t>
  </si>
  <si>
    <t>литературе</t>
  </si>
  <si>
    <t>№</t>
  </si>
  <si>
    <t>Диагностическая работа по</t>
  </si>
  <si>
    <t>Класс:</t>
  </si>
  <si>
    <t>Дата:</t>
  </si>
  <si>
    <t>Дата выполнения:</t>
  </si>
  <si>
    <t>Количество учеников в классе:</t>
  </si>
  <si>
    <t>29.</t>
  </si>
  <si>
    <t>30.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</si>
  <si>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</si>
  <si>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</si>
  <si>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</si>
  <si>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</si>
  <si>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</si>
  <si>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</si>
  <si>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</si>
  <si>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</si>
  <si>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</si>
  <si>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</si>
  <si>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</si>
  <si>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</si>
  <si>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</si>
  <si>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 xml:space="preserve"> </t>
  </si>
  <si>
    <t>Год</t>
  </si>
  <si>
    <t>ДКР№1</t>
  </si>
  <si>
    <t>ДКР№2</t>
  </si>
  <si>
    <t>Отметок "5" в классе</t>
  </si>
  <si>
    <t>Отметок "4" в классе</t>
  </si>
  <si>
    <t>Отметок "3" в классе</t>
  </si>
  <si>
    <t>Отметок "2" в классе</t>
  </si>
  <si>
    <t>Отметка &gt; год</t>
  </si>
  <si>
    <t>Отметка = год</t>
  </si>
  <si>
    <t>Отметка &lt;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</si>
</sst>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/>
    </xf>
    <xf numFmtId="0" fontId="0" fillId="0" borderId="1" xfId="0" applyBorder="1"/>
    <xf numFmtId="1" fontId="1" fillId="0" borderId="1" xfId="0" applyNumberFormat="1" applyFont="1" applyBorder="1" applyAlignment="1">
      <alignment horizontal="right"/>
    </xf>
    <xf numFmtId="0" fontId="4" fillId="0" borderId="0" xfId="0" applyFont="1"/>
    <xf numFmtId="0" fontId="2" fillId="0" borderId="1" xfId="0" applyFont="1" applyFill="1" applyBorder="1" applyAlignment="1">
      <alignment vertical="top" wrapText="1"/>
    </xf>
    <xf numFmtId="1" fontId="2" fillId="0" borderId="1" xfId="0" applyNumberFormat="1" applyFont="1" applyBorder="1" applyAlignment="1">
      <alignment horizontal="right"/>
    </xf>
    <xf numFmtId="1" fontId="4" fillId="0" borderId="0" xfId="0" applyNumberFormat="1" applyFont="1" applyAlignment="1"/>
    <xf numFmtId="0" fontId="4" fillId="0" borderId="0" xfId="0" applyFont="1"/>
    <xf numFmtId="1" fontId="4" fillId="0" borderId="0" xfId="0" applyNumberFormat="1" applyFont="1" applyAlignment="1">
      <alignment horizontal="center" vertical="top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1" fontId="2" fillId="0" borderId="2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5" xfId="0" applyFont="1" applyBorder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6" fillId="2" borderId="0" xfId="0" applyFont="1" applyFill="1"/>
    <xf numFmtId="1" fontId="0" fillId="3" borderId="6" xfId="0" applyNumberFormat="1" applyFill="1" applyBorder="1" applyAlignment="1">
      <alignment horizontal="center" vertical="center"/>
    </xf>
    <xf numFmtId="1" fontId="0" fillId="3" borderId="7" xfId="0" applyNumberFormat="1" applyFill="1" applyBorder="1" applyAlignment="1">
      <alignment horizontal="center" vertical="center"/>
    </xf>
    <xf numFmtId="1" fontId="0" fillId="3" borderId="8" xfId="0" applyNumberForma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right"/>
    </xf>
    <xf numFmtId="1" fontId="0" fillId="4" borderId="3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57"/>
  <sheetViews>
    <sheetView tabSelected="1" topLeftCell="B26" zoomScale="80" zoomScaleNormal="80" workbookViewId="0">
      <selection activeCell="W34" sqref="W34"/>
    </sheetView>
  </sheetViews>
  <sheetFormatPr defaultRowHeight="15"/>
  <cols>
    <col min="2" max="2" width="38.7109375" customWidth="1"/>
  </cols>
  <sheetData>
    <row r="1" spans="1:48" ht="12.7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48" ht="12.7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AV2" s="9" t="s">
        <v>23</v>
      </c>
    </row>
    <row r="3" spans="1:48" ht="12.7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AV3" s="9" t="s">
        <v>24</v>
      </c>
    </row>
    <row r="4" spans="1:48" ht="12.7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AL4" s="9"/>
    </row>
    <row r="5" spans="1:48" ht="12.75" customHeight="1">
      <c r="A5" s="9"/>
      <c r="B5" s="15" t="s">
        <v>26</v>
      </c>
      <c r="C5" s="15"/>
      <c r="D5" s="15"/>
      <c r="E5" s="15"/>
      <c r="F5" s="16"/>
      <c r="G5" s="16"/>
      <c r="H5" s="16"/>
      <c r="I5" s="16" t="s">
        <v>25</v>
      </c>
      <c r="J5" s="16"/>
      <c r="K5" s="9"/>
      <c r="L5" s="13" t="s">
        <v>28</v>
      </c>
      <c r="M5" s="9"/>
      <c r="N5" s="9"/>
      <c r="O5" s="9"/>
      <c r="P5" s="9"/>
      <c r="Q5" s="9"/>
      <c r="R5" s="9"/>
      <c r="S5" s="9"/>
      <c r="T5" s="9"/>
      <c r="AV5" s="9">
        <v>1</v>
      </c>
    </row>
    <row r="6" spans="1:48" ht="12.75" customHeight="1">
      <c r="A6" s="9"/>
      <c r="B6" s="15"/>
      <c r="C6" s="15"/>
      <c r="D6" s="15"/>
      <c r="E6" s="15"/>
      <c r="F6" s="16"/>
      <c r="G6" s="16"/>
      <c r="H6" s="16"/>
      <c r="I6" s="16"/>
      <c r="J6" s="16"/>
      <c r="K6" s="9"/>
      <c r="L6" s="13"/>
      <c r="M6" s="9"/>
      <c r="N6" s="9"/>
      <c r="O6" s="9"/>
      <c r="P6" s="9"/>
      <c r="Q6" s="9"/>
      <c r="R6" s="9"/>
      <c r="S6" s="9"/>
      <c r="T6" s="9"/>
      <c r="AV6" s="9">
        <v>2</v>
      </c>
    </row>
    <row r="7" spans="1:48" ht="12.7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AV7" s="9">
        <v>3</v>
      </c>
    </row>
    <row r="8" spans="1:48" ht="12.75" customHeight="1">
      <c r="A8" s="9"/>
      <c r="B8" s="13" t="s">
        <v>29</v>
      </c>
      <c r="C8" s="13"/>
      <c r="D8" s="13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48" ht="12.75" customHeight="1">
      <c r="A9" s="9"/>
      <c r="B9" s="13"/>
      <c r="C9" s="13"/>
      <c r="D9" s="13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AV9" t="s">
        <v>47</v>
      </c>
    </row>
    <row r="10" spans="1:48" ht="12.7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AV10" t="s">
        <v>48</v>
      </c>
    </row>
    <row r="11" spans="1:48" ht="12.75" customHeight="1">
      <c r="A11" s="9"/>
      <c r="B11" s="13" t="s">
        <v>27</v>
      </c>
      <c r="C11" s="13"/>
      <c r="D11" s="13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AV11" t="s">
        <v>49</v>
      </c>
    </row>
    <row r="12" spans="1:48" ht="12.75" customHeight="1">
      <c r="A12" s="9"/>
      <c r="B12" s="13"/>
      <c r="C12" s="13"/>
      <c r="D12" s="13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48" ht="12.7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48" ht="12.75" customHeight="1">
      <c r="A14" s="9"/>
      <c r="B14" s="13" t="s">
        <v>30</v>
      </c>
      <c r="C14" s="14">
        <v>30</v>
      </c>
      <c r="D14" s="12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48" ht="12.75" customHeight="1">
      <c r="A15" s="9"/>
      <c r="B15" s="13"/>
      <c r="C15" s="14"/>
      <c r="D15" s="12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48" ht="12.7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12.7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12.75" customHeight="1" thickBot="1">
      <c r="A18" s="1"/>
      <c r="B18" s="1" t="s">
        <v>0</v>
      </c>
      <c r="C18" s="2" t="s">
        <v>1</v>
      </c>
      <c r="D18" s="2">
        <v>1</v>
      </c>
      <c r="E18" s="2">
        <v>2</v>
      </c>
      <c r="F18" s="2">
        <v>3</v>
      </c>
      <c r="G18" s="2">
        <v>4</v>
      </c>
      <c r="H18" s="2">
        <v>5</v>
      </c>
      <c r="I18" s="2">
        <v>6</v>
      </c>
      <c r="J18" s="2">
        <v>7</v>
      </c>
      <c r="K18" s="2">
        <v>8</v>
      </c>
      <c r="L18" s="2">
        <v>9</v>
      </c>
      <c r="M18" s="2">
        <v>10</v>
      </c>
      <c r="N18" s="2">
        <v>11</v>
      </c>
      <c r="O18" s="2">
        <v>12</v>
      </c>
      <c r="P18" s="2">
        <v>13</v>
      </c>
      <c r="Q18" s="2">
        <v>14</v>
      </c>
      <c r="R18" s="2" t="s">
        <v>2</v>
      </c>
      <c r="S18" s="18" t="s">
        <v>3</v>
      </c>
      <c r="T18" s="2" t="s">
        <v>47</v>
      </c>
    </row>
    <row r="19" spans="1:20" ht="12.75" customHeight="1" thickTop="1">
      <c r="A19" s="3" t="s">
        <v>4</v>
      </c>
      <c r="B19" s="3"/>
      <c r="C19" s="4"/>
      <c r="D19" s="4">
        <v>1</v>
      </c>
      <c r="E19" s="4">
        <v>1</v>
      </c>
      <c r="F19" s="4">
        <v>1</v>
      </c>
      <c r="G19" s="4">
        <v>1</v>
      </c>
      <c r="H19" s="4">
        <v>1</v>
      </c>
      <c r="I19" s="4">
        <v>1</v>
      </c>
      <c r="J19" s="4">
        <v>1</v>
      </c>
      <c r="K19" s="4">
        <v>1</v>
      </c>
      <c r="L19" s="4">
        <v>1</v>
      </c>
      <c r="M19" s="4">
        <v>1</v>
      </c>
      <c r="N19" s="4">
        <v>1</v>
      </c>
      <c r="O19" s="4">
        <v>0</v>
      </c>
      <c r="P19" s="4">
        <v>0</v>
      </c>
      <c r="Q19" s="4">
        <v>0</v>
      </c>
      <c r="R19" s="17">
        <f t="shared" ref="R19:R48" si="0">SUM(D19:Q19)</f>
        <v>11</v>
      </c>
      <c r="S19" s="23" t="str">
        <f>IF(R19=0,"2",IF(R19=1,"2",IF(R19=2,"2",IF(R19=3,"2",IF(R19=4,"2",IF(R19=5,"3",IF(R19=6,"3",IF(R19=7,"3",IF(R19=8,"4",IF(R19=9,"4",IF(R19=10,"4",IF(R19=11,"4",IF(R19=12,"5",IF(R19=13,"5",IF(R19=14,"5","ошибка")))))))))))))))</f>
        <v>4</v>
      </c>
      <c r="T19" s="26">
        <v>5</v>
      </c>
    </row>
    <row r="20" spans="1:20" ht="12.75" customHeight="1">
      <c r="A20" s="3" t="s">
        <v>5</v>
      </c>
      <c r="B20" s="3"/>
      <c r="C20" s="4"/>
      <c r="D20" s="4">
        <v>0</v>
      </c>
      <c r="E20" s="4">
        <v>1</v>
      </c>
      <c r="F20" s="4">
        <v>1</v>
      </c>
      <c r="G20" s="4">
        <v>1</v>
      </c>
      <c r="H20" s="4">
        <v>1</v>
      </c>
      <c r="I20" s="4">
        <v>1</v>
      </c>
      <c r="J20" s="4">
        <v>1</v>
      </c>
      <c r="K20" s="4">
        <v>1</v>
      </c>
      <c r="L20" s="4">
        <v>1</v>
      </c>
      <c r="M20" s="4">
        <v>1</v>
      </c>
      <c r="N20" s="4">
        <v>0</v>
      </c>
      <c r="O20" s="4">
        <v>0</v>
      </c>
      <c r="P20" s="4">
        <v>0</v>
      </c>
      <c r="Q20" s="4">
        <v>0</v>
      </c>
      <c r="R20" s="17">
        <f t="shared" si="0"/>
        <v>9</v>
      </c>
      <c r="S20" s="24" t="str">
        <f t="shared" ref="S20:S48" si="1">IF(R20=0,"2",IF(R20=1,"2",IF(R20=2,"2",IF(R20=3,"2",IF(R20=4,"2",IF(R20=5,"3",IF(R20=6,"3",IF(R20=7,"3",IF(R20=8,"4",IF(R20=9,"4",IF(R20=10,"4",IF(R20=11,"4",IF(R20=12,"5",IF(R20=13,"5",IF(R20=14,"5","ошибка")))))))))))))))</f>
        <v>4</v>
      </c>
      <c r="T20" s="26">
        <v>3</v>
      </c>
    </row>
    <row r="21" spans="1:20" ht="12.75" customHeight="1">
      <c r="A21" s="3" t="s">
        <v>6</v>
      </c>
      <c r="B21" s="3"/>
      <c r="C21" s="4"/>
      <c r="D21" s="4">
        <v>0</v>
      </c>
      <c r="E21" s="4">
        <v>1</v>
      </c>
      <c r="F21" s="4">
        <v>0</v>
      </c>
      <c r="G21" s="4"/>
      <c r="H21" s="4"/>
      <c r="I21" s="4"/>
      <c r="J21" s="4"/>
      <c r="K21" s="4">
        <v>1</v>
      </c>
      <c r="L21" s="4"/>
      <c r="M21" s="4"/>
      <c r="N21" s="4"/>
      <c r="O21" s="4">
        <v>1</v>
      </c>
      <c r="P21" s="4"/>
      <c r="Q21" s="4">
        <v>1</v>
      </c>
      <c r="R21" s="17">
        <f t="shared" si="0"/>
        <v>4</v>
      </c>
      <c r="S21" s="24" t="str">
        <f t="shared" si="1"/>
        <v>2</v>
      </c>
      <c r="T21" s="26">
        <v>5</v>
      </c>
    </row>
    <row r="22" spans="1:20" ht="12.75" customHeight="1">
      <c r="A22" s="3" t="s">
        <v>7</v>
      </c>
      <c r="B22" s="3"/>
      <c r="C22" s="4"/>
      <c r="D22" s="4">
        <v>0</v>
      </c>
      <c r="E22" s="4">
        <v>1</v>
      </c>
      <c r="F22" s="4">
        <v>0</v>
      </c>
      <c r="G22" s="4"/>
      <c r="H22" s="4"/>
      <c r="I22" s="4"/>
      <c r="J22" s="4"/>
      <c r="K22" s="4">
        <v>1</v>
      </c>
      <c r="L22" s="4"/>
      <c r="M22" s="4"/>
      <c r="N22" s="4"/>
      <c r="O22" s="4">
        <v>1</v>
      </c>
      <c r="P22" s="4">
        <v>0</v>
      </c>
      <c r="Q22" s="4">
        <v>0</v>
      </c>
      <c r="R22" s="17">
        <f t="shared" si="0"/>
        <v>3</v>
      </c>
      <c r="S22" s="24" t="str">
        <f t="shared" si="1"/>
        <v>2</v>
      </c>
      <c r="T22" s="26">
        <v>5</v>
      </c>
    </row>
    <row r="23" spans="1:20" ht="12.75" customHeight="1">
      <c r="A23" s="3" t="s">
        <v>8</v>
      </c>
      <c r="B23" s="3"/>
      <c r="C23" s="4"/>
      <c r="D23" s="4">
        <v>0</v>
      </c>
      <c r="E23" s="4">
        <v>1</v>
      </c>
      <c r="F23" s="4">
        <v>0</v>
      </c>
      <c r="G23" s="4"/>
      <c r="H23" s="4"/>
      <c r="I23" s="4"/>
      <c r="J23" s="4"/>
      <c r="K23" s="4">
        <v>1</v>
      </c>
      <c r="L23" s="4"/>
      <c r="M23" s="4"/>
      <c r="N23" s="4"/>
      <c r="O23" s="4">
        <v>0</v>
      </c>
      <c r="P23" s="4">
        <v>1</v>
      </c>
      <c r="Q23" s="4">
        <v>0</v>
      </c>
      <c r="R23" s="17">
        <f t="shared" si="0"/>
        <v>3</v>
      </c>
      <c r="S23" s="24" t="str">
        <f t="shared" si="1"/>
        <v>2</v>
      </c>
      <c r="T23" s="26">
        <v>5</v>
      </c>
    </row>
    <row r="24" spans="1:20" ht="12.75" customHeight="1">
      <c r="A24" s="3" t="s">
        <v>9</v>
      </c>
      <c r="B24" s="3"/>
      <c r="C24" s="4"/>
      <c r="D24" s="4">
        <v>0</v>
      </c>
      <c r="E24" s="4">
        <v>1</v>
      </c>
      <c r="F24" s="4">
        <v>0</v>
      </c>
      <c r="G24" s="4"/>
      <c r="H24" s="4"/>
      <c r="I24" s="4"/>
      <c r="J24" s="4"/>
      <c r="K24" s="4">
        <v>1</v>
      </c>
      <c r="L24" s="4"/>
      <c r="M24" s="4"/>
      <c r="N24" s="4"/>
      <c r="O24" s="4">
        <v>1</v>
      </c>
      <c r="P24" s="4"/>
      <c r="Q24" s="4"/>
      <c r="R24" s="17">
        <f t="shared" si="0"/>
        <v>3</v>
      </c>
      <c r="S24" s="24" t="str">
        <f t="shared" si="1"/>
        <v>2</v>
      </c>
      <c r="T24" s="26">
        <v>5</v>
      </c>
    </row>
    <row r="25" spans="1:20" ht="12.75" customHeight="1">
      <c r="A25" s="3" t="s">
        <v>10</v>
      </c>
      <c r="B25" s="3"/>
      <c r="C25" s="4"/>
      <c r="D25" s="4">
        <v>0</v>
      </c>
      <c r="E25" s="4">
        <v>1</v>
      </c>
      <c r="F25" s="4">
        <v>0</v>
      </c>
      <c r="G25" s="4"/>
      <c r="H25" s="4"/>
      <c r="I25" s="4"/>
      <c r="J25" s="4"/>
      <c r="K25" s="4">
        <v>1</v>
      </c>
      <c r="L25" s="4"/>
      <c r="M25" s="4"/>
      <c r="N25" s="4"/>
      <c r="O25" s="4">
        <v>0</v>
      </c>
      <c r="P25" s="4"/>
      <c r="Q25" s="4"/>
      <c r="R25" s="17">
        <f t="shared" si="0"/>
        <v>2</v>
      </c>
      <c r="S25" s="24" t="str">
        <f t="shared" si="1"/>
        <v>2</v>
      </c>
      <c r="T25" s="26">
        <v>5</v>
      </c>
    </row>
    <row r="26" spans="1:20" ht="12.75" customHeight="1">
      <c r="A26" s="3" t="s">
        <v>11</v>
      </c>
      <c r="B26" s="3"/>
      <c r="C26" s="4"/>
      <c r="D26" s="4">
        <v>0</v>
      </c>
      <c r="E26" s="4">
        <v>1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1</v>
      </c>
      <c r="P26" s="4">
        <v>0</v>
      </c>
      <c r="Q26" s="4">
        <v>0</v>
      </c>
      <c r="R26" s="17">
        <f t="shared" si="0"/>
        <v>2</v>
      </c>
      <c r="S26" s="24" t="str">
        <f t="shared" si="1"/>
        <v>2</v>
      </c>
      <c r="T26" s="26">
        <v>5</v>
      </c>
    </row>
    <row r="27" spans="1:20" ht="12.75" customHeight="1">
      <c r="A27" s="3" t="s">
        <v>12</v>
      </c>
      <c r="B27" s="3"/>
      <c r="C27" s="4"/>
      <c r="D27" s="4">
        <v>0</v>
      </c>
      <c r="E27" s="4">
        <v>1</v>
      </c>
      <c r="F27" s="4"/>
      <c r="G27" s="4"/>
      <c r="H27" s="4"/>
      <c r="I27" s="4"/>
      <c r="J27" s="4"/>
      <c r="K27" s="4">
        <v>1</v>
      </c>
      <c r="L27" s="4"/>
      <c r="M27" s="4"/>
      <c r="N27" s="4"/>
      <c r="O27" s="4">
        <v>0</v>
      </c>
      <c r="P27" s="4"/>
      <c r="Q27" s="4"/>
      <c r="R27" s="17">
        <f t="shared" si="0"/>
        <v>2</v>
      </c>
      <c r="S27" s="24" t="str">
        <f t="shared" si="1"/>
        <v>2</v>
      </c>
      <c r="T27" s="26">
        <v>5</v>
      </c>
    </row>
    <row r="28" spans="1:20" ht="12.75" customHeight="1">
      <c r="A28" s="3" t="s">
        <v>13</v>
      </c>
      <c r="B28" s="3"/>
      <c r="C28" s="4"/>
      <c r="D28" s="4">
        <v>0</v>
      </c>
      <c r="E28" s="4">
        <v>1</v>
      </c>
      <c r="F28" s="4"/>
      <c r="G28" s="4"/>
      <c r="H28" s="4"/>
      <c r="I28" s="4"/>
      <c r="J28" s="4"/>
      <c r="K28" s="4">
        <v>1</v>
      </c>
      <c r="L28" s="4"/>
      <c r="M28" s="4"/>
      <c r="N28" s="4"/>
      <c r="O28" s="4">
        <v>1</v>
      </c>
      <c r="P28" s="4"/>
      <c r="Q28" s="4"/>
      <c r="R28" s="17">
        <f t="shared" si="0"/>
        <v>3</v>
      </c>
      <c r="S28" s="24" t="str">
        <f t="shared" si="1"/>
        <v>2</v>
      </c>
      <c r="T28" s="26">
        <v>5</v>
      </c>
    </row>
    <row r="29" spans="1:20" ht="12.75" customHeight="1">
      <c r="A29" s="3" t="s">
        <v>14</v>
      </c>
      <c r="B29" s="3"/>
      <c r="C29" s="4"/>
      <c r="D29" s="4">
        <v>0</v>
      </c>
      <c r="E29" s="4">
        <v>1</v>
      </c>
      <c r="F29" s="4"/>
      <c r="G29" s="4"/>
      <c r="H29" s="4"/>
      <c r="I29" s="4"/>
      <c r="J29" s="4"/>
      <c r="K29" s="4">
        <v>1</v>
      </c>
      <c r="L29" s="4"/>
      <c r="M29" s="4"/>
      <c r="N29" s="4"/>
      <c r="O29" s="4">
        <v>1</v>
      </c>
      <c r="P29" s="4"/>
      <c r="Q29" s="4"/>
      <c r="R29" s="17">
        <f t="shared" si="0"/>
        <v>3</v>
      </c>
      <c r="S29" s="24" t="str">
        <f t="shared" si="1"/>
        <v>2</v>
      </c>
      <c r="T29" s="26">
        <v>1</v>
      </c>
    </row>
    <row r="30" spans="1:20" ht="12.75" customHeight="1">
      <c r="A30" s="3" t="s">
        <v>15</v>
      </c>
      <c r="B30" s="3"/>
      <c r="C30" s="4"/>
      <c r="D30" s="4">
        <v>0</v>
      </c>
      <c r="E30" s="4">
        <v>1</v>
      </c>
      <c r="F30" s="4"/>
      <c r="G30" s="4"/>
      <c r="H30" s="4"/>
      <c r="I30" s="4"/>
      <c r="J30" s="4"/>
      <c r="K30" s="4">
        <v>1</v>
      </c>
      <c r="L30" s="4"/>
      <c r="M30" s="4"/>
      <c r="N30" s="4"/>
      <c r="O30" s="4">
        <v>0</v>
      </c>
      <c r="P30" s="4"/>
      <c r="Q30" s="4"/>
      <c r="R30" s="17">
        <f t="shared" si="0"/>
        <v>2</v>
      </c>
      <c r="S30" s="24" t="str">
        <f t="shared" si="1"/>
        <v>2</v>
      </c>
      <c r="T30" s="26">
        <v>5</v>
      </c>
    </row>
    <row r="31" spans="1:20" ht="12.75" customHeight="1">
      <c r="A31" s="3" t="s">
        <v>16</v>
      </c>
      <c r="B31" s="3"/>
      <c r="C31" s="4"/>
      <c r="D31" s="4">
        <v>0</v>
      </c>
      <c r="E31" s="4">
        <v>1</v>
      </c>
      <c r="F31" s="4"/>
      <c r="G31" s="4"/>
      <c r="H31" s="4"/>
      <c r="I31" s="4"/>
      <c r="J31" s="4"/>
      <c r="K31" s="4">
        <v>1</v>
      </c>
      <c r="L31" s="4"/>
      <c r="M31" s="4"/>
      <c r="N31" s="4"/>
      <c r="O31" s="4"/>
      <c r="P31" s="4" t="s">
        <v>46</v>
      </c>
      <c r="Q31" s="4"/>
      <c r="R31" s="17">
        <f t="shared" si="0"/>
        <v>2</v>
      </c>
      <c r="S31" s="24" t="str">
        <f t="shared" si="1"/>
        <v>2</v>
      </c>
      <c r="T31" s="26">
        <v>5</v>
      </c>
    </row>
    <row r="32" spans="1:20" ht="12.75" customHeight="1">
      <c r="A32" s="3" t="s">
        <v>17</v>
      </c>
      <c r="B32" s="3"/>
      <c r="C32" s="4"/>
      <c r="D32" s="4">
        <v>0</v>
      </c>
      <c r="E32" s="4">
        <v>1</v>
      </c>
      <c r="F32" s="4"/>
      <c r="G32" s="4"/>
      <c r="H32" s="4"/>
      <c r="I32" s="4"/>
      <c r="J32" s="4"/>
      <c r="K32" s="4">
        <v>1</v>
      </c>
      <c r="L32" s="4"/>
      <c r="M32" s="4"/>
      <c r="N32" s="4"/>
      <c r="O32" s="4"/>
      <c r="P32" s="4"/>
      <c r="Q32" s="4"/>
      <c r="R32" s="17">
        <f t="shared" si="0"/>
        <v>2</v>
      </c>
      <c r="S32" s="24" t="str">
        <f t="shared" si="1"/>
        <v>2</v>
      </c>
      <c r="T32" s="26">
        <v>5</v>
      </c>
    </row>
    <row r="33" spans="1:20" ht="12.75" customHeight="1">
      <c r="A33" s="3" t="s">
        <v>18</v>
      </c>
      <c r="B33" s="3"/>
      <c r="C33" s="4"/>
      <c r="D33" s="4">
        <v>0</v>
      </c>
      <c r="E33" s="4">
        <v>1</v>
      </c>
      <c r="F33" s="4"/>
      <c r="G33" s="4"/>
      <c r="H33" s="4"/>
      <c r="I33" s="4"/>
      <c r="J33" s="4"/>
      <c r="K33" s="4">
        <v>1</v>
      </c>
      <c r="L33" s="4"/>
      <c r="M33" s="4"/>
      <c r="N33" s="4"/>
      <c r="O33" s="4"/>
      <c r="P33" s="4"/>
      <c r="Q33" s="4"/>
      <c r="R33" s="17">
        <f t="shared" si="0"/>
        <v>2</v>
      </c>
      <c r="S33" s="24" t="str">
        <f t="shared" si="1"/>
        <v>2</v>
      </c>
      <c r="T33" s="26">
        <v>5</v>
      </c>
    </row>
    <row r="34" spans="1:20">
      <c r="A34" s="3" t="s">
        <v>33</v>
      </c>
      <c r="B34" s="3"/>
      <c r="C34" s="4"/>
      <c r="D34" s="4">
        <v>0</v>
      </c>
      <c r="E34" s="4">
        <v>1</v>
      </c>
      <c r="F34" s="4"/>
      <c r="G34" s="4"/>
      <c r="H34" s="4"/>
      <c r="I34" s="4"/>
      <c r="J34" s="4"/>
      <c r="K34" s="4">
        <v>1</v>
      </c>
      <c r="L34" s="4"/>
      <c r="M34" s="4"/>
      <c r="N34" s="4"/>
      <c r="O34" s="4"/>
      <c r="P34" s="4"/>
      <c r="Q34" s="4"/>
      <c r="R34" s="17">
        <f t="shared" si="0"/>
        <v>2</v>
      </c>
      <c r="S34" s="24" t="str">
        <f t="shared" si="1"/>
        <v>2</v>
      </c>
      <c r="T34" s="26">
        <v>5</v>
      </c>
    </row>
    <row r="35" spans="1:20">
      <c r="A35" s="3" t="s">
        <v>34</v>
      </c>
      <c r="B35" s="3"/>
      <c r="C35" s="4"/>
      <c r="D35" s="4">
        <v>0</v>
      </c>
      <c r="E35" s="4">
        <v>1</v>
      </c>
      <c r="F35" s="4"/>
      <c r="G35" s="4"/>
      <c r="H35" s="4"/>
      <c r="I35" s="4"/>
      <c r="J35" s="4"/>
      <c r="K35" s="4">
        <v>1</v>
      </c>
      <c r="L35" s="4"/>
      <c r="M35" s="4"/>
      <c r="N35" s="4"/>
      <c r="O35" s="4"/>
      <c r="P35" s="4"/>
      <c r="Q35" s="4"/>
      <c r="R35" s="17">
        <f t="shared" si="0"/>
        <v>2</v>
      </c>
      <c r="S35" s="24" t="str">
        <f t="shared" si="1"/>
        <v>2</v>
      </c>
      <c r="T35" s="26">
        <v>5</v>
      </c>
    </row>
    <row r="36" spans="1:20">
      <c r="A36" s="3" t="s">
        <v>35</v>
      </c>
      <c r="B36" s="3"/>
      <c r="C36" s="4"/>
      <c r="D36" s="4">
        <v>0</v>
      </c>
      <c r="E36" s="4">
        <v>1</v>
      </c>
      <c r="F36" s="4"/>
      <c r="G36" s="4"/>
      <c r="H36" s="4"/>
      <c r="I36" s="4"/>
      <c r="J36" s="4"/>
      <c r="K36" s="4">
        <v>1</v>
      </c>
      <c r="L36" s="4"/>
      <c r="M36" s="4"/>
      <c r="N36" s="4"/>
      <c r="O36" s="4"/>
      <c r="P36" s="4"/>
      <c r="Q36" s="4"/>
      <c r="R36" s="17">
        <f t="shared" si="0"/>
        <v>2</v>
      </c>
      <c r="S36" s="24" t="str">
        <f t="shared" si="1"/>
        <v>2</v>
      </c>
      <c r="T36" s="26">
        <v>5</v>
      </c>
    </row>
    <row r="37" spans="1:20">
      <c r="A37" s="3" t="s">
        <v>36</v>
      </c>
      <c r="B37" s="3"/>
      <c r="C37" s="4"/>
      <c r="D37" s="4">
        <v>0</v>
      </c>
      <c r="E37" s="4">
        <v>1</v>
      </c>
      <c r="F37" s="4"/>
      <c r="G37" s="4"/>
      <c r="H37" s="4"/>
      <c r="I37" s="4"/>
      <c r="J37" s="4"/>
      <c r="K37" s="4">
        <v>1</v>
      </c>
      <c r="L37" s="4"/>
      <c r="M37" s="4"/>
      <c r="N37" s="4"/>
      <c r="O37" s="4"/>
      <c r="P37" s="4"/>
      <c r="Q37" s="4"/>
      <c r="R37" s="17">
        <f t="shared" si="0"/>
        <v>2</v>
      </c>
      <c r="S37" s="24" t="str">
        <f t="shared" si="1"/>
        <v>2</v>
      </c>
      <c r="T37" s="26">
        <v>5</v>
      </c>
    </row>
    <row r="38" spans="1:20">
      <c r="A38" s="3" t="s">
        <v>37</v>
      </c>
      <c r="B38" s="3"/>
      <c r="C38" s="4"/>
      <c r="D38" s="4">
        <v>0</v>
      </c>
      <c r="E38" s="4">
        <v>1</v>
      </c>
      <c r="F38" s="4"/>
      <c r="G38" s="4"/>
      <c r="H38" s="4"/>
      <c r="I38" s="4"/>
      <c r="J38" s="4"/>
      <c r="K38" s="4">
        <v>1</v>
      </c>
      <c r="L38" s="4"/>
      <c r="M38" s="4"/>
      <c r="N38" s="4"/>
      <c r="O38" s="4"/>
      <c r="P38" s="4"/>
      <c r="Q38" s="4"/>
      <c r="R38" s="17">
        <f t="shared" si="0"/>
        <v>2</v>
      </c>
      <c r="S38" s="24" t="str">
        <f t="shared" si="1"/>
        <v>2</v>
      </c>
      <c r="T38" s="26">
        <v>5</v>
      </c>
    </row>
    <row r="39" spans="1:20">
      <c r="A39" s="3" t="s">
        <v>38</v>
      </c>
      <c r="B39" s="3"/>
      <c r="C39" s="4"/>
      <c r="D39" s="4">
        <v>0</v>
      </c>
      <c r="E39" s="4">
        <v>1</v>
      </c>
      <c r="F39" s="4"/>
      <c r="G39" s="4"/>
      <c r="H39" s="4"/>
      <c r="I39" s="4"/>
      <c r="J39" s="4"/>
      <c r="K39" s="4">
        <v>0</v>
      </c>
      <c r="L39" s="4"/>
      <c r="M39" s="4"/>
      <c r="N39" s="4"/>
      <c r="O39" s="4"/>
      <c r="P39" s="4"/>
      <c r="Q39" s="4"/>
      <c r="R39" s="17">
        <f t="shared" si="0"/>
        <v>1</v>
      </c>
      <c r="S39" s="24" t="str">
        <f t="shared" si="1"/>
        <v>2</v>
      </c>
      <c r="T39" s="26">
        <v>5</v>
      </c>
    </row>
    <row r="40" spans="1:20">
      <c r="A40" s="3" t="s">
        <v>39</v>
      </c>
      <c r="B40" s="3"/>
      <c r="C40" s="4"/>
      <c r="D40" s="4">
        <v>0</v>
      </c>
      <c r="E40" s="4">
        <v>1</v>
      </c>
      <c r="F40" s="4"/>
      <c r="G40" s="4"/>
      <c r="H40" s="4"/>
      <c r="I40" s="4"/>
      <c r="J40" s="4"/>
      <c r="K40" s="4">
        <v>1</v>
      </c>
      <c r="L40" s="4"/>
      <c r="M40" s="4"/>
      <c r="N40" s="4"/>
      <c r="O40" s="4"/>
      <c r="P40" s="4"/>
      <c r="Q40" s="4"/>
      <c r="R40" s="17">
        <f t="shared" si="0"/>
        <v>2</v>
      </c>
      <c r="S40" s="24" t="str">
        <f t="shared" si="1"/>
        <v>2</v>
      </c>
      <c r="T40" s="26">
        <v>1</v>
      </c>
    </row>
    <row r="41" spans="1:20">
      <c r="A41" s="3" t="s">
        <v>40</v>
      </c>
      <c r="B41" s="3"/>
      <c r="C41" s="4"/>
      <c r="D41" s="4">
        <v>0</v>
      </c>
      <c r="E41" s="4">
        <v>1</v>
      </c>
      <c r="F41" s="4"/>
      <c r="G41" s="4"/>
      <c r="H41" s="4"/>
      <c r="I41" s="4"/>
      <c r="J41" s="4"/>
      <c r="K41" s="4">
        <v>1</v>
      </c>
      <c r="L41" s="4"/>
      <c r="M41" s="4"/>
      <c r="N41" s="4"/>
      <c r="O41" s="4"/>
      <c r="P41" s="4"/>
      <c r="Q41" s="4"/>
      <c r="R41" s="17">
        <f t="shared" si="0"/>
        <v>2</v>
      </c>
      <c r="S41" s="24" t="str">
        <f t="shared" si="1"/>
        <v>2</v>
      </c>
      <c r="T41" s="26">
        <v>5</v>
      </c>
    </row>
    <row r="42" spans="1:20">
      <c r="A42" s="3" t="s">
        <v>41</v>
      </c>
      <c r="B42" s="3"/>
      <c r="C42" s="4"/>
      <c r="D42" s="4">
        <v>0</v>
      </c>
      <c r="E42" s="4">
        <v>1</v>
      </c>
      <c r="F42" s="4"/>
      <c r="G42" s="4"/>
      <c r="H42" s="4"/>
      <c r="I42" s="4"/>
      <c r="J42" s="4"/>
      <c r="K42" s="4">
        <v>1</v>
      </c>
      <c r="L42" s="4"/>
      <c r="M42" s="4"/>
      <c r="N42" s="4"/>
      <c r="O42" s="4"/>
      <c r="P42" s="4"/>
      <c r="Q42" s="4"/>
      <c r="R42" s="17">
        <f t="shared" si="0"/>
        <v>2</v>
      </c>
      <c r="S42" s="24" t="str">
        <f t="shared" si="1"/>
        <v>2</v>
      </c>
      <c r="T42" s="26">
        <v>5</v>
      </c>
    </row>
    <row r="43" spans="1:20">
      <c r="A43" s="3" t="s">
        <v>42</v>
      </c>
      <c r="B43" s="3"/>
      <c r="C43" s="4"/>
      <c r="D43" s="4">
        <v>0</v>
      </c>
      <c r="E43" s="4">
        <v>1</v>
      </c>
      <c r="F43" s="4"/>
      <c r="G43" s="4"/>
      <c r="H43" s="4"/>
      <c r="I43" s="4"/>
      <c r="J43" s="4"/>
      <c r="K43" s="4">
        <v>1</v>
      </c>
      <c r="L43" s="4"/>
      <c r="M43" s="4"/>
      <c r="N43" s="4"/>
      <c r="O43" s="4"/>
      <c r="P43" s="4"/>
      <c r="Q43" s="4"/>
      <c r="R43" s="17">
        <f t="shared" si="0"/>
        <v>2</v>
      </c>
      <c r="S43" s="24" t="str">
        <f t="shared" si="1"/>
        <v>2</v>
      </c>
      <c r="T43" s="26">
        <v>5</v>
      </c>
    </row>
    <row r="44" spans="1:20">
      <c r="A44" s="3" t="s">
        <v>43</v>
      </c>
      <c r="B44" s="3"/>
      <c r="C44" s="4"/>
      <c r="D44" s="4">
        <v>0</v>
      </c>
      <c r="E44" s="4">
        <v>1</v>
      </c>
      <c r="F44" s="4"/>
      <c r="G44" s="4"/>
      <c r="H44" s="4"/>
      <c r="I44" s="4"/>
      <c r="J44" s="4"/>
      <c r="K44" s="4">
        <v>1</v>
      </c>
      <c r="L44" s="4"/>
      <c r="M44" s="4"/>
      <c r="N44" s="4"/>
      <c r="O44" s="4"/>
      <c r="P44" s="4"/>
      <c r="Q44" s="4"/>
      <c r="R44" s="17">
        <f t="shared" si="0"/>
        <v>2</v>
      </c>
      <c r="S44" s="24" t="str">
        <f t="shared" si="1"/>
        <v>2</v>
      </c>
      <c r="T44" s="26">
        <v>5</v>
      </c>
    </row>
    <row r="45" spans="1:20">
      <c r="A45" s="3" t="s">
        <v>44</v>
      </c>
      <c r="B45" s="3"/>
      <c r="C45" s="4"/>
      <c r="D45" s="4">
        <v>0</v>
      </c>
      <c r="E45" s="4">
        <v>1</v>
      </c>
      <c r="F45" s="4"/>
      <c r="G45" s="4"/>
      <c r="H45" s="4"/>
      <c r="I45" s="4"/>
      <c r="J45" s="4"/>
      <c r="K45" s="4">
        <v>1</v>
      </c>
      <c r="L45" s="4"/>
      <c r="M45" s="4"/>
      <c r="N45" s="4"/>
      <c r="O45" s="4"/>
      <c r="P45" s="4"/>
      <c r="Q45" s="4"/>
      <c r="R45" s="17">
        <f t="shared" si="0"/>
        <v>2</v>
      </c>
      <c r="S45" s="24" t="str">
        <f t="shared" si="1"/>
        <v>2</v>
      </c>
      <c r="T45" s="26">
        <v>5</v>
      </c>
    </row>
    <row r="46" spans="1:20">
      <c r="A46" s="3" t="s">
        <v>45</v>
      </c>
      <c r="B46" s="3"/>
      <c r="C46" s="4"/>
      <c r="D46" s="4">
        <v>0</v>
      </c>
      <c r="E46" s="4">
        <v>1</v>
      </c>
      <c r="F46" s="4"/>
      <c r="G46" s="4"/>
      <c r="H46" s="4"/>
      <c r="I46" s="4"/>
      <c r="J46" s="4"/>
      <c r="K46" s="4">
        <v>1</v>
      </c>
      <c r="L46" s="4"/>
      <c r="M46" s="4"/>
      <c r="N46" s="4"/>
      <c r="O46" s="4"/>
      <c r="P46" s="4"/>
      <c r="Q46" s="4"/>
      <c r="R46" s="17">
        <f t="shared" si="0"/>
        <v>2</v>
      </c>
      <c r="S46" s="24" t="str">
        <f t="shared" si="1"/>
        <v>2</v>
      </c>
      <c r="T46" s="26">
        <v>5</v>
      </c>
    </row>
    <row r="47" spans="1:20">
      <c r="A47" s="10" t="s">
        <v>31</v>
      </c>
      <c r="B47" s="7"/>
      <c r="C47" s="7"/>
      <c r="D47" s="7">
        <v>0</v>
      </c>
      <c r="E47" s="7">
        <v>1</v>
      </c>
      <c r="F47" s="7"/>
      <c r="G47" s="7"/>
      <c r="H47" s="7"/>
      <c r="I47" s="7"/>
      <c r="J47" s="7"/>
      <c r="K47" s="7">
        <v>1</v>
      </c>
      <c r="L47" s="7"/>
      <c r="M47" s="7"/>
      <c r="N47" s="7"/>
      <c r="O47" s="7"/>
      <c r="P47" s="7"/>
      <c r="Q47" s="7"/>
      <c r="R47" s="17">
        <f t="shared" si="0"/>
        <v>2</v>
      </c>
      <c r="S47" s="24" t="str">
        <f t="shared" si="1"/>
        <v>2</v>
      </c>
      <c r="T47" s="27">
        <v>5</v>
      </c>
    </row>
    <row r="48" spans="1:20" ht="15.75" thickBot="1">
      <c r="A48" s="10" t="s">
        <v>32</v>
      </c>
      <c r="B48" s="7"/>
      <c r="C48" s="7"/>
      <c r="D48" s="7">
        <v>0</v>
      </c>
      <c r="E48" s="7">
        <v>1</v>
      </c>
      <c r="F48" s="7"/>
      <c r="G48" s="7"/>
      <c r="H48" s="7"/>
      <c r="I48" s="7"/>
      <c r="J48" s="7"/>
      <c r="K48" s="7">
        <v>1</v>
      </c>
      <c r="L48" s="7"/>
      <c r="M48" s="7"/>
      <c r="N48" s="7"/>
      <c r="O48" s="7"/>
      <c r="P48" s="7"/>
      <c r="Q48" s="7"/>
      <c r="R48" s="17">
        <f t="shared" si="0"/>
        <v>2</v>
      </c>
      <c r="S48" s="25" t="str">
        <f t="shared" si="1"/>
        <v>2</v>
      </c>
      <c r="T48" s="27">
        <v>5</v>
      </c>
    </row>
    <row r="49" spans="1:20" ht="15.75" thickTop="1">
      <c r="A49" s="3"/>
      <c r="B49" s="5" t="s">
        <v>19</v>
      </c>
      <c r="C49" s="2"/>
      <c r="D49" s="4">
        <f>COUNTIF(D19:D46,0)</f>
        <v>27</v>
      </c>
      <c r="E49" s="4">
        <f>COUNTIF(E19:E46,0)</f>
        <v>0</v>
      </c>
      <c r="F49" s="4">
        <f t="shared" ref="F49:Q49" si="2">COUNTIF(F19:F46,0)</f>
        <v>6</v>
      </c>
      <c r="G49" s="4">
        <f t="shared" si="2"/>
        <v>1</v>
      </c>
      <c r="H49" s="4">
        <f t="shared" si="2"/>
        <v>1</v>
      </c>
      <c r="I49" s="4">
        <f t="shared" si="2"/>
        <v>1</v>
      </c>
      <c r="J49" s="4">
        <f t="shared" si="2"/>
        <v>1</v>
      </c>
      <c r="K49" s="4">
        <f t="shared" si="2"/>
        <v>2</v>
      </c>
      <c r="L49" s="4">
        <f t="shared" si="2"/>
        <v>1</v>
      </c>
      <c r="M49" s="4">
        <f t="shared" si="2"/>
        <v>1</v>
      </c>
      <c r="N49" s="4">
        <f t="shared" si="2"/>
        <v>2</v>
      </c>
      <c r="O49" s="4">
        <f t="shared" si="2"/>
        <v>6</v>
      </c>
      <c r="P49" s="4">
        <f t="shared" si="2"/>
        <v>4</v>
      </c>
      <c r="Q49" s="4">
        <f t="shared" si="2"/>
        <v>5</v>
      </c>
      <c r="R49" s="4"/>
      <c r="S49" s="19">
        <f>COUNTIF(S20:S46,2)</f>
        <v>26</v>
      </c>
      <c r="T49" s="2"/>
    </row>
    <row r="50" spans="1:20">
      <c r="A50" s="3"/>
      <c r="B50" s="1" t="s">
        <v>20</v>
      </c>
      <c r="C50" s="2"/>
      <c r="D50" s="8">
        <f>100/C14*D49</f>
        <v>90</v>
      </c>
      <c r="E50" s="8">
        <f>100/C14*E49</f>
        <v>0</v>
      </c>
      <c r="F50" s="8">
        <f>100/C14*F49</f>
        <v>20</v>
      </c>
      <c r="G50" s="8">
        <f>100/C14*G49</f>
        <v>3.3333333333333335</v>
      </c>
      <c r="H50" s="8">
        <f>100/C14*H49</f>
        <v>3.3333333333333335</v>
      </c>
      <c r="I50" s="8">
        <f>100/C14*I49</f>
        <v>3.3333333333333335</v>
      </c>
      <c r="J50" s="8">
        <f>100/C14*J49</f>
        <v>3.3333333333333335</v>
      </c>
      <c r="K50" s="8">
        <f>100/C14*K49</f>
        <v>6.666666666666667</v>
      </c>
      <c r="L50" s="8">
        <f>100/C14*L49</f>
        <v>3.3333333333333335</v>
      </c>
      <c r="M50" s="8">
        <f>100/C14*M49</f>
        <v>3.3333333333333335</v>
      </c>
      <c r="N50" s="8">
        <f>100/C14*N49</f>
        <v>6.666666666666667</v>
      </c>
      <c r="O50" s="8">
        <f>100/C14*O49</f>
        <v>20</v>
      </c>
      <c r="P50" s="8">
        <f>100/C14*P49</f>
        <v>13.333333333333334</v>
      </c>
      <c r="Q50" s="8">
        <f>100/C14*Q49</f>
        <v>16.666666666666668</v>
      </c>
      <c r="R50" s="6"/>
      <c r="S50" s="8">
        <f>100/C14*S49</f>
        <v>86.666666666666671</v>
      </c>
      <c r="T50" s="2"/>
    </row>
    <row r="51" spans="1:20">
      <c r="A51" s="5"/>
      <c r="B51" s="5" t="s">
        <v>21</v>
      </c>
      <c r="C51" s="2"/>
      <c r="D51" s="11">
        <f>C14-D49</f>
        <v>3</v>
      </c>
      <c r="E51" s="11">
        <f>C14-E49</f>
        <v>30</v>
      </c>
      <c r="F51" s="11">
        <f>C14-F49</f>
        <v>24</v>
      </c>
      <c r="G51" s="11">
        <f>C14-G49</f>
        <v>29</v>
      </c>
      <c r="H51" s="11">
        <f>C14-H49</f>
        <v>29</v>
      </c>
      <c r="I51" s="11">
        <f>C14-I49</f>
        <v>29</v>
      </c>
      <c r="J51" s="11">
        <f>C14-J49</f>
        <v>29</v>
      </c>
      <c r="K51" s="11">
        <f>C14-K49</f>
        <v>28</v>
      </c>
      <c r="L51" s="11">
        <f>C14-L49</f>
        <v>29</v>
      </c>
      <c r="M51" s="11">
        <f>C14-M49</f>
        <v>29</v>
      </c>
      <c r="N51" s="11">
        <f>C14-N49</f>
        <v>28</v>
      </c>
      <c r="O51" s="11">
        <f>C14-O49</f>
        <v>24</v>
      </c>
      <c r="P51" s="11">
        <f>C14-P49</f>
        <v>26</v>
      </c>
      <c r="Q51" s="11">
        <f>C14-Q49</f>
        <v>25</v>
      </c>
      <c r="R51" s="11"/>
      <c r="S51" s="11">
        <f>C14-S49</f>
        <v>4</v>
      </c>
      <c r="T51" s="2"/>
    </row>
    <row r="52" spans="1:20">
      <c r="A52" s="3"/>
      <c r="B52" s="1" t="s">
        <v>22</v>
      </c>
      <c r="C52" s="2"/>
      <c r="D52" s="8">
        <f>100/C14*D51</f>
        <v>10</v>
      </c>
      <c r="E52" s="8">
        <f>100/C14*E51</f>
        <v>100</v>
      </c>
      <c r="F52" s="8">
        <f>100/C14*F51</f>
        <v>80</v>
      </c>
      <c r="G52" s="8">
        <f>100/C14*G51</f>
        <v>96.666666666666671</v>
      </c>
      <c r="H52" s="8">
        <f>100/C14*H51</f>
        <v>96.666666666666671</v>
      </c>
      <c r="I52" s="8">
        <f>100/C14*I51</f>
        <v>96.666666666666671</v>
      </c>
      <c r="J52" s="8">
        <f>100/C14*J51</f>
        <v>96.666666666666671</v>
      </c>
      <c r="K52" s="8">
        <f>100/C14*K51</f>
        <v>93.333333333333343</v>
      </c>
      <c r="L52" s="8">
        <f>100/C14*L51</f>
        <v>96.666666666666671</v>
      </c>
      <c r="M52" s="8">
        <f>100/C14*M51</f>
        <v>96.666666666666671</v>
      </c>
      <c r="N52" s="8">
        <f>100/C14*N51</f>
        <v>93.333333333333343</v>
      </c>
      <c r="O52" s="8">
        <f>100/C14*O51</f>
        <v>80</v>
      </c>
      <c r="P52" s="8">
        <f>100/C14*P51</f>
        <v>86.666666666666671</v>
      </c>
      <c r="Q52" s="8">
        <f>100/C14*Q51</f>
        <v>83.333333333333343</v>
      </c>
      <c r="R52" s="6"/>
      <c r="S52" s="8">
        <f>100/C14*S51</f>
        <v>13.333333333333334</v>
      </c>
      <c r="T52" s="2"/>
    </row>
    <row r="53" spans="1:20">
      <c r="G53" s="20"/>
      <c r="H53" s="20"/>
      <c r="I53" s="20"/>
      <c r="J53" s="20"/>
      <c r="K53" s="20"/>
    </row>
    <row r="54" spans="1:20">
      <c r="B54" t="s">
        <v>50</v>
      </c>
      <c r="C54">
        <f>COUNTIF(S19:S48,"5")</f>
        <v>0</v>
      </c>
      <c r="G54" s="21" t="s">
        <v>54</v>
      </c>
      <c r="H54" s="21"/>
      <c r="I54" s="21"/>
      <c r="J54" s="22">
        <f>SUMPRODUCT(--(S19:S48&gt;T19:T48))</f>
        <v>30</v>
      </c>
      <c r="K54" s="20"/>
    </row>
    <row r="55" spans="1:20">
      <c r="B55" t="s">
        <v>51</v>
      </c>
      <c r="C55">
        <f>COUNTIF(S19:S48,"4")</f>
        <v>2</v>
      </c>
      <c r="G55" s="21" t="s">
        <v>55</v>
      </c>
      <c r="H55" s="21"/>
      <c r="I55" s="21"/>
      <c r="J55" s="20">
        <f>SUMPRODUCT(--(S19:S48=T19:T48))</f>
        <v>0</v>
      </c>
      <c r="K55" s="20"/>
    </row>
    <row r="56" spans="1:20">
      <c r="B56" t="s">
        <v>52</v>
      </c>
      <c r="C56">
        <f>COUNTIF(S19:S48,"3")</f>
        <v>0</v>
      </c>
      <c r="G56" s="21" t="s">
        <v>56</v>
      </c>
      <c r="H56" s="21"/>
      <c r="I56" s="21"/>
      <c r="J56" s="20">
        <f>SUMPRODUCT(--(S19:S48&lt;T19:T48))</f>
        <v>0</v>
      </c>
      <c r="K56" s="20"/>
    </row>
    <row r="57" spans="1:20">
      <c r="B57" t="s">
        <v>53</v>
      </c>
      <c r="C57">
        <f>COUNTIF(S19:S48,"2")</f>
        <v>28</v>
      </c>
      <c r="G57" s="20"/>
      <c r="H57" s="20"/>
      <c r="I57" s="20"/>
      <c r="J57" s="20"/>
      <c r="K57" s="20"/>
    </row>
  </sheetData>
  <mergeCells count="14">
    <mergeCell ref="G54:I54"/>
    <mergeCell ref="G55:I55"/>
    <mergeCell ref="G56:I56"/>
    <mergeCell ref="B11:B12"/>
    <mergeCell ref="C11:D12"/>
    <mergeCell ref="B14:B15"/>
    <mergeCell ref="C14:C15"/>
    <mergeCell ref="L5:L6"/>
    <mergeCell ref="B8:B9"/>
    <mergeCell ref="C8:D9"/>
    <mergeCell ref="B5:E6"/>
    <mergeCell ref="F5:H6"/>
    <mergeCell ref="I5:I6"/>
    <mergeCell ref="J5:J6"/>
  </mergeCells>
  <dataValidations count="3">
    <dataValidation type="list" allowBlank="1" showInputMessage="1" showErrorMessage="1" sqref="J5:J6">
      <formula1>$AV$5:$AV$7</formula1>
    </dataValidation>
    <dataValidation type="list" allowBlank="1" showInputMessage="1" showErrorMessage="1" sqref="F5:H6">
      <formula1>$AV$2:$AV$3</formula1>
    </dataValidation>
    <dataValidation type="list" allowBlank="1" showInputMessage="1" showErrorMessage="1" sqref="T18">
      <formula1>$AV$9:$AV$11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откп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2020-05-03T07:39:51Z</dcterms:modified>
</cp:coreProperties>
</file>