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ЭтаКнига"/>
  <bookViews>
    <workbookView xWindow="-120" yWindow="-120" windowWidth="24240" windowHeight="13140"/>
  </bookViews>
  <sheets>
    <sheet name="Лист1" sheetId="1" r:id="rId1"/>
    <sheet name="Лист2" sheetId="2" r:id="rId2"/>
    <sheet name="Лист3" sheetId="3" r:id="rId3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6" i="1" l="1" a="1"/>
  <c r="E16" i="1" s="1"/>
  <c r="E17" i="1" a="1"/>
  <c r="E17" i="1" s="1"/>
  <c r="E18" i="1" a="1"/>
  <c r="E18" i="1" s="1"/>
  <c r="E19" i="1" a="1"/>
  <c r="E19" i="1" s="1"/>
  <c r="E20" i="1" a="1"/>
  <c r="E20" i="1" s="1"/>
  <c r="E15" i="1" a="1"/>
  <c r="E15" i="1" s="1"/>
  <c r="G16" i="1" a="1"/>
  <c r="G16" i="1" s="1"/>
  <c r="G17" i="1" a="1"/>
  <c r="G17" i="1" s="1"/>
  <c r="G18" i="1" a="1"/>
  <c r="G18" i="1" s="1"/>
  <c r="G19" i="1" a="1"/>
  <c r="G19" i="1" s="1"/>
  <c r="G20" i="1" a="1"/>
  <c r="G20" i="1" s="1"/>
  <c r="G15" i="1" a="1"/>
  <c r="G15" i="1" s="1"/>
  <c r="H16" i="1" a="1"/>
  <c r="H16" i="1" s="1"/>
  <c r="H17" i="1" a="1"/>
  <c r="H17" i="1" s="1"/>
  <c r="H18" i="1" a="1"/>
  <c r="H18" i="1" s="1"/>
  <c r="H19" i="1" a="1"/>
  <c r="H19" i="1" s="1"/>
  <c r="H20" i="1" a="1"/>
  <c r="H20" i="1" s="1"/>
  <c r="H15" i="1" a="1"/>
  <c r="H15" i="1" s="1"/>
  <c r="F16" i="1" a="1"/>
  <c r="F16" i="1" s="1"/>
  <c r="F17" i="1" a="1"/>
  <c r="F17" i="1" s="1"/>
  <c r="F18" i="1" a="1"/>
  <c r="F18" i="1" s="1"/>
  <c r="F19" i="1" a="1"/>
  <c r="F19" i="1" s="1"/>
  <c r="F20" i="1" a="1"/>
  <c r="F20" i="1" s="1"/>
  <c r="F15" i="1" a="1"/>
  <c r="F15" i="1" s="1"/>
  <c r="E5" i="1"/>
  <c r="G5" i="1"/>
  <c r="H5" i="1"/>
  <c r="F5" i="1"/>
  <c r="E6" i="1" s="1"/>
  <c r="L11" i="1"/>
  <c r="L10" i="1"/>
  <c r="L9" i="1"/>
  <c r="L8" i="1"/>
  <c r="L7" i="1"/>
  <c r="L6" i="1"/>
  <c r="L5" i="1"/>
  <c r="L4" i="1"/>
  <c r="L3" i="1"/>
  <c r="L2" i="1"/>
  <c r="G6" i="1" l="1"/>
  <c r="F6" i="1"/>
  <c r="F7" i="1" s="1"/>
  <c r="H8" i="1" s="1"/>
  <c r="H6" i="1"/>
  <c r="A3" i="2"/>
  <c r="A4" i="2"/>
  <c r="A5" i="2"/>
  <c r="A6" i="2"/>
  <c r="A7" i="2"/>
  <c r="A8" i="2"/>
  <c r="A9" i="2"/>
  <c r="A10" i="2"/>
  <c r="A11" i="2"/>
  <c r="A2" i="2"/>
  <c r="F8" i="1" l="1"/>
  <c r="G8" i="1"/>
  <c r="E8" i="1"/>
  <c r="E10" i="1"/>
  <c r="G9" i="1"/>
  <c r="G7" i="1"/>
  <c r="F9" i="1"/>
  <c r="G10" i="1" s="1"/>
  <c r="E7" i="1"/>
  <c r="H7" i="1"/>
  <c r="H9" i="1"/>
  <c r="F10" i="1"/>
  <c r="H10" i="1"/>
  <c r="E9" i="1"/>
</calcChain>
</file>

<file path=xl/sharedStrings.xml><?xml version="1.0" encoding="utf-8"?>
<sst xmlns="http://schemas.openxmlformats.org/spreadsheetml/2006/main" count="66" uniqueCount="15">
  <si>
    <t>Время превышения</t>
  </si>
  <si>
    <t>Имя</t>
  </si>
  <si>
    <t>Разница</t>
  </si>
  <si>
    <t>Время</t>
  </si>
  <si>
    <t>Действия</t>
  </si>
  <si>
    <t>Смотрел</t>
  </si>
  <si>
    <t>Писал</t>
  </si>
  <si>
    <t>Играл</t>
  </si>
  <si>
    <t>Петя</t>
  </si>
  <si>
    <t>Коля</t>
  </si>
  <si>
    <t>Ира</t>
  </si>
  <si>
    <t>Время начало</t>
  </si>
  <si>
    <t>Время конец</t>
  </si>
  <si>
    <t>Действие начало</t>
  </si>
  <si>
    <t>Действие конец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</si>
</sst>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21" fontId="0" fillId="0" borderId="0" xfId="0" applyNumberFormat="1"/>
    <xf numFmtId="21" fontId="0" fillId="2" borderId="0" xfId="0" applyNumberForma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B1:O25"/>
  <sheetViews>
    <sheetView tabSelected="1" workbookViewId="0">
      <selection activeCell="B11" sqref="B11"/>
    </sheetView>
  </sheetViews>
  <sheetFormatPr defaultRowHeight="15" x14ac:dyDescent="0.25"/>
  <cols>
    <col min="3" max="3" width="19.42578125" bestFit="1" customWidth="1"/>
    <col min="5" max="5" width="13.85546875" bestFit="1" customWidth="1"/>
    <col min="6" max="6" width="12.85546875" bestFit="1" customWidth="1"/>
    <col min="7" max="8" width="16.7109375" bestFit="1" customWidth="1"/>
  </cols>
  <sheetData>
    <row r="1" spans="2:15" x14ac:dyDescent="0.25">
      <c r="B1" t="s">
        <v>1</v>
      </c>
      <c r="C1" t="s">
        <v>0</v>
      </c>
      <c r="L1" t="s">
        <v>2</v>
      </c>
      <c r="M1" t="s">
        <v>1</v>
      </c>
      <c r="N1" t="s">
        <v>3</v>
      </c>
      <c r="O1" t="s">
        <v>4</v>
      </c>
    </row>
    <row r="2" spans="2:15" x14ac:dyDescent="0.25">
      <c r="B2" t="s">
        <v>9</v>
      </c>
      <c r="C2" s="1">
        <v>8.3333333333333329E-2</v>
      </c>
      <c r="L2" s="1" t="str">
        <f>IF(M2&lt;&gt;M1,"",IF((N2-N1)&lt;0,"",(N2-N1)))</f>
        <v/>
      </c>
      <c r="M2" t="s">
        <v>8</v>
      </c>
      <c r="N2" s="1">
        <v>0.3840277777777778</v>
      </c>
      <c r="O2" t="s">
        <v>5</v>
      </c>
    </row>
    <row r="3" spans="2:15" x14ac:dyDescent="0.25">
      <c r="L3" s="1">
        <f t="shared" ref="L3:L11" si="0">IF(M3&lt;&gt;M2,"",IF((N3-N2)&lt;0,"",(N3-N2)))</f>
        <v>4.1666666666666186E-2</v>
      </c>
      <c r="M3" t="s">
        <v>8</v>
      </c>
      <c r="N3" s="1">
        <v>0.42569444444444399</v>
      </c>
      <c r="O3" t="s">
        <v>6</v>
      </c>
    </row>
    <row r="4" spans="2:15" x14ac:dyDescent="0.25">
      <c r="E4" t="s">
        <v>11</v>
      </c>
      <c r="F4" t="s">
        <v>12</v>
      </c>
      <c r="G4" t="s">
        <v>13</v>
      </c>
      <c r="H4" t="s">
        <v>14</v>
      </c>
      <c r="L4" s="1" t="str">
        <f t="shared" si="0"/>
        <v/>
      </c>
      <c r="M4" t="s">
        <v>10</v>
      </c>
      <c r="N4" s="1">
        <v>0.55069444444444449</v>
      </c>
      <c r="O4" t="s">
        <v>7</v>
      </c>
    </row>
    <row r="5" spans="2:15" x14ac:dyDescent="0.25">
      <c r="E5" s="2">
        <f>IFERROR(LOOKUP(,-1/(--L$2:L$11&gt;=C$2)/(M$2:M$11=B$2)/ISNA(MATCH(N$2:N$11,F$4:F4,)),N$1:N$10),"")</f>
        <v>0.55069444444444449</v>
      </c>
      <c r="F5" s="2">
        <f>IFERROR(LOOKUP(,-1/(--L$2:L$11&gt;=C$2)/(M$2:M$11=B$2)/ISNA(MATCH(N$2:N$11,F$4:F4,)),N$2:N$11),"")</f>
        <v>0.67569444444444438</v>
      </c>
      <c r="G5" s="2" t="str">
        <f>IFERROR(LOOKUP(,-1/(--L$2:L$11&gt;=C$2)/(M$2:M$11=B$2)/ISNA(MATCH(N$2:N$11,F$4:F4,)),O$1:O$10),"")</f>
        <v>Играл</v>
      </c>
      <c r="H5" s="2" t="str">
        <f>IFERROR(LOOKUP(,-1/(--L$2:L$11&gt;=C$2)/(M$2:M$11=B$2)/ISNA(MATCH(N$2:N$11,F$4:F4,)),O$2:O$11),"")</f>
        <v>Играл</v>
      </c>
      <c r="L5" s="1" t="str">
        <f t="shared" si="0"/>
        <v/>
      </c>
      <c r="M5" t="s">
        <v>10</v>
      </c>
      <c r="N5" s="1">
        <v>0.3840277777777778</v>
      </c>
      <c r="O5" t="s">
        <v>5</v>
      </c>
    </row>
    <row r="6" spans="2:15" x14ac:dyDescent="0.25">
      <c r="E6" s="2">
        <f>IFERROR(LOOKUP(,-1/(--L$2:L$11&gt;=C$2)/(M$2:M$11=B$2)/ISNA(MATCH(N$2:N$11,F$4:F5,)),N$1:N$10),"")</f>
        <v>0.38402777777777802</v>
      </c>
      <c r="F6" s="2">
        <f>IFERROR(LOOKUP(,-1/(--L$2:L$11&gt;=C$2)/(M$2:M$11=B$2)/ISNA(MATCH(N$2:N$11,F$4:F5,)),N$2:N$11),"")</f>
        <v>0.55069444444444449</v>
      </c>
      <c r="G6" s="2" t="str">
        <f>IFERROR(LOOKUP(,-1/(--L$2:L$11&gt;=C$2)/(M$2:M$11=B$2)/ISNA(MATCH(N$2:N$11,F$4:F5,)),O$1:O$10),"")</f>
        <v>Писал</v>
      </c>
      <c r="H6" s="2" t="str">
        <f>IFERROR(LOOKUP(,-1/(--L$2:L$11&gt;=C$2)/(M$2:M$11=B$2)/ISNA(MATCH(N$2:N$11,F$4:F5,)),O$2:O$11),"")</f>
        <v>Играл</v>
      </c>
      <c r="L6" s="1">
        <f t="shared" si="0"/>
        <v>8.3333333333333315E-2</v>
      </c>
      <c r="M6" t="s">
        <v>10</v>
      </c>
      <c r="N6" s="1">
        <v>0.46736111111111112</v>
      </c>
      <c r="O6" t="s">
        <v>7</v>
      </c>
    </row>
    <row r="7" spans="2:15" x14ac:dyDescent="0.25">
      <c r="E7" s="2" t="str">
        <f>IFERROR(LOOKUP(,-1/(--L$2:L$11&gt;=C$2)/(M$2:M$11=B$2)/ISNA(MATCH(N$2:N$11,F$4:F6,)),N$1:N$10),"")</f>
        <v/>
      </c>
      <c r="F7" s="2" t="str">
        <f>IFERROR(LOOKUP(,-1/(--L$2:L$11&gt;=C$2)/(M$2:M$11=B$2)/ISNA(MATCH(N$2:N$11,F$4:F6,)),N$2:N$11),"")</f>
        <v/>
      </c>
      <c r="G7" s="2" t="str">
        <f>IFERROR(LOOKUP(,-1/(--L$2:L$11&gt;=C$2)/(M$2:M$11=B$2)/ISNA(MATCH(N$2:N$11,F$4:F6,)),O$1:O$10),"")</f>
        <v/>
      </c>
      <c r="H7" s="2" t="str">
        <f>IFERROR(LOOKUP(,-1/(--L$2:L$11&gt;=C$2)/(M$2:M$11=B$2)/ISNA(MATCH(N$2:N$11,F$4:F6,)),O$2:O$11),"")</f>
        <v/>
      </c>
      <c r="L7" s="1" t="str">
        <f t="shared" si="0"/>
        <v/>
      </c>
      <c r="M7" t="s">
        <v>10</v>
      </c>
      <c r="N7" s="1">
        <v>0.46736111111111101</v>
      </c>
      <c r="O7" t="s">
        <v>7</v>
      </c>
    </row>
    <row r="8" spans="2:15" x14ac:dyDescent="0.25">
      <c r="E8" s="2" t="str">
        <f>IFERROR(LOOKUP(,-1/(--L$2:L$11&gt;=C$2)/(M$2:M$11=B$2)/ISNA(MATCH(N$2:N$11,F$4:F7,)),N$1:N$10),"")</f>
        <v/>
      </c>
      <c r="F8" s="2" t="str">
        <f>IFERROR(LOOKUP(,-1/(--L$2:L$11&gt;=C$2)/(M$2:M$11=B$2)/ISNA(MATCH(N$2:N$11,F$4:F7,)),N$2:N$11),"")</f>
        <v/>
      </c>
      <c r="G8" s="2" t="str">
        <f>IFERROR(LOOKUP(,-1/(--L$2:L$11&gt;=C$2)/(M$2:M$11=B$2)/ISNA(MATCH(N$2:N$11,F$4:F7,)),O$1:O$10),"")</f>
        <v/>
      </c>
      <c r="H8" s="2" t="str">
        <f>IFERROR(LOOKUP(,-1/(--L$2:L$11&gt;=C$2)/(M$2:M$11=B$2)/ISNA(MATCH(N$2:N$11,F$4:F7,)),O$2:O$11),"")</f>
        <v/>
      </c>
      <c r="L8" s="1" t="str">
        <f t="shared" si="0"/>
        <v/>
      </c>
      <c r="M8" t="s">
        <v>9</v>
      </c>
      <c r="N8" s="1">
        <v>0.34236111111111112</v>
      </c>
      <c r="O8" t="s">
        <v>5</v>
      </c>
    </row>
    <row r="9" spans="2:15" x14ac:dyDescent="0.25">
      <c r="E9" s="2" t="str">
        <f>IFERROR(LOOKUP(,-1/(--L$2:L$11&gt;=C$2)/(M$2:M$11=B$2)/ISNA(MATCH(N$2:N$11,F$4:F8,)),N$1:N$10),"")</f>
        <v/>
      </c>
      <c r="F9" s="2" t="str">
        <f>IFERROR(LOOKUP(,-1/(--L$2:L$11&gt;=C$2)/(M$2:M$11=B$2)/ISNA(MATCH(N$2:N$11,F$4:F8,)),N$2:N$11),"")</f>
        <v/>
      </c>
      <c r="G9" s="2" t="str">
        <f>IFERROR(LOOKUP(,-1/(--L$2:L$11&gt;=C$2)/(M$2:M$11=B$2)/ISNA(MATCH(N$2:N$11,F$4:F8,)),O$1:O$10),"")</f>
        <v/>
      </c>
      <c r="H9" s="2" t="str">
        <f>IFERROR(LOOKUP(,-1/(--L$2:L$11&gt;=C$2)/(M$2:M$11=B$2)/ISNA(MATCH(N$2:N$11,F$4:F8,)),O$2:O$11),"")</f>
        <v/>
      </c>
      <c r="L9" s="1">
        <f t="shared" si="0"/>
        <v>4.1666666666666907E-2</v>
      </c>
      <c r="M9" t="s">
        <v>9</v>
      </c>
      <c r="N9" s="1">
        <v>0.38402777777777802</v>
      </c>
      <c r="O9" t="s">
        <v>6</v>
      </c>
    </row>
    <row r="10" spans="2:15" x14ac:dyDescent="0.25">
      <c r="E10" s="2" t="str">
        <f>IFERROR(LOOKUP(,-1/(--L$2:L$11&gt;=C$2)/(M$2:M$11=B$2)/ISNA(MATCH(N$2:N$11,F$4:F9,)),N$1:N$10),"")</f>
        <v/>
      </c>
      <c r="F10" s="2" t="str">
        <f>IFERROR(LOOKUP(,-1/(--L$2:L$11&gt;=C$2)/(M$2:M$11=B$2)/ISNA(MATCH(N$2:N$11,F$4:F9,)),N$2:N$11),"")</f>
        <v/>
      </c>
      <c r="G10" s="2" t="str">
        <f>IFERROR(LOOKUP(,-1/(--L$2:L$11&gt;=C$2)/(M$2:M$11=B$2)/ISNA(MATCH(N$2:N$11,F$4:F9,)),O$1:O$10),"")</f>
        <v/>
      </c>
      <c r="H10" s="2" t="str">
        <f>IFERROR(LOOKUP(,-1/(--L$2:L$11&gt;=C$2)/(M$2:M$11=B$2)/ISNA(MATCH(N$2:N$11,F$4:F9,)),O$2:O$11),"")</f>
        <v/>
      </c>
      <c r="L10" s="1">
        <f t="shared" si="0"/>
        <v>0.16666666666666646</v>
      </c>
      <c r="M10" t="s">
        <v>9</v>
      </c>
      <c r="N10" s="1">
        <v>0.55069444444444449</v>
      </c>
      <c r="O10" t="s">
        <v>7</v>
      </c>
    </row>
    <row r="11" spans="2:15" x14ac:dyDescent="0.25">
      <c r="L11" s="1">
        <f t="shared" si="0"/>
        <v>0.12499999999999989</v>
      </c>
      <c r="M11" t="s">
        <v>9</v>
      </c>
      <c r="N11" s="1">
        <v>0.67569444444444438</v>
      </c>
      <c r="O11" t="s">
        <v>7</v>
      </c>
    </row>
    <row r="14" spans="2:15" x14ac:dyDescent="0.25">
      <c r="E14" t="s">
        <v>11</v>
      </c>
      <c r="F14" t="s">
        <v>12</v>
      </c>
      <c r="G14" t="s">
        <v>13</v>
      </c>
      <c r="H14" t="s">
        <v>14</v>
      </c>
    </row>
    <row r="15" spans="2:15" x14ac:dyDescent="0.25">
      <c r="E15" s="2">
        <f t="array" ref="E15">IFERROR(INDEX(N:N,SMALL(IF((N(+L$2:L$11)&gt;=C$2)*(M$2:M$11=B$2),ROW($2:$11)),ROW(F1))-1),"")</f>
        <v>0.38402777777777802</v>
      </c>
      <c r="F15" s="2">
        <f t="array" ref="F15">IFERROR(INDEX(N:N,SMALL(IF((N(+L$2:L$11)&gt;=C$2)*(M$2:M$11=B$2),ROW($2:$11)),ROW(F1))),"")</f>
        <v>0.55069444444444449</v>
      </c>
      <c r="G15" s="2" t="str">
        <f t="array" ref="G15">IFERROR(INDEX(O:O,SMALL(IF((N(+L$2:L$11)&gt;=C$2)*(M$2:M$11=B$2),ROW($2:$11)),ROW(F1))-1),"")</f>
        <v>Писал</v>
      </c>
      <c r="H15" s="2" t="str">
        <f t="array" ref="H15">IFERROR(INDEX(O:O,SMALL(IF((N(+L$2:L$11)&gt;=C$2)*(M$2:M$11=B$2),ROW($2:$11)),ROW(F1))),"")</f>
        <v>Играл</v>
      </c>
    </row>
    <row r="16" spans="2:15" x14ac:dyDescent="0.25">
      <c r="E16" s="2">
        <f t="array" ref="E16">IFERROR(INDEX(N:N,SMALL(IF((N(+L$2:L$11)&gt;=C$2)*(M$2:M$11=B$2),ROW($2:$11)),ROW(F2))-1),"")</f>
        <v>0.55069444444444449</v>
      </c>
      <c r="F16" s="2">
        <f t="array" ref="F16">IFERROR(INDEX(N:N,SMALL(IF((N(+L$2:L$11)&gt;=C$2)*(M$2:M$11=B$2),ROW($2:$11)),ROW(F2))),"")</f>
        <v>0.67569444444444438</v>
      </c>
      <c r="G16" s="2" t="str">
        <f t="array" ref="G16">IFERROR(INDEX(O:O,SMALL(IF((N(+L$2:L$11)&gt;=C$2)*(M$2:M$11=B$2),ROW($2:$11)),ROW(F2))-1),"")</f>
        <v>Играл</v>
      </c>
      <c r="H16" s="2" t="str">
        <f t="array" ref="H16">IFERROR(INDEX(O:O,SMALL(IF((N(+L$2:L$11)&gt;=C$2)*(M$2:M$11=B$2),ROW($2:$11)),ROW(F2))),"")</f>
        <v>Играл</v>
      </c>
    </row>
    <row r="17" spans="5:8" x14ac:dyDescent="0.25">
      <c r="E17" s="2" t="str">
        <f t="array" ref="E17">IFERROR(INDEX(N:N,SMALL(IF((N(+L$2:L$11)&gt;=C$2)*(M$2:M$11=B$2),ROW($2:$11)),ROW(F3))-1),"")</f>
        <v/>
      </c>
      <c r="F17" s="2" t="str">
        <f t="array" ref="F17">IFERROR(INDEX(N:N,SMALL(IF((N(+L$2:L$11)&gt;=C$2)*(M$2:M$11=B$2),ROW($2:$11)),ROW(F3))),"")</f>
        <v/>
      </c>
      <c r="G17" s="2" t="str">
        <f t="array" ref="G17">IFERROR(INDEX(O:O,SMALL(IF((N(+L$2:L$11)&gt;=C$2)*(M$2:M$11=B$2),ROW($2:$11)),ROW(F3))-1),"")</f>
        <v/>
      </c>
      <c r="H17" s="2" t="str">
        <f t="array" ref="H17">IFERROR(INDEX(O:O,SMALL(IF((N(+L$2:L$11)&gt;=C$2)*(M$2:M$11=B$2),ROW($2:$11)),ROW(F3))),"")</f>
        <v/>
      </c>
    </row>
    <row r="18" spans="5:8" x14ac:dyDescent="0.25">
      <c r="E18" s="2" t="str">
        <f t="array" ref="E18">IFERROR(INDEX(N:N,SMALL(IF((N(+L$2:L$11)&gt;=C$2)*(M$2:M$11=B$2),ROW($2:$11)),ROW(F4))-1),"")</f>
        <v/>
      </c>
      <c r="F18" s="2" t="str">
        <f t="array" ref="F18">IFERROR(INDEX(N:N,SMALL(IF((N(+L$2:L$11)&gt;=C$2)*(M$2:M$11=B$2),ROW($2:$11)),ROW(F4))),"")</f>
        <v/>
      </c>
      <c r="G18" s="2" t="str">
        <f t="array" ref="G18">IFERROR(INDEX(O:O,SMALL(IF((N(+L$2:L$11)&gt;=C$2)*(M$2:M$11=B$2),ROW($2:$11)),ROW(F4))-1),"")</f>
        <v/>
      </c>
      <c r="H18" s="2" t="str">
        <f t="array" ref="H18">IFERROR(INDEX(O:O,SMALL(IF((N(+L$2:L$11)&gt;=C$2)*(M$2:M$11=B$2),ROW($2:$11)),ROW(F4))),"")</f>
        <v/>
      </c>
    </row>
    <row r="19" spans="5:8" x14ac:dyDescent="0.25">
      <c r="E19" s="2" t="str">
        <f t="array" ref="E19">IFERROR(INDEX(N:N,SMALL(IF((N(+L$2:L$11)&gt;=C$2)*(M$2:M$11=B$2),ROW($2:$11)),ROW(F5))-1),"")</f>
        <v/>
      </c>
      <c r="F19" s="2" t="str">
        <f t="array" ref="F19">IFERROR(INDEX(N:N,SMALL(IF((N(+L$2:L$11)&gt;=C$2)*(M$2:M$11=B$2),ROW($2:$11)),ROW(F5))),"")</f>
        <v/>
      </c>
      <c r="G19" s="2" t="str">
        <f t="array" ref="G19">IFERROR(INDEX(O:O,SMALL(IF((N(+L$2:L$11)&gt;=C$2)*(M$2:M$11=B$2),ROW($2:$11)),ROW(F5))-1),"")</f>
        <v/>
      </c>
      <c r="H19" s="2" t="str">
        <f t="array" ref="H19">IFERROR(INDEX(O:O,SMALL(IF((N(+L$2:L$11)&gt;=C$2)*(M$2:M$11=B$2),ROW($2:$11)),ROW(F5))),"")</f>
        <v/>
      </c>
    </row>
    <row r="20" spans="5:8" x14ac:dyDescent="0.25">
      <c r="E20" s="2" t="str">
        <f t="array" ref="E20">IFERROR(INDEX(N:N,SMALL(IF((N(+L$2:L$11)&gt;=C$2)*(M$2:M$11=B$2),ROW($2:$11)),ROW(F6))-1),"")</f>
        <v/>
      </c>
      <c r="F20" s="2" t="str">
        <f t="array" ref="F20">IFERROR(INDEX(N:N,SMALL(IF((N(+L$2:L$11)&gt;=C$2)*(M$2:M$11=B$2),ROW($2:$11)),ROW(F6))),"")</f>
        <v/>
      </c>
      <c r="G20" s="2" t="str">
        <f t="array" ref="G20">IFERROR(INDEX(O:O,SMALL(IF((N(+L$2:L$11)&gt;=C$2)*(M$2:M$11=B$2),ROW($2:$11)),ROW(F6))-1),"")</f>
        <v/>
      </c>
      <c r="H20" s="2" t="str">
        <f t="array" ref="H20">IFERROR(INDEX(O:O,SMALL(IF((N(+L$2:L$11)&gt;=C$2)*(M$2:M$11=B$2),ROW($2:$11)),ROW(F6))),"")</f>
        <v/>
      </c>
    </row>
    <row r="24" spans="5:8" x14ac:dyDescent="0.25">
      <c r="E24" s="1">
        <v>0.38402777777777802</v>
      </c>
      <c r="F24" s="1">
        <v>0.55069444444444449</v>
      </c>
      <c r="G24" t="s">
        <v>6</v>
      </c>
      <c r="H24" t="s">
        <v>7</v>
      </c>
    </row>
    <row r="25" spans="5:8" x14ac:dyDescent="0.25">
      <c r="E25" s="1">
        <v>0.55069444444444449</v>
      </c>
      <c r="F25" s="1">
        <v>0.67569444444444438</v>
      </c>
      <c r="G25" t="s">
        <v>7</v>
      </c>
      <c r="H25" t="s">
        <v>7</v>
      </c>
    </row>
  </sheetData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Лист3!$A$1:$A$3</xm:f>
          </x14:formula1>
          <xm:sqref>B2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D11"/>
  <sheetViews>
    <sheetView workbookViewId="0">
      <selection sqref="A1:D11"/>
    </sheetView>
  </sheetViews>
  <sheetFormatPr defaultRowHeight="15" x14ac:dyDescent="0.25"/>
  <cols>
    <col min="3" max="3" width="16.5703125" bestFit="1" customWidth="1"/>
  </cols>
  <sheetData>
    <row r="1" spans="1:4" x14ac:dyDescent="0.25">
      <c r="A1" t="s">
        <v>2</v>
      </c>
      <c r="B1" t="s">
        <v>1</v>
      </c>
      <c r="C1" t="s">
        <v>3</v>
      </c>
      <c r="D1" t="s">
        <v>4</v>
      </c>
    </row>
    <row r="2" spans="1:4" x14ac:dyDescent="0.25">
      <c r="A2" s="1" t="str">
        <f>IF(B2&lt;&gt;B1,"",IF((C2-C1)&lt;0,"",(C2-C1)))</f>
        <v/>
      </c>
      <c r="B2" t="s">
        <v>8</v>
      </c>
      <c r="C2" s="1">
        <v>0.3840277777777778</v>
      </c>
      <c r="D2" t="s">
        <v>5</v>
      </c>
    </row>
    <row r="3" spans="1:4" x14ac:dyDescent="0.25">
      <c r="A3" s="1">
        <f t="shared" ref="A3:A11" si="0">IF(B3&lt;&gt;B2,"",IF((C3-C2)&lt;0,"",(C3-C2)))</f>
        <v>4.1666666666666186E-2</v>
      </c>
      <c r="B3" t="s">
        <v>8</v>
      </c>
      <c r="C3" s="1">
        <v>0.42569444444444399</v>
      </c>
      <c r="D3" t="s">
        <v>6</v>
      </c>
    </row>
    <row r="4" spans="1:4" x14ac:dyDescent="0.25">
      <c r="A4" s="1" t="str">
        <f t="shared" si="0"/>
        <v/>
      </c>
      <c r="B4" t="s">
        <v>10</v>
      </c>
      <c r="C4" s="1">
        <v>0.55069444444444449</v>
      </c>
      <c r="D4" t="s">
        <v>7</v>
      </c>
    </row>
    <row r="5" spans="1:4" x14ac:dyDescent="0.25">
      <c r="A5" s="1" t="str">
        <f t="shared" si="0"/>
        <v/>
      </c>
      <c r="B5" t="s">
        <v>10</v>
      </c>
      <c r="C5" s="1">
        <v>0.3840277777777778</v>
      </c>
      <c r="D5" t="s">
        <v>5</v>
      </c>
    </row>
    <row r="6" spans="1:4" x14ac:dyDescent="0.25">
      <c r="A6" s="1">
        <f t="shared" si="0"/>
        <v>8.3333333333333315E-2</v>
      </c>
      <c r="B6" t="s">
        <v>10</v>
      </c>
      <c r="C6" s="1">
        <v>0.46736111111111112</v>
      </c>
      <c r="D6" t="s">
        <v>7</v>
      </c>
    </row>
    <row r="7" spans="1:4" x14ac:dyDescent="0.25">
      <c r="A7" s="1" t="str">
        <f t="shared" si="0"/>
        <v/>
      </c>
      <c r="B7" t="s">
        <v>10</v>
      </c>
      <c r="C7" s="1">
        <v>0.46736111111111101</v>
      </c>
      <c r="D7" t="s">
        <v>7</v>
      </c>
    </row>
    <row r="8" spans="1:4" x14ac:dyDescent="0.25">
      <c r="A8" s="1" t="str">
        <f t="shared" si="0"/>
        <v/>
      </c>
      <c r="B8" t="s">
        <v>9</v>
      </c>
      <c r="C8" s="1">
        <v>0.34236111111111112</v>
      </c>
      <c r="D8" t="s">
        <v>5</v>
      </c>
    </row>
    <row r="9" spans="1:4" x14ac:dyDescent="0.25">
      <c r="A9" s="1">
        <f t="shared" si="0"/>
        <v>4.1666666666666907E-2</v>
      </c>
      <c r="B9" t="s">
        <v>9</v>
      </c>
      <c r="C9" s="1">
        <v>0.38402777777777802</v>
      </c>
      <c r="D9" t="s">
        <v>6</v>
      </c>
    </row>
    <row r="10" spans="1:4" x14ac:dyDescent="0.25">
      <c r="A10" s="1">
        <f t="shared" si="0"/>
        <v>0.16666666666666646</v>
      </c>
      <c r="B10" t="s">
        <v>9</v>
      </c>
      <c r="C10" s="1">
        <v>0.55069444444444449</v>
      </c>
      <c r="D10" t="s">
        <v>7</v>
      </c>
    </row>
    <row r="11" spans="1:4" x14ac:dyDescent="0.25">
      <c r="A11" s="1">
        <f t="shared" si="0"/>
        <v>0.12499999999999989</v>
      </c>
      <c r="B11" t="s">
        <v>9</v>
      </c>
      <c r="C11" s="1">
        <v>0.67569444444444438</v>
      </c>
      <c r="D11" t="s">
        <v>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A3"/>
  <sheetViews>
    <sheetView workbookViewId="0">
      <selection activeCell="A3" sqref="A3"/>
    </sheetView>
  </sheetViews>
  <sheetFormatPr defaultRowHeight="15" x14ac:dyDescent="0.25"/>
  <sheetData>
    <row r="1" spans="1:1" x14ac:dyDescent="0.25">
      <c r="A1" t="s">
        <v>8</v>
      </c>
    </row>
    <row r="2" spans="1:1" x14ac:dyDescent="0.25">
      <c r="A2" t="s">
        <v>10</v>
      </c>
    </row>
    <row r="3" spans="1:1" x14ac:dyDescent="0.25">
      <c r="A3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Джарвис</dc:creator>
  <cp:lastModifiedBy>Boroda</cp:lastModifiedBy>
  <dcterms:created xsi:type="dcterms:W3CDTF">2015-06-05T18:19:34Z</dcterms:created>
  <dcterms:modified xsi:type="dcterms:W3CDTF">2020-04-23T14:25:29Z</dcterms:modified>
</cp:coreProperties>
</file>