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-jo\Desktop\"/>
    </mc:Choice>
  </mc:AlternateContent>
  <xr:revisionPtr revIDLastSave="0" documentId="8_{CF6CA5BE-AAA5-47E1-977A-88632983307C}" xr6:coauthVersionLast="47" xr6:coauthVersionMax="47" xr10:uidLastSave="{00000000-0000-0000-0000-000000000000}"/>
  <bookViews>
    <workbookView xWindow="-90" yWindow="-90" windowWidth="19380" windowHeight="10260" xr2:uid="{3B83E9C8-B4F7-477E-A91E-6F7CC79AFEEB}"/>
  </bookViews>
  <sheets>
    <sheet name="Лист1" sheetId="1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5" l="1"/>
  <c r="D23" i="15" l="1"/>
  <c r="G22" i="15" l="1"/>
  <c r="G20" i="15"/>
  <c r="G17" i="15"/>
  <c r="G21" i="15"/>
  <c r="G19" i="15"/>
  <c r="G18" i="15"/>
  <c r="G16" i="15"/>
  <c r="G23" i="15" s="1"/>
</calcChain>
</file>

<file path=xl/sharedStrings.xml><?xml version="1.0" encoding="utf-8"?>
<sst xmlns="http://schemas.openxmlformats.org/spreadsheetml/2006/main" count="7" uniqueCount="7">
  <si>
    <t>Дата</t>
  </si>
  <si>
    <t>Кэш-поток</t>
  </si>
  <si>
    <t>Кэш-поток / ((1 + r) ^ ((Дата - Начальная дата) / 365))</t>
  </si>
  <si>
    <t>Начальная оценка IRR - Сумма дисконтированных потоков / Сумма дисконтированных потоков на начальную дату</t>
  </si>
  <si>
    <t>Excel делает автоматический перебор значений IRR пока NPV станет равно 0. В данном примере значение IRR при котором NPV=0 указано выше</t>
  </si>
  <si>
    <t>NPV =</t>
  </si>
  <si>
    <t xml:space="preserve">IRR, r =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</si>
</sst>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₽&quot;_-;\-* #,##0.00\ &quot;₽&quot;_-;_-* &quot;-&quot;??\ &quot;₽&quot;_-;_-@_-"/>
    <numFmt numFmtId="165" formatCode="0.000%"/>
    <numFmt numFmtId="169" formatCode="_-* #,##0\ &quot;₽&quot;_-;\-* #,##0\ &quot;₽&quot;_-;_-* &quot;-&quot;??\ &quot;₽&quot;_-;_-@_-"/>
    <numFmt numFmtId="181" formatCode="0.0000000000000%"/>
    <numFmt numFmtId="182" formatCode="0.00000000000000%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14" fontId="0" fillId="0" borderId="0" xfId="0" applyNumberFormat="1"/>
    <xf numFmtId="169" fontId="0" fillId="0" borderId="0" xfId="1" applyNumberFormat="1" applyFont="1"/>
    <xf numFmtId="165" fontId="0" fillId="0" borderId="0" xfId="2" applyNumberFormat="1" applyFont="1"/>
    <xf numFmtId="44" fontId="0" fillId="0" borderId="0" xfId="0" applyNumberFormat="1"/>
    <xf numFmtId="14" fontId="2" fillId="0" borderId="0" xfId="0" applyNumberFormat="1" applyFont="1"/>
    <xf numFmtId="4" fontId="2" fillId="0" borderId="0" xfId="0" applyNumberFormat="1" applyFont="1"/>
    <xf numFmtId="0" fontId="2" fillId="0" borderId="0" xfId="0" applyFont="1" applyAlignment="1">
      <alignment horizontal="left" vertical="top" wrapText="1"/>
    </xf>
    <xf numFmtId="1" fontId="0" fillId="2" borderId="0" xfId="0" applyNumberFormat="1" applyFill="1" applyAlignment="1">
      <alignment horizontal="left"/>
    </xf>
    <xf numFmtId="0" fontId="0" fillId="0" borderId="0" xfId="0" applyAlignment="1">
      <alignment horizontal="right"/>
    </xf>
    <xf numFmtId="182" fontId="0" fillId="2" borderId="0" xfId="2" applyNumberFormat="1" applyFont="1" applyFill="1"/>
    <xf numFmtId="181" fontId="0" fillId="2" borderId="0" xfId="2" applyNumberFormat="1" applyFont="1" applyFill="1" applyAlignment="1">
      <alignment horizontal="left" vertical="top"/>
    </xf>
  </cellXfs>
  <cellStyles count="3">
    <cellStyle name="Денежный" xfId="1" builtinId="4"/>
    <cellStyle name="Обычный" xfId="0" builtinId="0"/>
    <cellStyle name="Процентный" xfId="2" builtinId="5"/>
  </cellStyles>
  <dxfs count="0"/>
  <tableStyles count="0" defaultTableStyle="TableStyleMedium2" defaultPivotStyle="PivotStyleLight16"/>
  <colors>
    <mruColors>
      <color rgb="FFFCEEFC"/>
      <color rgb="FFD5B8EA"/>
      <color rgb="FF2C0054"/>
      <color rgb="FFF8D8F7"/>
      <color rgb="FFFFFFFF"/>
      <color rgb="FF79228E"/>
      <color rgb="FF1D0B79"/>
      <color rgb="FF9C5BCD"/>
      <color rgb="FF40007A"/>
      <color rgb="FF000F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177801</xdr:colOff>
      <xdr:row>10</xdr:row>
      <xdr:rowOff>0</xdr:rowOff>
    </xdr:from>
    <xdr:to>
      <xdr:col>3</xdr:col>
      <xdr:colOff>1139826</xdr:colOff>
      <xdr:row>12</xdr:row>
      <xdr:rowOff>139999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3F342A45-9B39-4E31-7F7D-51CF7D49F7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01" y="1873250"/>
          <a:ext cx="1638300" cy="514649"/>
        </a:xfrm>
        <a:prstGeom prst="rect">
          <a:avLst/>
        </a:prstGeom>
      </xdr:spPr>
    </xdr:pic>
    <xdr:clientData/>
  </xdr:twoCellAnchor>
  <xdr:twoCellAnchor>
    <xdr:from>
      <xdr:col>3</xdr:col>
      <xdr:colOff>1250950</xdr:colOff>
      <xdr:row>11</xdr:row>
      <xdr:rowOff>66675</xdr:rowOff>
    </xdr:from>
    <xdr:to>
      <xdr:col>4</xdr:col>
      <xdr:colOff>282575</xdr:colOff>
      <xdr:row>12</xdr:row>
      <xdr:rowOff>168275</xdr:rowOff>
    </xdr:to>
    <xdr:sp macro="" textlink="">
      <xdr:nvSpPr>
        <xdr:cNvPr id="3" name="Стрелка: вправо 2">
          <a:extLst>
            <a:ext uri="{FF2B5EF4-FFF2-40B4-BE49-F238E27FC236}">
              <a16:creationId xmlns:a16="http://schemas.microsoft.com/office/drawing/2014/main" id="{0C4BCEDA-DDE9-7120-41C8-8068E9153058}"/>
            </a:ext>
          </a:extLst>
        </xdr:cNvPr>
        <xdr:cNvSpPr/>
      </xdr:nvSpPr>
      <xdr:spPr>
        <a:xfrm>
          <a:off x="3146425" y="2127250"/>
          <a:ext cx="688975" cy="2889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4</xdr:col>
      <xdr:colOff>200025</xdr:colOff>
      <xdr:row>17</xdr:row>
      <xdr:rowOff>22225</xdr:rowOff>
    </xdr:from>
    <xdr:to>
      <xdr:col>5</xdr:col>
      <xdr:colOff>488950</xdr:colOff>
      <xdr:row>18</xdr:row>
      <xdr:rowOff>123825</xdr:rowOff>
    </xdr:to>
    <xdr:sp macro="" textlink="">
      <xdr:nvSpPr>
        <xdr:cNvPr id="4" name="Стрелка: вправо 3">
          <a:extLst>
            <a:ext uri="{FF2B5EF4-FFF2-40B4-BE49-F238E27FC236}">
              <a16:creationId xmlns:a16="http://schemas.microsoft.com/office/drawing/2014/main" id="{5A2418A1-A337-4703-8FEE-2B53705B3368}"/>
            </a:ext>
          </a:extLst>
        </xdr:cNvPr>
        <xdr:cNvSpPr/>
      </xdr:nvSpPr>
      <xdr:spPr>
        <a:xfrm>
          <a:off x="3752850" y="3206750"/>
          <a:ext cx="688975" cy="2889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1625600</xdr:colOff>
      <xdr:row>14</xdr:row>
      <xdr:rowOff>184150</xdr:rowOff>
    </xdr:from>
    <xdr:to>
      <xdr:col>4</xdr:col>
      <xdr:colOff>101600</xdr:colOff>
      <xdr:row>21</xdr:row>
      <xdr:rowOff>155575</xdr:rowOff>
    </xdr:to>
    <xdr:sp macro="" textlink="">
      <xdr:nvSpPr>
        <xdr:cNvPr id="5" name="Правая круглая скобка 4">
          <a:extLst>
            <a:ext uri="{FF2B5EF4-FFF2-40B4-BE49-F238E27FC236}">
              <a16:creationId xmlns:a16="http://schemas.microsoft.com/office/drawing/2014/main" id="{4D19D35F-B5D8-081B-0345-33F998F69EC7}"/>
            </a:ext>
          </a:extLst>
        </xdr:cNvPr>
        <xdr:cNvSpPr/>
      </xdr:nvSpPr>
      <xdr:spPr>
        <a:xfrm>
          <a:off x="3521075" y="2806700"/>
          <a:ext cx="133350" cy="1282700"/>
        </a:xfrm>
        <a:prstGeom prst="rightBracket">
          <a:avLst/>
        </a:prstGeom>
        <a:ln w="762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558799</xdr:colOff>
      <xdr:row>15</xdr:row>
      <xdr:rowOff>25400</xdr:rowOff>
    </xdr:from>
    <xdr:to>
      <xdr:col>6</xdr:col>
      <xdr:colOff>101598</xdr:colOff>
      <xdr:row>21</xdr:row>
      <xdr:rowOff>123825</xdr:rowOff>
    </xdr:to>
    <xdr:sp macro="" textlink="">
      <xdr:nvSpPr>
        <xdr:cNvPr id="6" name="Правая круглая скобка 5">
          <a:extLst>
            <a:ext uri="{FF2B5EF4-FFF2-40B4-BE49-F238E27FC236}">
              <a16:creationId xmlns:a16="http://schemas.microsoft.com/office/drawing/2014/main" id="{BFDFCD78-15CF-486E-B463-40CDBA1D3566}"/>
            </a:ext>
          </a:extLst>
        </xdr:cNvPr>
        <xdr:cNvSpPr/>
      </xdr:nvSpPr>
      <xdr:spPr>
        <a:xfrm flipH="1">
          <a:off x="4511674" y="2835275"/>
          <a:ext cx="152399" cy="1222375"/>
        </a:xfrm>
        <a:prstGeom prst="rightBracket">
          <a:avLst/>
        </a:prstGeom>
        <a:ln w="762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71A22-7885-43EE-9F45-48E7A3CCCD35}">
  <dimension ref="C12:H30"/>
  <sheetViews>
    <sheetView tabSelected="1" topLeftCell="C10" workbookViewId="0">
      <selection activeCell="D17" sqref="D17"/>
    </sheetView>
  </sheetViews>
  <sheetFormatPr defaultRowHeight="14.75" x14ac:dyDescent="0.75"/>
  <cols>
    <col min="3" max="3" width="9.6796875" bestFit="1" customWidth="1"/>
    <col min="4" max="4" width="23.7265625" bestFit="1" customWidth="1"/>
    <col min="5" max="5" width="5.7265625" customWidth="1"/>
    <col min="6" max="6" width="8.7265625" customWidth="1"/>
    <col min="7" max="7" width="13.2265625" customWidth="1"/>
    <col min="8" max="8" width="17.6796875" bestFit="1" customWidth="1"/>
  </cols>
  <sheetData>
    <row r="12" spans="3:8" x14ac:dyDescent="0.75">
      <c r="F12" t="s">
        <v>2</v>
      </c>
    </row>
    <row r="13" spans="3:8" x14ac:dyDescent="0.75">
      <c r="F13" t="s">
        <v>3</v>
      </c>
    </row>
    <row r="15" spans="3:8" x14ac:dyDescent="0.75">
      <c r="C15" s="5" t="s">
        <v>0</v>
      </c>
      <c r="D15" s="6" t="s">
        <v>1</v>
      </c>
      <c r="G15" s="9" t="s">
        <v>6</v>
      </c>
      <c r="H15" s="10">
        <f>D23</f>
        <v>8.3871254324913033E-2</v>
      </c>
    </row>
    <row r="16" spans="3:8" x14ac:dyDescent="0.75">
      <c r="C16" s="1">
        <v>45034</v>
      </c>
      <c r="D16" s="2">
        <v>-100554.705049451</v>
      </c>
      <c r="G16" s="4">
        <f>D16/((1+$H$15)^((C16-C16)/365))</f>
        <v>-100554.705049451</v>
      </c>
    </row>
    <row r="17" spans="3:7" x14ac:dyDescent="0.75">
      <c r="C17" s="1">
        <v>45063</v>
      </c>
      <c r="D17" s="2">
        <v>3565</v>
      </c>
      <c r="G17" s="4">
        <f>D17/((1+$H$15)^((C17-$C$16)/365))</f>
        <v>3542.2604010574296</v>
      </c>
    </row>
    <row r="18" spans="3:7" x14ac:dyDescent="0.75">
      <c r="C18" s="1">
        <v>45245</v>
      </c>
      <c r="D18" s="2">
        <v>3565</v>
      </c>
      <c r="G18" s="4">
        <f>D18/((1+$H$15)^((C18-$C$16)/365))</f>
        <v>3402.8244891872073</v>
      </c>
    </row>
    <row r="19" spans="3:7" x14ac:dyDescent="0.75">
      <c r="C19" s="1">
        <v>45427</v>
      </c>
      <c r="D19" s="2">
        <v>3565</v>
      </c>
      <c r="G19" s="4">
        <f>D19/((1+$H$15)^((C19-$C$16)/365))</f>
        <v>3268.8772685248018</v>
      </c>
    </row>
    <row r="20" spans="3:7" x14ac:dyDescent="0.75">
      <c r="C20" s="1">
        <v>45609</v>
      </c>
      <c r="D20" s="2">
        <v>3565</v>
      </c>
      <c r="G20" s="4">
        <f>D20/((1+$H$15)^((C20-$C$16)/365))</f>
        <v>3140.2026847498396</v>
      </c>
    </row>
    <row r="21" spans="3:7" x14ac:dyDescent="0.75">
      <c r="C21" s="1">
        <v>45791</v>
      </c>
      <c r="D21" s="2">
        <v>3565</v>
      </c>
      <c r="G21" s="4">
        <f>D21/((1+$H$15)^((C21-$C$16)/365))</f>
        <v>3016.5931882050049</v>
      </c>
    </row>
    <row r="22" spans="3:7" x14ac:dyDescent="0.75">
      <c r="C22" s="1">
        <v>45973</v>
      </c>
      <c r="D22" s="2">
        <v>103565</v>
      </c>
      <c r="G22" s="4">
        <f>D22/((1+$H$15)^((C22-$C$16)/365))</f>
        <v>84183.947551223057</v>
      </c>
    </row>
    <row r="23" spans="3:7" x14ac:dyDescent="0.75">
      <c r="D23" s="11">
        <f>XIRR(D16:D22,C16:C22)</f>
        <v>8.3871254324913033E-2</v>
      </c>
      <c r="F23" t="s">
        <v>5</v>
      </c>
      <c r="G23" s="8">
        <f>SUM(G16:G22)</f>
        <v>5.3349632071331143E-4</v>
      </c>
    </row>
    <row r="24" spans="3:7" ht="14.75" customHeight="1" x14ac:dyDescent="0.75">
      <c r="D24" s="7" t="s">
        <v>4</v>
      </c>
      <c r="G24" s="3"/>
    </row>
    <row r="25" spans="3:7" x14ac:dyDescent="0.75">
      <c r="D25" s="7"/>
    </row>
    <row r="26" spans="3:7" x14ac:dyDescent="0.75">
      <c r="D26" s="7"/>
    </row>
    <row r="27" spans="3:7" x14ac:dyDescent="0.75">
      <c r="D27" s="7"/>
    </row>
    <row r="28" spans="3:7" x14ac:dyDescent="0.75">
      <c r="D28" s="7"/>
    </row>
    <row r="29" spans="3:7" x14ac:dyDescent="0.75">
      <c r="D29" s="7"/>
    </row>
    <row r="30" spans="3:7" x14ac:dyDescent="0.75">
      <c r="D30" s="7"/>
    </row>
  </sheetData>
  <mergeCells count="1">
    <mergeCell ref="D24:D30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Бондарь</dc:creator>
  <cp:lastModifiedBy>Алексей Бондарь</cp:lastModifiedBy>
  <dcterms:created xsi:type="dcterms:W3CDTF">2023-03-30T15:25:24Z</dcterms:created>
  <dcterms:modified xsi:type="dcterms:W3CDTF">2023-04-17T21:37:32Z</dcterms:modified>
</cp:coreProperties>
</file>