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.olenkov\Documents\БД_Аналитика\BD_OLAP\"/>
    </mc:Choice>
  </mc:AlternateContent>
  <xr:revisionPtr revIDLastSave="0" documentId="13_ncr:1_{985FD245-9B4D-4A8D-A7D9-9FA68142FDF0}" xr6:coauthVersionLast="45" xr6:coauthVersionMax="45" xr10:uidLastSave="{00000000-0000-0000-0000-000000000000}"/>
  <bookViews>
    <workbookView xWindow="-120" yWindow="-120" windowWidth="29040" windowHeight="15840" xr2:uid="{63B002ED-AF99-4B80-9758-488DB2405031}"/>
  </bookViews>
  <sheets>
    <sheet name="Трансп.МОСКВА" sheetId="2" r:id="rId1"/>
    <sheet name="Реестр.Москва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9" i="2" l="1"/>
  <c r="A83" i="2"/>
  <c r="S77" i="2"/>
  <c r="S81" i="2"/>
  <c r="B71" i="2"/>
  <c r="A71" i="2" s="1"/>
  <c r="C71" i="2"/>
  <c r="D71" i="2"/>
  <c r="S71" i="2" s="1"/>
  <c r="G71" i="2"/>
  <c r="H71" i="2"/>
  <c r="I71" i="2"/>
  <c r="L71" i="2"/>
  <c r="B72" i="2"/>
  <c r="A72" i="2" s="1"/>
  <c r="C72" i="2"/>
  <c r="D72" i="2"/>
  <c r="S72" i="2" s="1"/>
  <c r="G72" i="2"/>
  <c r="H72" i="2"/>
  <c r="I72" i="2"/>
  <c r="L72" i="2"/>
  <c r="B73" i="2"/>
  <c r="A73" i="2" s="1"/>
  <c r="C73" i="2"/>
  <c r="D73" i="2"/>
  <c r="S73" i="2" s="1"/>
  <c r="G73" i="2"/>
  <c r="H73" i="2"/>
  <c r="I73" i="2"/>
  <c r="L73" i="2"/>
  <c r="B74" i="2"/>
  <c r="A74" i="2" s="1"/>
  <c r="C74" i="2"/>
  <c r="D74" i="2"/>
  <c r="S74" i="2" s="1"/>
  <c r="G74" i="2"/>
  <c r="H74" i="2"/>
  <c r="I74" i="2"/>
  <c r="L74" i="2"/>
  <c r="B75" i="2"/>
  <c r="A75" i="2" s="1"/>
  <c r="C75" i="2"/>
  <c r="D75" i="2"/>
  <c r="S75" i="2" s="1"/>
  <c r="G75" i="2"/>
  <c r="H75" i="2"/>
  <c r="I75" i="2"/>
  <c r="L75" i="2"/>
  <c r="R75" i="2"/>
  <c r="B76" i="2"/>
  <c r="A76" i="2" s="1"/>
  <c r="C76" i="2"/>
  <c r="D76" i="2"/>
  <c r="S76" i="2" s="1"/>
  <c r="G76" i="2"/>
  <c r="H76" i="2"/>
  <c r="I76" i="2"/>
  <c r="L76" i="2"/>
  <c r="B77" i="2"/>
  <c r="A77" i="2" s="1"/>
  <c r="C77" i="2"/>
  <c r="D77" i="2"/>
  <c r="G77" i="2"/>
  <c r="H77" i="2"/>
  <c r="I77" i="2"/>
  <c r="L77" i="2"/>
  <c r="B78" i="2"/>
  <c r="A78" i="2" s="1"/>
  <c r="C78" i="2"/>
  <c r="D78" i="2"/>
  <c r="S78" i="2" s="1"/>
  <c r="G78" i="2"/>
  <c r="H78" i="2"/>
  <c r="I78" i="2"/>
  <c r="L78" i="2"/>
  <c r="B79" i="2"/>
  <c r="C79" i="2"/>
  <c r="D79" i="2"/>
  <c r="S79" i="2" s="1"/>
  <c r="G79" i="2"/>
  <c r="H79" i="2"/>
  <c r="I79" i="2"/>
  <c r="L79" i="2"/>
  <c r="B80" i="2"/>
  <c r="A80" i="2" s="1"/>
  <c r="C80" i="2"/>
  <c r="D80" i="2"/>
  <c r="S80" i="2" s="1"/>
  <c r="G80" i="2"/>
  <c r="H80" i="2"/>
  <c r="I80" i="2"/>
  <c r="L80" i="2"/>
  <c r="B81" i="2"/>
  <c r="A81" i="2" s="1"/>
  <c r="C81" i="2"/>
  <c r="D81" i="2"/>
  <c r="G81" i="2"/>
  <c r="H81" i="2"/>
  <c r="I81" i="2"/>
  <c r="L81" i="2"/>
  <c r="B82" i="2"/>
  <c r="A82" i="2" s="1"/>
  <c r="C82" i="2"/>
  <c r="D82" i="2"/>
  <c r="S82" i="2" s="1"/>
  <c r="G82" i="2"/>
  <c r="H82" i="2"/>
  <c r="I82" i="2"/>
  <c r="L82" i="2"/>
  <c r="B83" i="2"/>
  <c r="C83" i="2"/>
  <c r="D83" i="2"/>
  <c r="S83" i="2" s="1"/>
  <c r="G83" i="2"/>
  <c r="H83" i="2"/>
  <c r="I83" i="2"/>
  <c r="L83" i="2"/>
  <c r="G70" i="2"/>
  <c r="H70" i="2"/>
  <c r="I70" i="2"/>
  <c r="L70" i="2"/>
  <c r="C70" i="2"/>
  <c r="D70" i="2"/>
  <c r="S70" i="2" s="1"/>
  <c r="B70" i="2"/>
  <c r="A70" i="2" s="1"/>
  <c r="R78" i="2"/>
  <c r="R79" i="2"/>
  <c r="R80" i="2"/>
  <c r="R81" i="2"/>
  <c r="R82" i="2"/>
  <c r="R83" i="2"/>
  <c r="R76" i="2"/>
  <c r="R74" i="2" l="1"/>
  <c r="R77" i="2"/>
  <c r="R70" i="2"/>
  <c r="F75" i="2" l="1"/>
  <c r="F76" i="2"/>
  <c r="F77" i="2"/>
  <c r="F78" i="2"/>
  <c r="F79" i="2"/>
  <c r="F80" i="2"/>
  <c r="F81" i="2"/>
  <c r="F82" i="2"/>
  <c r="F83" i="2"/>
  <c r="Q70" i="2"/>
  <c r="O75" i="2"/>
  <c r="O76" i="2"/>
  <c r="O77" i="2"/>
  <c r="O78" i="2"/>
  <c r="O79" i="2"/>
  <c r="O80" i="2"/>
  <c r="O81" i="2"/>
  <c r="O82" i="2"/>
  <c r="O83" i="2"/>
  <c r="Q71" i="2"/>
  <c r="Q72" i="2"/>
  <c r="Q73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N71" i="2"/>
  <c r="N72" i="2"/>
  <c r="N73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E78" i="2" l="1"/>
  <c r="E75" i="2"/>
  <c r="E82" i="2"/>
  <c r="E81" i="2"/>
  <c r="E80" i="2"/>
  <c r="E76" i="2"/>
  <c r="E70" i="2"/>
  <c r="E77" i="2"/>
  <c r="E71" i="2"/>
  <c r="E74" i="2"/>
  <c r="E73" i="2"/>
  <c r="E72" i="2"/>
  <c r="E83" i="2"/>
  <c r="E79" i="2"/>
  <c r="J73" i="2"/>
  <c r="F73" i="2"/>
  <c r="J72" i="2"/>
  <c r="F72" i="2"/>
  <c r="J71" i="2"/>
  <c r="J70" i="2"/>
  <c r="P74" i="2" l="1"/>
  <c r="J74" i="2"/>
  <c r="K71" i="2"/>
  <c r="F71" i="2"/>
  <c r="F74" i="2"/>
  <c r="K70" i="2"/>
  <c r="F70" i="2"/>
  <c r="M72" i="2"/>
  <c r="M73" i="2"/>
  <c r="P70" i="2"/>
  <c r="AJ308" i="2"/>
  <c r="AJ307" i="2"/>
  <c r="AJ306" i="2"/>
  <c r="AJ305" i="2"/>
  <c r="AJ304" i="2"/>
  <c r="AJ303" i="2"/>
  <c r="N70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P71" i="2" l="1"/>
  <c r="P73" i="2"/>
  <c r="K73" i="2"/>
  <c r="R71" i="2"/>
  <c r="O71" i="2"/>
  <c r="M71" i="2"/>
  <c r="P72" i="2"/>
  <c r="K72" i="2"/>
  <c r="R73" i="2"/>
  <c r="R72" i="2"/>
  <c r="O74" i="2"/>
  <c r="M74" i="2"/>
  <c r="O73" i="2"/>
  <c r="O72" i="2"/>
  <c r="O70" i="2" l="1"/>
  <c r="M7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Евгений Оленьков</author>
  </authors>
  <commentList>
    <comment ref="R16" authorId="0" shapeId="0" xr:uid="{52BA87E4-00BA-4C8F-BBF0-12F456869A44}">
      <text>
        <r>
          <rPr>
            <b/>
            <sz val="9"/>
            <color indexed="81"/>
            <rFont val="Tahoma"/>
            <family val="2"/>
            <charset val="204"/>
          </rPr>
          <t>Сумма к выдаче на руки водителю для оплаты расходов по маршруту</t>
        </r>
      </text>
    </comment>
  </commentList>
</comments>
</file>

<file path=xl/sharedStrings.xml><?xml version="1.0" encoding="utf-8"?>
<sst xmlns="http://schemas.openxmlformats.org/spreadsheetml/2006/main" count="529" uniqueCount="99">
  <si>
    <t>Точка отправления</t>
  </si>
  <si>
    <t>Погрузочные работы</t>
  </si>
  <si>
    <t>Точка прибытия</t>
  </si>
  <si>
    <t>ИТОГО затраты</t>
  </si>
  <si>
    <t>Москва</t>
  </si>
  <si>
    <t>Сургут</t>
  </si>
  <si>
    <t>Саратов</t>
  </si>
  <si>
    <t>Астрахань</t>
  </si>
  <si>
    <t>Волгоград</t>
  </si>
  <si>
    <t>Воронеж</t>
  </si>
  <si>
    <t>Липецк</t>
  </si>
  <si>
    <t>Екатеринбург</t>
  </si>
  <si>
    <t>Уфа</t>
  </si>
  <si>
    <t>Челябинск</t>
  </si>
  <si>
    <t>Магнитогорск</t>
  </si>
  <si>
    <t>Курган</t>
  </si>
  <si>
    <t>Самара</t>
  </si>
  <si>
    <t>Иваново</t>
  </si>
  <si>
    <t>Владимир</t>
  </si>
  <si>
    <t>Ухта</t>
  </si>
  <si>
    <t>Нижний Новгород</t>
  </si>
  <si>
    <t>Краснодар</t>
  </si>
  <si>
    <t>Ростов-на-Дону</t>
  </si>
  <si>
    <t>Севастополь</t>
  </si>
  <si>
    <t>Ялта</t>
  </si>
  <si>
    <t>Сочи</t>
  </si>
  <si>
    <t>Новороссийск</t>
  </si>
  <si>
    <t>Ессентуки</t>
  </si>
  <si>
    <t>Махачкала</t>
  </si>
  <si>
    <t>Тверь</t>
  </si>
  <si>
    <t>Ногинск</t>
  </si>
  <si>
    <t>Санкт-Петербург</t>
  </si>
  <si>
    <t>Великий Новгород</t>
  </si>
  <si>
    <t>Псков</t>
  </si>
  <si>
    <t>Мурманск</t>
  </si>
  <si>
    <t>Пенза</t>
  </si>
  <si>
    <t>Абакан</t>
  </si>
  <si>
    <t>Улан-Удэ</t>
  </si>
  <si>
    <t>Иркутск</t>
  </si>
  <si>
    <t>Красноярск</t>
  </si>
  <si>
    <t>Томск</t>
  </si>
  <si>
    <t>Чита</t>
  </si>
  <si>
    <t>Норильск</t>
  </si>
  <si>
    <t>Магадан</t>
  </si>
  <si>
    <t>Хабаровск</t>
  </si>
  <si>
    <t>Якутск</t>
  </si>
  <si>
    <t>Нижневартовск</t>
  </si>
  <si>
    <t>Лысьва</t>
  </si>
  <si>
    <t>Нефтеюганск</t>
  </si>
  <si>
    <t>Тюмень</t>
  </si>
  <si>
    <t>Пермь</t>
  </si>
  <si>
    <t>Нижний Тагил</t>
  </si>
  <si>
    <t>Ханты-Мансийск</t>
  </si>
  <si>
    <t>Югорск</t>
  </si>
  <si>
    <t>Чебоксары</t>
  </si>
  <si>
    <t>Казань</t>
  </si>
  <si>
    <t>Оренбург</t>
  </si>
  <si>
    <t>Орск</t>
  </si>
  <si>
    <t>Кунгур</t>
  </si>
  <si>
    <t>Лянтор</t>
  </si>
  <si>
    <t>Воркута</t>
  </si>
  <si>
    <t>Омск</t>
  </si>
  <si>
    <t>Новосибирск</t>
  </si>
  <si>
    <t>Кемерово</t>
  </si>
  <si>
    <t>Владивосток</t>
  </si>
  <si>
    <t>Братск</t>
  </si>
  <si>
    <t>Саранск</t>
  </si>
  <si>
    <t>Тамбов</t>
  </si>
  <si>
    <t>Орел</t>
  </si>
  <si>
    <t>Курск</t>
  </si>
  <si>
    <t>Геленджик</t>
  </si>
  <si>
    <t>Пятигорск</t>
  </si>
  <si>
    <t>Владикавказ</t>
  </si>
  <si>
    <t>Грозный</t>
  </si>
  <si>
    <t>Нальчик</t>
  </si>
  <si>
    <t>Симферополь</t>
  </si>
  <si>
    <t>Зарплата + фонды, руб.</t>
  </si>
  <si>
    <t>Допрасходы, руб.</t>
  </si>
  <si>
    <t>Фактическое количество паллет, шт.</t>
  </si>
  <si>
    <t>Количество паллет должно, шт.</t>
  </si>
  <si>
    <t>Тоннаж груза, т</t>
  </si>
  <si>
    <t>Топливо авто, л</t>
  </si>
  <si>
    <t>Топливо рефреж., л</t>
  </si>
  <si>
    <t>Затраты на топливо</t>
  </si>
  <si>
    <t>Прочие затраты</t>
  </si>
  <si>
    <t>Контрагент</t>
  </si>
  <si>
    <t>Расстояние, м</t>
  </si>
  <si>
    <t>В реестр:</t>
  </si>
  <si>
    <t>Выставленная сумма контрагенту</t>
  </si>
  <si>
    <t>Дата</t>
  </si>
  <si>
    <t>Время</t>
  </si>
  <si>
    <t>Дата поставки</t>
  </si>
  <si>
    <t>Дата записи</t>
  </si>
  <si>
    <t>Столбец1</t>
  </si>
  <si>
    <t>Столбец2</t>
  </si>
  <si>
    <t>Столбец3</t>
  </si>
  <si>
    <t>Столбец4</t>
  </si>
  <si>
    <t>Кнопка очистить содержимое формы</t>
  </si>
  <si>
    <t>Кнопка записи в реестр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</si>
</sst>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5" xfId="0" applyFill="1" applyBorder="1"/>
    <xf numFmtId="0" fontId="0" fillId="7" borderId="0" xfId="0" applyFill="1" applyBorder="1"/>
    <xf numFmtId="0" fontId="0" fillId="7" borderId="2" xfId="0" applyFill="1" applyBorder="1"/>
    <xf numFmtId="0" fontId="0" fillId="7" borderId="3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5" xfId="0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0" fillId="3" borderId="8" xfId="0" applyFill="1" applyBorder="1" applyProtection="1">
      <protection hidden="1"/>
    </xf>
    <xf numFmtId="2" fontId="0" fillId="3" borderId="8" xfId="0" applyNumberFormat="1" applyFill="1" applyBorder="1" applyProtection="1">
      <protection hidden="1"/>
    </xf>
    <xf numFmtId="4" fontId="0" fillId="3" borderId="0" xfId="0" applyNumberFormat="1" applyFill="1" applyBorder="1" applyProtection="1">
      <protection hidden="1"/>
    </xf>
    <xf numFmtId="4" fontId="0" fillId="3" borderId="8" xfId="0" applyNumberFormat="1" applyFill="1" applyBorder="1" applyProtection="1">
      <protection hidden="1"/>
    </xf>
    <xf numFmtId="4" fontId="1" fillId="4" borderId="10" xfId="0" applyNumberFormat="1" applyFont="1" applyFill="1" applyBorder="1" applyProtection="1">
      <protection hidden="1"/>
    </xf>
    <xf numFmtId="4" fontId="0" fillId="5" borderId="5" xfId="0" applyNumberFormat="1" applyFill="1" applyBorder="1" applyProtection="1">
      <protection hidden="1"/>
    </xf>
    <xf numFmtId="4" fontId="0" fillId="5" borderId="6" xfId="0" applyNumberFormat="1" applyFill="1" applyBorder="1" applyProtection="1">
      <protection hidden="1"/>
    </xf>
    <xf numFmtId="4" fontId="0" fillId="4" borderId="10" xfId="0" applyNumberFormat="1" applyFill="1" applyBorder="1" applyProtection="1">
      <protection hidden="1"/>
    </xf>
    <xf numFmtId="4" fontId="0" fillId="6" borderId="3" xfId="0" applyNumberFormat="1" applyFill="1" applyBorder="1" applyProtection="1">
      <protection hidden="1"/>
    </xf>
    <xf numFmtId="4" fontId="0" fillId="5" borderId="3" xfId="0" applyNumberFormat="1" applyFill="1" applyBorder="1" applyProtection="1">
      <protection hidden="1"/>
    </xf>
    <xf numFmtId="4" fontId="0" fillId="5" borderId="4" xfId="0" applyNumberFormat="1" applyFill="1" applyBorder="1" applyProtection="1">
      <protection hidden="1"/>
    </xf>
    <xf numFmtId="4" fontId="0" fillId="4" borderId="15" xfId="0" applyNumberFormat="1" applyFill="1" applyBorder="1" applyProtection="1">
      <protection hidden="1"/>
    </xf>
    <xf numFmtId="4" fontId="0" fillId="3" borderId="10" xfId="0" applyNumberFormat="1" applyFill="1" applyBorder="1" applyProtection="1">
      <protection hidden="1"/>
    </xf>
    <xf numFmtId="4" fontId="1" fillId="4" borderId="4" xfId="0" applyNumberFormat="1" applyFont="1" applyFill="1" applyBorder="1" applyAlignment="1" applyProtection="1">
      <alignment horizontal="center"/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0" fillId="7" borderId="0" xfId="0" applyNumberFormat="1" applyFill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7" borderId="10" xfId="0" applyNumberFormat="1" applyFill="1" applyBorder="1" applyProtection="1">
      <protection hidden="1"/>
    </xf>
    <xf numFmtId="4" fontId="0" fillId="4" borderId="1" xfId="0" applyNumberFormat="1" applyFill="1" applyBorder="1" applyProtection="1">
      <protection hidden="1"/>
    </xf>
    <xf numFmtId="4" fontId="1" fillId="4" borderId="1" xfId="0" applyNumberFormat="1" applyFont="1" applyFill="1" applyBorder="1" applyProtection="1">
      <protection hidden="1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hidden="1"/>
    </xf>
    <xf numFmtId="4" fontId="0" fillId="0" borderId="10" xfId="0" applyNumberFormat="1" applyFill="1" applyBorder="1" applyProtection="1">
      <protection locked="0"/>
    </xf>
    <xf numFmtId="4" fontId="0" fillId="0" borderId="0" xfId="0" applyNumberFormat="1" applyProtection="1">
      <protection hidden="1"/>
    </xf>
    <xf numFmtId="0" fontId="0" fillId="0" borderId="5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0" fillId="3" borderId="12" xfId="0" applyFill="1" applyBorder="1" applyProtection="1">
      <protection hidden="1"/>
    </xf>
    <xf numFmtId="2" fontId="0" fillId="3" borderId="12" xfId="0" applyNumberFormat="1" applyFill="1" applyBorder="1" applyProtection="1">
      <protection hidden="1"/>
    </xf>
    <xf numFmtId="4" fontId="0" fillId="3" borderId="12" xfId="0" applyNumberFormat="1" applyFill="1" applyBorder="1" applyProtection="1">
      <protection hidden="1"/>
    </xf>
    <xf numFmtId="4" fontId="0" fillId="3" borderId="14" xfId="0" applyNumberFormat="1" applyFill="1" applyBorder="1" applyProtection="1">
      <protection hidden="1"/>
    </xf>
    <xf numFmtId="4" fontId="0" fillId="3" borderId="6" xfId="0" applyNumberFormat="1" applyFill="1" applyBorder="1" applyProtection="1">
      <protection hidden="1"/>
    </xf>
    <xf numFmtId="4" fontId="0" fillId="3" borderId="9" xfId="0" applyNumberFormat="1" applyFill="1" applyBorder="1" applyProtection="1">
      <protection hidden="1"/>
    </xf>
    <xf numFmtId="4" fontId="1" fillId="7" borderId="11" xfId="0" applyNumberFormat="1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4" fontId="1" fillId="0" borderId="0" xfId="0" applyNumberFormat="1" applyFont="1" applyProtection="1">
      <protection hidden="1"/>
    </xf>
    <xf numFmtId="0" fontId="0" fillId="0" borderId="0" xfId="0"/>
    <xf numFmtId="0" fontId="0" fillId="0" borderId="5" xfId="0" applyBorder="1"/>
    <xf numFmtId="0" fontId="0" fillId="0" borderId="0" xfId="0" applyBorder="1"/>
    <xf numFmtId="3" fontId="0" fillId="0" borderId="8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4" fontId="0" fillId="0" borderId="9" xfId="0" applyNumberFormat="1" applyBorder="1" applyProtection="1">
      <protection hidden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Fill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1" fillId="0" borderId="0" xfId="0" applyNumberFormat="1" applyFont="1" applyFill="1" applyProtection="1">
      <protection hidden="1"/>
    </xf>
    <xf numFmtId="4" fontId="0" fillId="0" borderId="12" xfId="0" applyNumberFormat="1" applyBorder="1"/>
    <xf numFmtId="0" fontId="0" fillId="0" borderId="14" xfId="0" applyBorder="1" applyProtection="1">
      <protection hidden="1"/>
    </xf>
    <xf numFmtId="4" fontId="1" fillId="7" borderId="0" xfId="0" applyNumberFormat="1" applyFont="1" applyFill="1" applyBorder="1" applyProtection="1">
      <protection hidden="1"/>
    </xf>
    <xf numFmtId="4" fontId="0" fillId="0" borderId="0" xfId="0" applyNumberFormat="1" applyBorder="1"/>
    <xf numFmtId="0" fontId="0" fillId="0" borderId="6" xfId="0" applyBorder="1"/>
    <xf numFmtId="4" fontId="4" fillId="0" borderId="8" xfId="0" applyNumberFormat="1" applyFont="1" applyBorder="1" applyProtection="1">
      <protection hidden="1"/>
    </xf>
    <xf numFmtId="0" fontId="0" fillId="0" borderId="9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8" borderId="6" xfId="0" applyFill="1" applyBorder="1" applyProtection="1">
      <protection hidden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Protection="1">
      <protection hidden="1"/>
    </xf>
    <xf numFmtId="0" fontId="0" fillId="0" borderId="13" xfId="0" applyBorder="1"/>
    <xf numFmtId="0" fontId="0" fillId="0" borderId="12" xfId="0" applyBorder="1"/>
    <xf numFmtId="4" fontId="6" fillId="0" borderId="0" xfId="0" applyNumberFormat="1" applyFont="1" applyBorder="1" applyProtection="1">
      <protection locked="0"/>
    </xf>
    <xf numFmtId="2" fontId="0" fillId="0" borderId="0" xfId="0" applyNumberFormat="1" applyBorder="1" applyProtection="1">
      <protection hidden="1"/>
    </xf>
    <xf numFmtId="4" fontId="0" fillId="0" borderId="6" xfId="0" applyNumberFormat="1" applyBorder="1" applyProtection="1">
      <protection hidden="1"/>
    </xf>
    <xf numFmtId="0" fontId="0" fillId="0" borderId="8" xfId="0" applyBorder="1" applyProtection="1">
      <protection hidden="1"/>
    </xf>
    <xf numFmtId="2" fontId="0" fillId="0" borderId="8" xfId="0" applyNumberFormat="1" applyBorder="1" applyProtection="1"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2" xfId="0" applyNumberFormat="1" applyFont="1" applyBorder="1" applyProtection="1">
      <protection locked="0"/>
    </xf>
    <xf numFmtId="4" fontId="0" fillId="8" borderId="0" xfId="0" applyNumberFormat="1" applyFill="1" applyBorder="1" applyProtection="1">
      <protection hidden="1"/>
    </xf>
    <xf numFmtId="2" fontId="0" fillId="8" borderId="6" xfId="0" applyNumberFormat="1" applyFill="1" applyBorder="1" applyProtection="1">
      <protection hidden="1"/>
    </xf>
    <xf numFmtId="0" fontId="5" fillId="8" borderId="0" xfId="0" applyFont="1" applyFill="1"/>
    <xf numFmtId="0" fontId="1" fillId="9" borderId="0" xfId="0" applyFont="1" applyFill="1"/>
    <xf numFmtId="2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top" wrapText="1"/>
    </xf>
    <xf numFmtId="14" fontId="0" fillId="0" borderId="15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4" fontId="1" fillId="0" borderId="0" xfId="0" applyNumberFormat="1" applyFont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0" xfId="0" applyBorder="1"/>
    <xf numFmtId="0" fontId="0" fillId="7" borderId="5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7" borderId="7" xfId="0" applyFont="1" applyFill="1" applyBorder="1"/>
    <xf numFmtId="0" fontId="1" fillId="7" borderId="8" xfId="0" applyFont="1" applyFill="1" applyBorder="1"/>
    <xf numFmtId="0" fontId="1" fillId="7" borderId="2" xfId="0" applyFont="1" applyFill="1" applyBorder="1"/>
    <xf numFmtId="0" fontId="1" fillId="7" borderId="3" xfId="0" applyFont="1" applyFill="1" applyBorder="1"/>
  </cellXfs>
  <cellStyles count="1">
    <cellStyle name="Обычный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25</xdr:row>
          <xdr:rowOff>180975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Записать в реестр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63314-0810-41C6-8917-EFAE79016FD2}" name="Таблица1" displayName="Таблица1" ref="AH1:AK308" totalsRowShown="0">
  <autoFilter ref="AH1:AK308" xr:uid="{AB0818E9-7F05-4A4F-959E-4AEFC88BB67F}"/>
  <tableColumns count="4">
    <tableColumn id="1" xr3:uid="{57E4FCD6-E75E-4E85-8EEC-293E7517693F}" name="Столбец1"/>
    <tableColumn id="2" xr3:uid="{F4CCCB4F-72EA-44DE-A3B2-AB2BCFFDBD67}" name="Столбец2"/>
    <tableColumn id="3" xr3:uid="{8763CEEB-511C-486F-9BFA-61E62F3692DB}" name="Столбец3">
      <calculatedColumnFormula>_xlfn.TEXTJOIN(" - ",,Таблица1[[#This Row],[Столбец1]],Таблица1[[#This Row],[Столбец2]])</calculatedColumnFormula>
    </tableColumn>
    <tableColumn id="4" xr3:uid="{718863FF-9512-47FC-B9B7-5EC0F5297ECA}" name="Столбец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9BCF-E5FE-4243-9D13-43289CBD4A49}">
  <sheetPr codeName="Лист2"/>
  <dimension ref="A1:AN308"/>
  <sheetViews>
    <sheetView tabSelected="1" workbookViewId="0">
      <selection activeCell="D27" sqref="D27"/>
    </sheetView>
  </sheetViews>
  <sheetFormatPr defaultRowHeight="15" x14ac:dyDescent="0.25"/>
  <cols>
    <col min="1" max="1" width="11.5703125" style="77" customWidth="1"/>
    <col min="2" max="2" width="25.42578125" customWidth="1"/>
    <col min="3" max="3" width="22.42578125" customWidth="1"/>
    <col min="4" max="4" width="22.42578125" style="4" customWidth="1"/>
    <col min="5" max="5" width="12" customWidth="1"/>
    <col min="6" max="6" width="9.5703125" customWidth="1"/>
    <col min="7" max="7" width="8.7109375" customWidth="1"/>
    <col min="8" max="8" width="12.85546875" customWidth="1"/>
    <col min="9" max="9" width="13.140625" customWidth="1"/>
    <col min="10" max="10" width="9.5703125" customWidth="1"/>
    <col min="11" max="11" width="12" customWidth="1"/>
    <col min="12" max="12" width="13" customWidth="1"/>
    <col min="13" max="14" width="21.5703125" customWidth="1"/>
    <col min="15" max="15" width="11" style="1" customWidth="1"/>
    <col min="16" max="16" width="10.28515625" customWidth="1"/>
    <col min="17" max="17" width="9.85546875" customWidth="1"/>
    <col min="18" max="18" width="38.42578125" customWidth="1"/>
    <col min="19" max="19" width="16.42578125" customWidth="1"/>
    <col min="20" max="20" width="15.42578125" customWidth="1"/>
    <col min="34" max="34" width="20.5703125" customWidth="1"/>
    <col min="35" max="35" width="17.7109375" customWidth="1"/>
    <col min="36" max="36" width="21.140625" customWidth="1"/>
    <col min="37" max="37" width="19.7109375" customWidth="1"/>
  </cols>
  <sheetData>
    <row r="1" spans="1:40" ht="15.75" thickBot="1" x14ac:dyDescent="0.3">
      <c r="A1" s="83"/>
      <c r="B1" s="83"/>
      <c r="C1" s="84"/>
      <c r="D1" s="84"/>
      <c r="E1" s="11"/>
      <c r="F1" s="14"/>
      <c r="G1" s="12"/>
      <c r="H1" s="12"/>
      <c r="I1" s="12"/>
      <c r="J1" s="11"/>
      <c r="K1" s="14"/>
      <c r="L1" s="12"/>
      <c r="M1" s="11"/>
      <c r="N1" s="14"/>
      <c r="O1" s="13"/>
      <c r="P1" s="11"/>
      <c r="Q1" s="14"/>
      <c r="R1" s="15"/>
      <c r="S1" s="28"/>
      <c r="T1" s="28"/>
      <c r="AH1" t="s">
        <v>93</v>
      </c>
      <c r="AI1" t="s">
        <v>94</v>
      </c>
      <c r="AJ1" t="s">
        <v>95</v>
      </c>
      <c r="AK1" t="s">
        <v>96</v>
      </c>
      <c r="AM1" s="119"/>
      <c r="AN1" s="119"/>
    </row>
    <row r="2" spans="1:40" x14ac:dyDescent="0.25">
      <c r="A2" s="125">
        <v>43965</v>
      </c>
      <c r="B2" s="63" t="s">
        <v>4</v>
      </c>
      <c r="C2" s="64" t="s">
        <v>17</v>
      </c>
      <c r="D2" s="85"/>
      <c r="E2" s="65"/>
      <c r="F2" s="66"/>
      <c r="G2" s="63"/>
      <c r="H2" s="64"/>
      <c r="I2" s="85"/>
      <c r="J2" s="66"/>
      <c r="K2" s="67"/>
      <c r="L2" s="88"/>
      <c r="M2" s="67"/>
      <c r="N2" s="68"/>
      <c r="O2" s="35"/>
      <c r="P2" s="36"/>
      <c r="Q2" s="37"/>
      <c r="R2" s="7"/>
      <c r="S2" s="42"/>
      <c r="T2" s="43"/>
      <c r="AM2" s="119"/>
      <c r="AN2" s="119"/>
    </row>
    <row r="3" spans="1:40" x14ac:dyDescent="0.25">
      <c r="A3" s="126"/>
      <c r="B3" s="51"/>
      <c r="C3" s="52"/>
      <c r="D3" s="55"/>
      <c r="E3" s="29"/>
      <c r="F3" s="30"/>
      <c r="G3" s="51"/>
      <c r="H3" s="52"/>
      <c r="I3" s="55"/>
      <c r="J3" s="30"/>
      <c r="K3" s="33"/>
      <c r="L3" s="89"/>
      <c r="M3" s="33"/>
      <c r="N3" s="69"/>
      <c r="O3" s="35"/>
      <c r="P3" s="36"/>
      <c r="Q3" s="37"/>
      <c r="R3" s="7"/>
      <c r="S3" s="38"/>
      <c r="T3" s="43"/>
      <c r="AM3" s="119"/>
      <c r="AN3" s="119"/>
    </row>
    <row r="4" spans="1:40" x14ac:dyDescent="0.25">
      <c r="A4" s="126"/>
      <c r="B4" s="51"/>
      <c r="C4" s="52"/>
      <c r="D4" s="55"/>
      <c r="E4" s="29"/>
      <c r="F4" s="30"/>
      <c r="G4" s="51"/>
      <c r="H4" s="52"/>
      <c r="I4" s="55"/>
      <c r="J4" s="30"/>
      <c r="K4" s="33"/>
      <c r="L4" s="89"/>
      <c r="M4" s="33"/>
      <c r="N4" s="69"/>
      <c r="O4" s="35"/>
      <c r="P4" s="36"/>
      <c r="Q4" s="37"/>
      <c r="R4" s="7"/>
      <c r="S4" s="38"/>
      <c r="T4" s="43"/>
    </row>
    <row r="5" spans="1:40" x14ac:dyDescent="0.25">
      <c r="A5" s="126"/>
      <c r="B5" s="51"/>
      <c r="C5" s="52"/>
      <c r="D5" s="55"/>
      <c r="E5" s="29"/>
      <c r="F5" s="30"/>
      <c r="G5" s="51"/>
      <c r="H5" s="52"/>
      <c r="I5" s="87"/>
      <c r="J5" s="30"/>
      <c r="K5" s="33"/>
      <c r="L5" s="89"/>
      <c r="M5" s="33"/>
      <c r="N5" s="69"/>
      <c r="O5" s="35"/>
      <c r="P5" s="36"/>
      <c r="Q5" s="37"/>
      <c r="R5" s="7"/>
      <c r="S5" s="38"/>
      <c r="T5" s="43"/>
    </row>
    <row r="6" spans="1:40" x14ac:dyDescent="0.25">
      <c r="A6" s="126"/>
      <c r="B6" s="51"/>
      <c r="C6" s="52"/>
      <c r="D6" s="55"/>
      <c r="E6" s="29"/>
      <c r="F6" s="30"/>
      <c r="G6" s="51"/>
      <c r="H6" s="52"/>
      <c r="I6" s="87"/>
      <c r="J6" s="30"/>
      <c r="K6" s="33"/>
      <c r="L6" s="89"/>
      <c r="M6" s="33"/>
      <c r="N6" s="69"/>
      <c r="O6" s="35"/>
      <c r="P6" s="36"/>
      <c r="Q6" s="37"/>
      <c r="R6" s="7"/>
      <c r="S6" s="38"/>
      <c r="T6" s="43"/>
    </row>
    <row r="7" spans="1:40" x14ac:dyDescent="0.25">
      <c r="A7" s="126"/>
      <c r="B7" s="51"/>
      <c r="C7" s="52"/>
      <c r="D7" s="55"/>
      <c r="E7" s="29"/>
      <c r="F7" s="30"/>
      <c r="G7" s="51"/>
      <c r="H7" s="52"/>
      <c r="I7" s="55"/>
      <c r="J7" s="30"/>
      <c r="K7" s="33"/>
      <c r="L7" s="89"/>
      <c r="M7" s="33"/>
      <c r="N7" s="69"/>
      <c r="O7" s="35"/>
      <c r="P7" s="36"/>
      <c r="Q7" s="37"/>
      <c r="R7" s="7"/>
      <c r="S7" s="38"/>
      <c r="T7" s="43"/>
    </row>
    <row r="8" spans="1:40" x14ac:dyDescent="0.25">
      <c r="A8" s="126"/>
      <c r="B8" s="51"/>
      <c r="C8" s="52"/>
      <c r="D8" s="55"/>
      <c r="E8" s="29"/>
      <c r="F8" s="30"/>
      <c r="G8" s="51"/>
      <c r="H8" s="52"/>
      <c r="I8" s="55"/>
      <c r="J8" s="30"/>
      <c r="K8" s="33"/>
      <c r="L8" s="89"/>
      <c r="M8" s="33"/>
      <c r="N8" s="69"/>
      <c r="O8" s="35"/>
      <c r="P8" s="36"/>
      <c r="Q8" s="37"/>
      <c r="R8" s="7"/>
      <c r="S8" s="38"/>
      <c r="T8" s="43"/>
    </row>
    <row r="9" spans="1:40" x14ac:dyDescent="0.25">
      <c r="A9" s="126"/>
      <c r="B9" s="51"/>
      <c r="C9" s="52"/>
      <c r="D9" s="55"/>
      <c r="E9" s="29"/>
      <c r="F9" s="30"/>
      <c r="G9" s="51"/>
      <c r="H9" s="52"/>
      <c r="I9" s="55"/>
      <c r="J9" s="30"/>
      <c r="K9" s="33"/>
      <c r="L9" s="89"/>
      <c r="M9" s="33"/>
      <c r="N9" s="69"/>
      <c r="O9" s="35"/>
      <c r="P9" s="36"/>
      <c r="Q9" s="37"/>
      <c r="R9" s="7"/>
      <c r="S9" s="38"/>
      <c r="T9" s="43"/>
    </row>
    <row r="10" spans="1:40" x14ac:dyDescent="0.25">
      <c r="A10" s="126"/>
      <c r="B10" s="51"/>
      <c r="C10" s="52"/>
      <c r="D10" s="55"/>
      <c r="E10" s="29"/>
      <c r="F10" s="30"/>
      <c r="G10" s="51"/>
      <c r="H10" s="52"/>
      <c r="I10" s="55"/>
      <c r="J10" s="30"/>
      <c r="K10" s="33"/>
      <c r="L10" s="89"/>
      <c r="M10" s="33"/>
      <c r="N10" s="69"/>
      <c r="O10" s="35"/>
      <c r="P10" s="36"/>
      <c r="Q10" s="37"/>
      <c r="R10" s="7"/>
      <c r="S10" s="38"/>
      <c r="T10" s="43"/>
    </row>
    <row r="11" spans="1:40" x14ac:dyDescent="0.25">
      <c r="A11" s="126"/>
      <c r="B11" s="51"/>
      <c r="C11" s="52"/>
      <c r="D11" s="55"/>
      <c r="E11" s="29"/>
      <c r="F11" s="30"/>
      <c r="G11" s="51"/>
      <c r="H11" s="52"/>
      <c r="I11" s="55"/>
      <c r="J11" s="30"/>
      <c r="K11" s="33"/>
      <c r="L11" s="89"/>
      <c r="M11" s="33"/>
      <c r="N11" s="69"/>
      <c r="O11" s="35"/>
      <c r="P11" s="36"/>
      <c r="Q11" s="37"/>
      <c r="R11" s="7"/>
      <c r="S11" s="38"/>
      <c r="T11" s="43"/>
    </row>
    <row r="12" spans="1:40" x14ac:dyDescent="0.25">
      <c r="A12" s="126"/>
      <c r="B12" s="51"/>
      <c r="C12" s="52"/>
      <c r="D12" s="55"/>
      <c r="E12" s="29"/>
      <c r="F12" s="30"/>
      <c r="G12" s="51"/>
      <c r="H12" s="52"/>
      <c r="I12" s="55"/>
      <c r="J12" s="30"/>
      <c r="K12" s="33"/>
      <c r="L12" s="89"/>
      <c r="M12" s="33"/>
      <c r="N12" s="69"/>
      <c r="O12" s="35"/>
      <c r="P12" s="36"/>
      <c r="Q12" s="37"/>
      <c r="R12" s="7"/>
      <c r="S12" s="38"/>
      <c r="T12" s="43"/>
    </row>
    <row r="13" spans="1:40" x14ac:dyDescent="0.25">
      <c r="A13" s="126"/>
      <c r="B13" s="51"/>
      <c r="C13" s="52"/>
      <c r="D13" s="55"/>
      <c r="E13" s="29"/>
      <c r="F13" s="30"/>
      <c r="G13" s="51"/>
      <c r="H13" s="52"/>
      <c r="I13" s="55"/>
      <c r="J13" s="30"/>
      <c r="K13" s="33"/>
      <c r="L13" s="89"/>
      <c r="M13" s="33"/>
      <c r="N13" s="69"/>
      <c r="O13" s="35"/>
      <c r="P13" s="36"/>
      <c r="Q13" s="37"/>
      <c r="R13" s="7"/>
      <c r="S13" s="38"/>
      <c r="T13" s="43"/>
    </row>
    <row r="14" spans="1:40" x14ac:dyDescent="0.25">
      <c r="A14" s="126"/>
      <c r="B14" s="51"/>
      <c r="C14" s="52"/>
      <c r="D14" s="55"/>
      <c r="E14" s="29"/>
      <c r="F14" s="30"/>
      <c r="G14" s="51"/>
      <c r="H14" s="52"/>
      <c r="I14" s="55"/>
      <c r="J14" s="30"/>
      <c r="K14" s="33"/>
      <c r="L14" s="89"/>
      <c r="M14" s="33"/>
      <c r="N14" s="69"/>
      <c r="O14" s="35"/>
      <c r="P14" s="36"/>
      <c r="Q14" s="37"/>
      <c r="R14" s="7"/>
      <c r="S14" s="38"/>
      <c r="T14" s="43"/>
    </row>
    <row r="15" spans="1:40" ht="15.75" thickBot="1" x14ac:dyDescent="0.3">
      <c r="A15" s="127"/>
      <c r="B15" s="53"/>
      <c r="C15" s="54"/>
      <c r="D15" s="86"/>
      <c r="E15" s="31"/>
      <c r="F15" s="32"/>
      <c r="G15" s="53"/>
      <c r="H15" s="54"/>
      <c r="I15" s="86"/>
      <c r="J15" s="32"/>
      <c r="K15" s="34"/>
      <c r="L15" s="90"/>
      <c r="M15" s="34"/>
      <c r="N15" s="70"/>
      <c r="O15" s="35"/>
      <c r="P15" s="36"/>
      <c r="Q15" s="37"/>
      <c r="R15" s="8"/>
      <c r="S15" s="38"/>
      <c r="T15" s="43"/>
    </row>
    <row r="16" spans="1:40" ht="15.75" thickBot="1" x14ac:dyDescent="0.3">
      <c r="B16" s="9"/>
      <c r="C16" s="10"/>
      <c r="D16" s="10"/>
      <c r="E16" s="80"/>
      <c r="F16" s="81"/>
      <c r="G16" s="10"/>
      <c r="H16" s="10"/>
      <c r="I16" s="10"/>
      <c r="J16" s="81"/>
      <c r="K16" s="81"/>
      <c r="L16" s="82"/>
      <c r="M16" s="129"/>
      <c r="N16" s="130"/>
      <c r="O16" s="39"/>
      <c r="P16" s="40"/>
      <c r="Q16" s="41"/>
      <c r="R16" s="45"/>
      <c r="S16" s="44"/>
      <c r="T16" s="44"/>
    </row>
    <row r="17" spans="1:17" ht="15.75" thickBot="1" x14ac:dyDescent="0.3">
      <c r="B17" s="135"/>
      <c r="C17" s="136"/>
      <c r="D17" s="6"/>
      <c r="E17" s="55"/>
      <c r="H17" s="141"/>
      <c r="I17" s="142"/>
      <c r="J17" s="142"/>
      <c r="K17" s="71"/>
      <c r="M17" s="131"/>
      <c r="N17" s="131"/>
      <c r="O17" s="46"/>
    </row>
    <row r="18" spans="1:17" ht="15.75" thickBot="1" x14ac:dyDescent="0.3">
      <c r="B18" s="2"/>
      <c r="C18" s="3"/>
      <c r="D18" s="6"/>
      <c r="E18" s="55"/>
      <c r="H18" s="143"/>
      <c r="I18" s="144"/>
      <c r="J18" s="144"/>
      <c r="K18" s="47"/>
      <c r="M18" s="132"/>
      <c r="N18" s="132"/>
      <c r="O18" s="91"/>
    </row>
    <row r="19" spans="1:17" ht="15.75" x14ac:dyDescent="0.25">
      <c r="B19" s="2"/>
      <c r="C19" s="3"/>
      <c r="D19" s="6"/>
      <c r="E19" s="55"/>
      <c r="H19" s="137"/>
      <c r="I19" s="138"/>
      <c r="J19" s="138"/>
      <c r="K19" s="48"/>
      <c r="M19" s="139"/>
      <c r="N19" s="140"/>
      <c r="O19" s="116"/>
      <c r="P19" s="93"/>
    </row>
    <row r="20" spans="1:17" ht="15.75" x14ac:dyDescent="0.25">
      <c r="B20" s="59"/>
      <c r="C20" s="5"/>
      <c r="D20" s="5"/>
      <c r="E20" s="55"/>
      <c r="H20" s="137"/>
      <c r="I20" s="138"/>
      <c r="J20" s="138"/>
      <c r="K20" s="48"/>
      <c r="M20" s="133"/>
      <c r="N20" s="134"/>
      <c r="O20" s="107"/>
      <c r="P20" s="73"/>
    </row>
    <row r="21" spans="1:17" x14ac:dyDescent="0.25">
      <c r="B21" s="59"/>
      <c r="C21" s="5"/>
      <c r="D21" s="5"/>
      <c r="E21" s="55"/>
      <c r="H21" s="137"/>
      <c r="I21" s="138"/>
      <c r="J21" s="138"/>
      <c r="K21" s="48"/>
      <c r="M21" s="133"/>
      <c r="N21" s="134"/>
      <c r="O21" s="94"/>
      <c r="P21" s="101"/>
      <c r="Q21" s="1"/>
    </row>
    <row r="22" spans="1:17" ht="15.75" thickBot="1" x14ac:dyDescent="0.3">
      <c r="B22" s="2"/>
      <c r="C22" s="3"/>
      <c r="D22" s="6"/>
      <c r="E22" s="55"/>
      <c r="H22" s="16"/>
      <c r="I22" s="17"/>
      <c r="J22" s="17"/>
      <c r="K22" s="57"/>
      <c r="M22" s="78"/>
      <c r="N22" s="79"/>
      <c r="O22" s="95"/>
      <c r="P22" s="96"/>
    </row>
    <row r="23" spans="1:17" ht="15.75" thickBot="1" x14ac:dyDescent="0.3">
      <c r="B23" s="2"/>
      <c r="C23" s="3"/>
      <c r="D23" s="6"/>
      <c r="E23" s="55"/>
      <c r="H23" s="18"/>
      <c r="I23" s="19"/>
      <c r="J23" s="19"/>
      <c r="K23" s="47"/>
      <c r="M23" s="105"/>
      <c r="N23" s="106"/>
      <c r="O23" s="92"/>
      <c r="P23" s="93"/>
    </row>
    <row r="24" spans="1:17" ht="15.75" thickBot="1" x14ac:dyDescent="0.3">
      <c r="B24" s="2"/>
      <c r="C24" s="3"/>
      <c r="D24" s="6"/>
      <c r="E24" s="55"/>
      <c r="H24" s="4"/>
      <c r="I24" s="4"/>
      <c r="J24" s="4"/>
      <c r="K24" s="58"/>
      <c r="M24" s="133"/>
      <c r="N24" s="134"/>
      <c r="O24" s="117"/>
      <c r="P24" s="101"/>
    </row>
    <row r="25" spans="1:17" ht="16.5" thickBot="1" x14ac:dyDescent="0.3">
      <c r="B25" s="60"/>
      <c r="C25" s="61"/>
      <c r="D25" s="61"/>
      <c r="E25" s="62"/>
      <c r="H25" s="20"/>
      <c r="I25" s="21"/>
      <c r="J25" s="21"/>
      <c r="K25" s="50"/>
      <c r="M25" s="133"/>
      <c r="N25" s="134"/>
      <c r="O25" s="107"/>
      <c r="P25" s="118"/>
    </row>
    <row r="26" spans="1:17" ht="15.75" thickBot="1" x14ac:dyDescent="0.3">
      <c r="D26" s="4" t="s">
        <v>98</v>
      </c>
      <c r="H26" s="20"/>
      <c r="I26" s="21"/>
      <c r="J26" s="21"/>
      <c r="K26" s="50"/>
      <c r="M26" s="102"/>
      <c r="N26" s="103"/>
      <c r="O26" s="117"/>
      <c r="P26" s="118"/>
    </row>
    <row r="27" spans="1:17" x14ac:dyDescent="0.25">
      <c r="B27" s="120"/>
      <c r="C27" s="123"/>
      <c r="H27" s="22"/>
      <c r="I27" s="23"/>
      <c r="J27" s="23"/>
      <c r="K27" s="38"/>
      <c r="M27" s="102"/>
      <c r="N27" s="103"/>
      <c r="O27" s="94"/>
      <c r="P27" s="118"/>
    </row>
    <row r="28" spans="1:17" s="77" customFormat="1" ht="15.75" thickBot="1" x14ac:dyDescent="0.3">
      <c r="H28" s="22"/>
      <c r="I28" s="23"/>
      <c r="J28" s="23"/>
      <c r="K28" s="38"/>
      <c r="M28" s="99"/>
      <c r="N28" s="100"/>
      <c r="O28" s="97"/>
      <c r="P28" s="98"/>
    </row>
    <row r="29" spans="1:17" s="4" customFormat="1" x14ac:dyDescent="0.25">
      <c r="A29" s="77"/>
      <c r="B29" s="4" t="s">
        <v>97</v>
      </c>
      <c r="H29" s="22"/>
      <c r="I29" s="23"/>
      <c r="J29" s="23"/>
      <c r="K29" s="38"/>
      <c r="O29" s="1"/>
    </row>
    <row r="30" spans="1:17" ht="16.5" thickBot="1" x14ac:dyDescent="0.3">
      <c r="B30" s="115"/>
      <c r="H30" s="24"/>
      <c r="I30" s="25"/>
      <c r="J30" s="25"/>
      <c r="K30" s="57"/>
    </row>
    <row r="31" spans="1:17" ht="15.75" thickBot="1" x14ac:dyDescent="0.3">
      <c r="B31" s="77"/>
      <c r="C31" s="77"/>
      <c r="D31" s="77"/>
      <c r="E31" s="77"/>
      <c r="F31" s="77"/>
      <c r="G31" s="77"/>
      <c r="H31" s="26"/>
      <c r="I31" s="27"/>
      <c r="J31" s="27"/>
      <c r="K31" s="49"/>
    </row>
    <row r="32" spans="1:17" ht="15.75" thickBot="1" x14ac:dyDescent="0.3">
      <c r="B32" s="112"/>
      <c r="C32" s="113"/>
      <c r="D32" s="113"/>
      <c r="E32" s="113"/>
      <c r="F32" s="113"/>
      <c r="G32" s="114"/>
    </row>
    <row r="33" spans="2:7" x14ac:dyDescent="0.25">
      <c r="B33" s="72"/>
      <c r="C33" s="104"/>
      <c r="D33" s="104"/>
      <c r="E33" s="108"/>
      <c r="F33" s="104"/>
      <c r="G33" s="109"/>
    </row>
    <row r="34" spans="2:7" x14ac:dyDescent="0.25">
      <c r="B34" s="72"/>
      <c r="C34" s="104"/>
      <c r="D34" s="104"/>
      <c r="E34" s="108"/>
      <c r="F34" s="104"/>
      <c r="G34" s="109"/>
    </row>
    <row r="35" spans="2:7" x14ac:dyDescent="0.25">
      <c r="B35" s="72"/>
      <c r="C35" s="104"/>
      <c r="D35" s="104"/>
      <c r="E35" s="108"/>
      <c r="F35" s="104"/>
      <c r="G35" s="109"/>
    </row>
    <row r="36" spans="2:7" x14ac:dyDescent="0.25">
      <c r="B36" s="72"/>
      <c r="C36" s="104"/>
      <c r="D36" s="104"/>
      <c r="E36" s="108"/>
      <c r="F36" s="104"/>
      <c r="G36" s="109"/>
    </row>
    <row r="37" spans="2:7" x14ac:dyDescent="0.25">
      <c r="B37" s="72"/>
      <c r="C37" s="104"/>
      <c r="D37" s="104"/>
      <c r="E37" s="108"/>
      <c r="F37" s="104"/>
      <c r="G37" s="109"/>
    </row>
    <row r="38" spans="2:7" x14ac:dyDescent="0.25">
      <c r="B38" s="72"/>
      <c r="C38" s="104"/>
      <c r="D38" s="104"/>
      <c r="E38" s="108"/>
      <c r="F38" s="104"/>
      <c r="G38" s="109"/>
    </row>
    <row r="39" spans="2:7" x14ac:dyDescent="0.25">
      <c r="B39" s="72"/>
      <c r="C39" s="104"/>
      <c r="D39" s="104"/>
      <c r="E39" s="108"/>
      <c r="F39" s="104"/>
      <c r="G39" s="109"/>
    </row>
    <row r="40" spans="2:7" x14ac:dyDescent="0.25">
      <c r="B40" s="72"/>
      <c r="C40" s="104"/>
      <c r="D40" s="104"/>
      <c r="E40" s="108"/>
      <c r="F40" s="104"/>
      <c r="G40" s="109"/>
    </row>
    <row r="41" spans="2:7" x14ac:dyDescent="0.25">
      <c r="B41" s="72"/>
      <c r="C41" s="104"/>
      <c r="D41" s="104"/>
      <c r="E41" s="108"/>
      <c r="F41" s="104"/>
      <c r="G41" s="109"/>
    </row>
    <row r="42" spans="2:7" x14ac:dyDescent="0.25">
      <c r="B42" s="72"/>
      <c r="C42" s="104"/>
      <c r="D42" s="104"/>
      <c r="E42" s="108"/>
      <c r="F42" s="104"/>
      <c r="G42" s="109"/>
    </row>
    <row r="43" spans="2:7" x14ac:dyDescent="0.25">
      <c r="B43" s="72"/>
      <c r="C43" s="104"/>
      <c r="D43" s="104"/>
      <c r="E43" s="108"/>
      <c r="F43" s="104"/>
      <c r="G43" s="109"/>
    </row>
    <row r="44" spans="2:7" x14ac:dyDescent="0.25">
      <c r="B44" s="72"/>
      <c r="C44" s="104"/>
      <c r="D44" s="104"/>
      <c r="E44" s="108"/>
      <c r="F44" s="104"/>
      <c r="G44" s="109"/>
    </row>
    <row r="45" spans="2:7" x14ac:dyDescent="0.25">
      <c r="B45" s="72"/>
      <c r="C45" s="104"/>
      <c r="D45" s="104"/>
      <c r="E45" s="108"/>
      <c r="F45" s="104"/>
      <c r="G45" s="109"/>
    </row>
    <row r="46" spans="2:7" ht="15.75" thickBot="1" x14ac:dyDescent="0.3">
      <c r="B46" s="74"/>
      <c r="C46" s="110"/>
      <c r="D46" s="110"/>
      <c r="E46" s="111"/>
      <c r="F46" s="110"/>
      <c r="G46" s="82"/>
    </row>
    <row r="47" spans="2:7" x14ac:dyDescent="0.25">
      <c r="B47" s="56"/>
      <c r="C47" s="75"/>
      <c r="D47" s="75"/>
      <c r="E47" s="76"/>
      <c r="F47" s="56"/>
      <c r="G47" s="58"/>
    </row>
    <row r="48" spans="2:7" x14ac:dyDescent="0.25">
      <c r="B48" s="56"/>
      <c r="C48" s="75"/>
      <c r="D48" s="75"/>
      <c r="E48" s="76"/>
      <c r="F48" s="56"/>
      <c r="G48" s="58"/>
    </row>
    <row r="49" spans="2:7" x14ac:dyDescent="0.25">
      <c r="B49" s="56"/>
      <c r="C49" s="56"/>
      <c r="D49" s="56"/>
      <c r="E49" s="56"/>
      <c r="F49" s="56"/>
      <c r="G49" s="58"/>
    </row>
    <row r="50" spans="2:7" ht="15.75" thickBot="1" x14ac:dyDescent="0.3">
      <c r="B50" s="56"/>
      <c r="C50" s="56"/>
      <c r="D50" s="56"/>
      <c r="E50" s="56"/>
      <c r="F50" s="56"/>
      <c r="G50" s="58"/>
    </row>
    <row r="51" spans="2:7" ht="15.75" thickBot="1" x14ac:dyDescent="0.3">
      <c r="B51" s="112"/>
      <c r="C51" s="113"/>
      <c r="D51" s="113"/>
      <c r="E51" s="113"/>
      <c r="F51" s="113"/>
      <c r="G51" s="114"/>
    </row>
    <row r="52" spans="2:7" x14ac:dyDescent="0.25">
      <c r="B52" s="72"/>
      <c r="C52" s="104"/>
      <c r="D52" s="104"/>
      <c r="E52" s="108"/>
      <c r="F52" s="104"/>
      <c r="G52" s="109"/>
    </row>
    <row r="53" spans="2:7" x14ac:dyDescent="0.25">
      <c r="B53" s="72"/>
      <c r="C53" s="104"/>
      <c r="D53" s="104"/>
      <c r="E53" s="108"/>
      <c r="F53" s="104"/>
      <c r="G53" s="109"/>
    </row>
    <row r="54" spans="2:7" x14ac:dyDescent="0.25">
      <c r="B54" s="72"/>
      <c r="C54" s="104"/>
      <c r="D54" s="104"/>
      <c r="E54" s="108"/>
      <c r="F54" s="104"/>
      <c r="G54" s="109"/>
    </row>
    <row r="55" spans="2:7" x14ac:dyDescent="0.25">
      <c r="B55" s="72"/>
      <c r="C55" s="104"/>
      <c r="D55" s="104"/>
      <c r="E55" s="108"/>
      <c r="F55" s="104"/>
      <c r="G55" s="109"/>
    </row>
    <row r="56" spans="2:7" x14ac:dyDescent="0.25">
      <c r="B56" s="72"/>
      <c r="C56" s="104"/>
      <c r="D56" s="104"/>
      <c r="E56" s="108"/>
      <c r="F56" s="104"/>
      <c r="G56" s="109"/>
    </row>
    <row r="57" spans="2:7" x14ac:dyDescent="0.25">
      <c r="B57" s="72"/>
      <c r="C57" s="104"/>
      <c r="D57" s="104"/>
      <c r="E57" s="108"/>
      <c r="F57" s="104"/>
      <c r="G57" s="109"/>
    </row>
    <row r="58" spans="2:7" x14ac:dyDescent="0.25">
      <c r="B58" s="72"/>
      <c r="C58" s="104"/>
      <c r="D58" s="104"/>
      <c r="E58" s="108"/>
      <c r="F58" s="104"/>
      <c r="G58" s="109"/>
    </row>
    <row r="59" spans="2:7" x14ac:dyDescent="0.25">
      <c r="B59" s="72"/>
      <c r="C59" s="104"/>
      <c r="D59" s="104"/>
      <c r="E59" s="108"/>
      <c r="F59" s="104"/>
      <c r="G59" s="109"/>
    </row>
    <row r="60" spans="2:7" x14ac:dyDescent="0.25">
      <c r="B60" s="72"/>
      <c r="C60" s="104"/>
      <c r="D60" s="104"/>
      <c r="E60" s="108"/>
      <c r="F60" s="104"/>
      <c r="G60" s="109"/>
    </row>
    <row r="61" spans="2:7" x14ac:dyDescent="0.25">
      <c r="B61" s="72"/>
      <c r="C61" s="104"/>
      <c r="D61" s="104"/>
      <c r="E61" s="108"/>
      <c r="F61" s="104"/>
      <c r="G61" s="109"/>
    </row>
    <row r="62" spans="2:7" x14ac:dyDescent="0.25">
      <c r="B62" s="72"/>
      <c r="C62" s="104"/>
      <c r="D62" s="104"/>
      <c r="E62" s="108"/>
      <c r="F62" s="104"/>
      <c r="G62" s="109"/>
    </row>
    <row r="63" spans="2:7" x14ac:dyDescent="0.25">
      <c r="B63" s="72"/>
      <c r="C63" s="104"/>
      <c r="D63" s="104"/>
      <c r="E63" s="108"/>
      <c r="F63" s="104"/>
      <c r="G63" s="109"/>
    </row>
    <row r="64" spans="2:7" x14ac:dyDescent="0.25">
      <c r="B64" s="72"/>
      <c r="C64" s="104"/>
      <c r="D64" s="104"/>
      <c r="E64" s="108"/>
      <c r="F64" s="104"/>
      <c r="G64" s="109"/>
    </row>
    <row r="65" spans="1:37" ht="15.75" thickBot="1" x14ac:dyDescent="0.3">
      <c r="B65" s="74"/>
      <c r="C65" s="110"/>
      <c r="D65" s="110"/>
      <c r="E65" s="111"/>
      <c r="F65" s="110"/>
      <c r="G65" s="82"/>
    </row>
    <row r="66" spans="1:37" x14ac:dyDescent="0.25">
      <c r="B66" s="56"/>
      <c r="C66" s="75"/>
      <c r="D66" s="75"/>
      <c r="E66" s="76"/>
      <c r="F66" s="56"/>
      <c r="G66" s="56"/>
    </row>
    <row r="68" spans="1:37" x14ac:dyDescent="0.25">
      <c r="B68" t="s">
        <v>87</v>
      </c>
      <c r="AH68" t="s">
        <v>13</v>
      </c>
      <c r="AI68" t="s">
        <v>4</v>
      </c>
      <c r="AJ68" t="str">
        <f>_xlfn.TEXTJOIN(" - ",,Таблица1[[#This Row],[Столбец1]],Таблица1[[#This Row],[Столбец2]])</f>
        <v>Челябинск - Москва</v>
      </c>
      <c r="AK68">
        <v>1800</v>
      </c>
    </row>
    <row r="69" spans="1:37" x14ac:dyDescent="0.25">
      <c r="A69" s="77" t="s">
        <v>91</v>
      </c>
      <c r="B69" t="s">
        <v>0</v>
      </c>
      <c r="C69" t="s">
        <v>2</v>
      </c>
      <c r="D69" s="4" t="s">
        <v>85</v>
      </c>
      <c r="E69" t="s">
        <v>86</v>
      </c>
      <c r="F69" t="s">
        <v>90</v>
      </c>
      <c r="G69" t="s">
        <v>80</v>
      </c>
      <c r="H69" t="s">
        <v>79</v>
      </c>
      <c r="I69" t="s">
        <v>78</v>
      </c>
      <c r="J69" t="s">
        <v>81</v>
      </c>
      <c r="K69" t="s">
        <v>82</v>
      </c>
      <c r="L69" t="s">
        <v>77</v>
      </c>
      <c r="M69" t="s">
        <v>76</v>
      </c>
      <c r="N69" t="s">
        <v>1</v>
      </c>
      <c r="O69" t="s">
        <v>3</v>
      </c>
      <c r="P69" s="1" t="s">
        <v>83</v>
      </c>
      <c r="Q69" t="s">
        <v>84</v>
      </c>
      <c r="R69" t="s">
        <v>88</v>
      </c>
      <c r="S69" t="s">
        <v>89</v>
      </c>
      <c r="AH69" t="s">
        <v>14</v>
      </c>
      <c r="AI69" t="s">
        <v>4</v>
      </c>
      <c r="AJ69" t="str">
        <f>_xlfn.TEXTJOIN(" - ",,Таблица1[[#This Row],[Столбец1]],Таблица1[[#This Row],[Столбец2]])</f>
        <v>Магнитогорск - Москва</v>
      </c>
      <c r="AK69">
        <v>1700</v>
      </c>
    </row>
    <row r="70" spans="1:37" x14ac:dyDescent="0.25">
      <c r="A70" s="122">
        <f>IF(B70=0,"",A2)</f>
        <v>43965</v>
      </c>
      <c r="B70" s="56" t="str">
        <f>B2</f>
        <v>Москва</v>
      </c>
      <c r="C70" s="56" t="str">
        <f>C2</f>
        <v>Иваново</v>
      </c>
      <c r="D70" s="56">
        <f>D2</f>
        <v>0</v>
      </c>
      <c r="E70" s="56">
        <f>E2</f>
        <v>0</v>
      </c>
      <c r="F70" s="121">
        <f t="shared" ref="F70:Q70" si="0">F2</f>
        <v>0</v>
      </c>
      <c r="G70" s="56">
        <f t="shared" si="0"/>
        <v>0</v>
      </c>
      <c r="H70" s="56">
        <f t="shared" si="0"/>
        <v>0</v>
      </c>
      <c r="I70" s="56">
        <f t="shared" si="0"/>
        <v>0</v>
      </c>
      <c r="J70" s="121">
        <f t="shared" si="0"/>
        <v>0</v>
      </c>
      <c r="K70" s="121">
        <f t="shared" si="0"/>
        <v>0</v>
      </c>
      <c r="L70" s="56">
        <f t="shared" si="0"/>
        <v>0</v>
      </c>
      <c r="M70" s="121">
        <f t="shared" si="0"/>
        <v>0</v>
      </c>
      <c r="N70" s="56">
        <f t="shared" si="0"/>
        <v>0</v>
      </c>
      <c r="O70" s="121">
        <f t="shared" si="0"/>
        <v>0</v>
      </c>
      <c r="P70" s="121">
        <f t="shared" si="0"/>
        <v>0</v>
      </c>
      <c r="Q70" s="56">
        <f t="shared" si="0"/>
        <v>0</v>
      </c>
      <c r="R70" s="121">
        <f>IF(C27="Собственная доставка",S2,T2)</f>
        <v>0</v>
      </c>
      <c r="S70" s="122" t="str">
        <f ca="1">IF(D70=0,"",TODAY())</f>
        <v/>
      </c>
      <c r="AH70" t="s">
        <v>15</v>
      </c>
      <c r="AI70" t="s">
        <v>4</v>
      </c>
      <c r="AJ70" t="str">
        <f>_xlfn.TEXTJOIN(" - ",,Таблица1[[#This Row],[Столбец1]],Таблица1[[#This Row],[Столбец2]])</f>
        <v>Курган - Москва</v>
      </c>
      <c r="AK70">
        <v>2100</v>
      </c>
    </row>
    <row r="71" spans="1:37" x14ac:dyDescent="0.25">
      <c r="A71" s="122" t="str">
        <f t="shared" ref="A71:A83" si="1">IF(B71=0,"",A3)</f>
        <v/>
      </c>
      <c r="B71" s="56">
        <f t="shared" ref="B71:Q71" si="2">B3</f>
        <v>0</v>
      </c>
      <c r="C71" s="56">
        <f t="shared" si="2"/>
        <v>0</v>
      </c>
      <c r="D71" s="56">
        <f t="shared" si="2"/>
        <v>0</v>
      </c>
      <c r="E71" s="56">
        <f t="shared" si="2"/>
        <v>0</v>
      </c>
      <c r="F71" s="121">
        <f t="shared" si="2"/>
        <v>0</v>
      </c>
      <c r="G71" s="56">
        <f t="shared" si="2"/>
        <v>0</v>
      </c>
      <c r="H71" s="56">
        <f t="shared" si="2"/>
        <v>0</v>
      </c>
      <c r="I71" s="56">
        <f t="shared" si="2"/>
        <v>0</v>
      </c>
      <c r="J71" s="121">
        <f t="shared" si="2"/>
        <v>0</v>
      </c>
      <c r="K71" s="121">
        <f t="shared" si="2"/>
        <v>0</v>
      </c>
      <c r="L71" s="56">
        <f t="shared" si="2"/>
        <v>0</v>
      </c>
      <c r="M71" s="121">
        <f t="shared" si="2"/>
        <v>0</v>
      </c>
      <c r="N71" s="56">
        <f t="shared" si="2"/>
        <v>0</v>
      </c>
      <c r="O71" s="121">
        <f t="shared" si="2"/>
        <v>0</v>
      </c>
      <c r="P71" s="121">
        <f t="shared" si="2"/>
        <v>0</v>
      </c>
      <c r="Q71" s="56">
        <f t="shared" si="2"/>
        <v>0</v>
      </c>
      <c r="R71" s="121">
        <f t="shared" ref="R71:R83" si="3">IF(C28="Собственная доставка",S3,T3)</f>
        <v>0</v>
      </c>
      <c r="S71" s="122" t="str">
        <f t="shared" ref="S71:S83" ca="1" si="4">IF(D71=0,"",TODAY())</f>
        <v/>
      </c>
      <c r="AH71" t="s">
        <v>16</v>
      </c>
      <c r="AI71" t="s">
        <v>4</v>
      </c>
      <c r="AJ71" t="str">
        <f>_xlfn.TEXTJOIN(" - ",,Таблица1[[#This Row],[Столбец1]],Таблица1[[#This Row],[Столбец2]])</f>
        <v>Самара - Москва</v>
      </c>
      <c r="AK71">
        <v>1100</v>
      </c>
    </row>
    <row r="72" spans="1:37" x14ac:dyDescent="0.25">
      <c r="A72" s="122" t="str">
        <f t="shared" si="1"/>
        <v/>
      </c>
      <c r="B72" s="56">
        <f t="shared" ref="B72:Q72" si="5">B4</f>
        <v>0</v>
      </c>
      <c r="C72" s="56">
        <f t="shared" si="5"/>
        <v>0</v>
      </c>
      <c r="D72" s="56">
        <f t="shared" si="5"/>
        <v>0</v>
      </c>
      <c r="E72" s="56">
        <f t="shared" si="5"/>
        <v>0</v>
      </c>
      <c r="F72" s="121">
        <f t="shared" si="5"/>
        <v>0</v>
      </c>
      <c r="G72" s="56">
        <f t="shared" si="5"/>
        <v>0</v>
      </c>
      <c r="H72" s="56">
        <f t="shared" si="5"/>
        <v>0</v>
      </c>
      <c r="I72" s="56">
        <f t="shared" si="5"/>
        <v>0</v>
      </c>
      <c r="J72" s="121">
        <f t="shared" si="5"/>
        <v>0</v>
      </c>
      <c r="K72" s="121">
        <f t="shared" si="5"/>
        <v>0</v>
      </c>
      <c r="L72" s="56">
        <f t="shared" si="5"/>
        <v>0</v>
      </c>
      <c r="M72" s="121">
        <f t="shared" si="5"/>
        <v>0</v>
      </c>
      <c r="N72" s="56">
        <f t="shared" si="5"/>
        <v>0</v>
      </c>
      <c r="O72" s="121">
        <f t="shared" si="5"/>
        <v>0</v>
      </c>
      <c r="P72" s="121">
        <f t="shared" si="5"/>
        <v>0</v>
      </c>
      <c r="Q72" s="56">
        <f t="shared" si="5"/>
        <v>0</v>
      </c>
      <c r="R72" s="121">
        <f t="shared" si="3"/>
        <v>0</v>
      </c>
      <c r="S72" s="122" t="str">
        <f t="shared" ca="1" si="4"/>
        <v/>
      </c>
      <c r="AH72" t="s">
        <v>17</v>
      </c>
      <c r="AI72" t="s">
        <v>4</v>
      </c>
      <c r="AJ72" t="str">
        <f>_xlfn.TEXTJOIN(" - ",,Таблица1[[#This Row],[Столбец1]],Таблица1[[#This Row],[Столбец2]])</f>
        <v>Иваново - Москва</v>
      </c>
      <c r="AK72">
        <v>300</v>
      </c>
    </row>
    <row r="73" spans="1:37" x14ac:dyDescent="0.25">
      <c r="A73" s="122" t="str">
        <f t="shared" si="1"/>
        <v/>
      </c>
      <c r="B73" s="56">
        <f t="shared" ref="B73:Q73" si="6">B5</f>
        <v>0</v>
      </c>
      <c r="C73" s="56">
        <f t="shared" si="6"/>
        <v>0</v>
      </c>
      <c r="D73" s="56">
        <f t="shared" si="6"/>
        <v>0</v>
      </c>
      <c r="E73" s="56">
        <f t="shared" si="6"/>
        <v>0</v>
      </c>
      <c r="F73" s="121">
        <f t="shared" si="6"/>
        <v>0</v>
      </c>
      <c r="G73" s="56">
        <f t="shared" si="6"/>
        <v>0</v>
      </c>
      <c r="H73" s="56">
        <f t="shared" si="6"/>
        <v>0</v>
      </c>
      <c r="I73" s="56">
        <f t="shared" si="6"/>
        <v>0</v>
      </c>
      <c r="J73" s="121">
        <f t="shared" si="6"/>
        <v>0</v>
      </c>
      <c r="K73" s="121">
        <f t="shared" si="6"/>
        <v>0</v>
      </c>
      <c r="L73" s="56">
        <f t="shared" si="6"/>
        <v>0</v>
      </c>
      <c r="M73" s="121">
        <f t="shared" si="6"/>
        <v>0</v>
      </c>
      <c r="N73" s="56">
        <f t="shared" si="6"/>
        <v>0</v>
      </c>
      <c r="O73" s="121">
        <f t="shared" si="6"/>
        <v>0</v>
      </c>
      <c r="P73" s="121">
        <f t="shared" si="6"/>
        <v>0</v>
      </c>
      <c r="Q73" s="56">
        <f t="shared" si="6"/>
        <v>0</v>
      </c>
      <c r="R73" s="121">
        <f t="shared" si="3"/>
        <v>0</v>
      </c>
      <c r="S73" s="122" t="str">
        <f t="shared" ca="1" si="4"/>
        <v/>
      </c>
      <c r="AH73" t="s">
        <v>18</v>
      </c>
      <c r="AI73" t="s">
        <v>4</v>
      </c>
      <c r="AJ73" t="str">
        <f>_xlfn.TEXTJOIN(" - ",,Таблица1[[#This Row],[Столбец1]],Таблица1[[#This Row],[Столбец2]])</f>
        <v>Владимир - Москва</v>
      </c>
      <c r="AK73">
        <v>200</v>
      </c>
    </row>
    <row r="74" spans="1:37" x14ac:dyDescent="0.25">
      <c r="A74" s="122" t="str">
        <f t="shared" si="1"/>
        <v/>
      </c>
      <c r="B74" s="56">
        <f t="shared" ref="B74:Q74" si="7">B6</f>
        <v>0</v>
      </c>
      <c r="C74" s="56">
        <f t="shared" si="7"/>
        <v>0</v>
      </c>
      <c r="D74" s="56">
        <f t="shared" si="7"/>
        <v>0</v>
      </c>
      <c r="E74" s="56">
        <f t="shared" si="7"/>
        <v>0</v>
      </c>
      <c r="F74" s="121">
        <f t="shared" si="7"/>
        <v>0</v>
      </c>
      <c r="G74" s="56">
        <f t="shared" si="7"/>
        <v>0</v>
      </c>
      <c r="H74" s="56">
        <f t="shared" si="7"/>
        <v>0</v>
      </c>
      <c r="I74" s="56">
        <f t="shared" si="7"/>
        <v>0</v>
      </c>
      <c r="J74" s="121">
        <f t="shared" si="7"/>
        <v>0</v>
      </c>
      <c r="K74" s="121">
        <f t="shared" si="7"/>
        <v>0</v>
      </c>
      <c r="L74" s="56">
        <f t="shared" si="7"/>
        <v>0</v>
      </c>
      <c r="M74" s="121">
        <f t="shared" si="7"/>
        <v>0</v>
      </c>
      <c r="N74" s="56">
        <f t="shared" si="7"/>
        <v>0</v>
      </c>
      <c r="O74" s="121">
        <f t="shared" si="7"/>
        <v>0</v>
      </c>
      <c r="P74" s="121">
        <f t="shared" si="7"/>
        <v>0</v>
      </c>
      <c r="Q74" s="56">
        <f t="shared" si="7"/>
        <v>0</v>
      </c>
      <c r="R74" s="121">
        <f t="shared" si="3"/>
        <v>0</v>
      </c>
      <c r="S74" s="122" t="str">
        <f t="shared" ca="1" si="4"/>
        <v/>
      </c>
      <c r="AH74" t="s">
        <v>19</v>
      </c>
      <c r="AI74" t="s">
        <v>4</v>
      </c>
      <c r="AJ74" t="str">
        <f>_xlfn.TEXTJOIN(" - ",,Таблица1[[#This Row],[Столбец1]],Таблица1[[#This Row],[Столбец2]])</f>
        <v>Ухта - Москва</v>
      </c>
      <c r="AK74">
        <v>1600</v>
      </c>
    </row>
    <row r="75" spans="1:37" x14ac:dyDescent="0.25">
      <c r="A75" s="122" t="str">
        <f t="shared" si="1"/>
        <v/>
      </c>
      <c r="B75" s="56">
        <f t="shared" ref="B75:Q75" si="8">B7</f>
        <v>0</v>
      </c>
      <c r="C75" s="56">
        <f t="shared" si="8"/>
        <v>0</v>
      </c>
      <c r="D75" s="56">
        <f t="shared" si="8"/>
        <v>0</v>
      </c>
      <c r="E75" s="56">
        <f t="shared" si="8"/>
        <v>0</v>
      </c>
      <c r="F75" s="121">
        <f t="shared" si="8"/>
        <v>0</v>
      </c>
      <c r="G75" s="56">
        <f t="shared" si="8"/>
        <v>0</v>
      </c>
      <c r="H75" s="56">
        <f t="shared" si="8"/>
        <v>0</v>
      </c>
      <c r="I75" s="56">
        <f t="shared" si="8"/>
        <v>0</v>
      </c>
      <c r="J75" s="121">
        <f t="shared" si="8"/>
        <v>0</v>
      </c>
      <c r="K75" s="121">
        <f t="shared" si="8"/>
        <v>0</v>
      </c>
      <c r="L75" s="56">
        <f t="shared" si="8"/>
        <v>0</v>
      </c>
      <c r="M75" s="121">
        <f t="shared" si="8"/>
        <v>0</v>
      </c>
      <c r="N75" s="56">
        <f t="shared" si="8"/>
        <v>0</v>
      </c>
      <c r="O75" s="121">
        <f t="shared" si="8"/>
        <v>0</v>
      </c>
      <c r="P75" s="121">
        <f t="shared" si="8"/>
        <v>0</v>
      </c>
      <c r="Q75" s="56">
        <f t="shared" si="8"/>
        <v>0</v>
      </c>
      <c r="R75" s="121">
        <f t="shared" si="3"/>
        <v>0</v>
      </c>
      <c r="S75" s="122" t="str">
        <f t="shared" ca="1" si="4"/>
        <v/>
      </c>
      <c r="AH75" t="s">
        <v>20</v>
      </c>
      <c r="AI75" t="s">
        <v>4</v>
      </c>
      <c r="AJ75" t="str">
        <f>_xlfn.TEXTJOIN(" - ",,Таблица1[[#This Row],[Столбец1]],Таблица1[[#This Row],[Столбец2]])</f>
        <v>Нижний Новгород - Москва</v>
      </c>
      <c r="AK75">
        <v>470</v>
      </c>
    </row>
    <row r="76" spans="1:37" x14ac:dyDescent="0.25">
      <c r="A76" s="122" t="str">
        <f t="shared" si="1"/>
        <v/>
      </c>
      <c r="B76" s="56">
        <f t="shared" ref="B76:Q76" si="9">B8</f>
        <v>0</v>
      </c>
      <c r="C76" s="56">
        <f t="shared" si="9"/>
        <v>0</v>
      </c>
      <c r="D76" s="56">
        <f t="shared" si="9"/>
        <v>0</v>
      </c>
      <c r="E76" s="56">
        <f t="shared" si="9"/>
        <v>0</v>
      </c>
      <c r="F76" s="121">
        <f t="shared" si="9"/>
        <v>0</v>
      </c>
      <c r="G76" s="56">
        <f t="shared" si="9"/>
        <v>0</v>
      </c>
      <c r="H76" s="56">
        <f t="shared" si="9"/>
        <v>0</v>
      </c>
      <c r="I76" s="56">
        <f t="shared" si="9"/>
        <v>0</v>
      </c>
      <c r="J76" s="121">
        <f t="shared" si="9"/>
        <v>0</v>
      </c>
      <c r="K76" s="121">
        <f t="shared" si="9"/>
        <v>0</v>
      </c>
      <c r="L76" s="56">
        <f t="shared" si="9"/>
        <v>0</v>
      </c>
      <c r="M76" s="121">
        <f t="shared" si="9"/>
        <v>0</v>
      </c>
      <c r="N76" s="56">
        <f t="shared" si="9"/>
        <v>0</v>
      </c>
      <c r="O76" s="121">
        <f t="shared" si="9"/>
        <v>0</v>
      </c>
      <c r="P76" s="121">
        <f t="shared" si="9"/>
        <v>0</v>
      </c>
      <c r="Q76" s="56">
        <f t="shared" si="9"/>
        <v>0</v>
      </c>
      <c r="R76" s="121">
        <f t="shared" si="3"/>
        <v>0</v>
      </c>
      <c r="S76" s="122" t="str">
        <f t="shared" ca="1" si="4"/>
        <v/>
      </c>
      <c r="AH76" t="s">
        <v>21</v>
      </c>
      <c r="AI76" t="s">
        <v>4</v>
      </c>
      <c r="AJ76" t="str">
        <f>_xlfn.TEXTJOIN(" - ",,Таблица1[[#This Row],[Столбец1]],Таблица1[[#This Row],[Столбец2]])</f>
        <v>Краснодар - Москва</v>
      </c>
      <c r="AK76">
        <v>1400</v>
      </c>
    </row>
    <row r="77" spans="1:37" x14ac:dyDescent="0.25">
      <c r="A77" s="122" t="str">
        <f t="shared" si="1"/>
        <v/>
      </c>
      <c r="B77" s="56">
        <f t="shared" ref="B77:Q77" si="10">B9</f>
        <v>0</v>
      </c>
      <c r="C77" s="56">
        <f t="shared" si="10"/>
        <v>0</v>
      </c>
      <c r="D77" s="56">
        <f t="shared" si="10"/>
        <v>0</v>
      </c>
      <c r="E77" s="56">
        <f t="shared" si="10"/>
        <v>0</v>
      </c>
      <c r="F77" s="121">
        <f t="shared" si="10"/>
        <v>0</v>
      </c>
      <c r="G77" s="56">
        <f t="shared" si="10"/>
        <v>0</v>
      </c>
      <c r="H77" s="56">
        <f t="shared" si="10"/>
        <v>0</v>
      </c>
      <c r="I77" s="56">
        <f t="shared" si="10"/>
        <v>0</v>
      </c>
      <c r="J77" s="121">
        <f t="shared" si="10"/>
        <v>0</v>
      </c>
      <c r="K77" s="121">
        <f t="shared" si="10"/>
        <v>0</v>
      </c>
      <c r="L77" s="56">
        <f t="shared" si="10"/>
        <v>0</v>
      </c>
      <c r="M77" s="121">
        <f t="shared" si="10"/>
        <v>0</v>
      </c>
      <c r="N77" s="56">
        <f t="shared" si="10"/>
        <v>0</v>
      </c>
      <c r="O77" s="121">
        <f t="shared" si="10"/>
        <v>0</v>
      </c>
      <c r="P77" s="121">
        <f t="shared" si="10"/>
        <v>0</v>
      </c>
      <c r="Q77" s="56">
        <f t="shared" si="10"/>
        <v>0</v>
      </c>
      <c r="R77" s="121">
        <f t="shared" si="3"/>
        <v>0</v>
      </c>
      <c r="S77" s="122" t="str">
        <f t="shared" ca="1" si="4"/>
        <v/>
      </c>
      <c r="AH77" t="s">
        <v>22</v>
      </c>
      <c r="AI77" t="s">
        <v>4</v>
      </c>
      <c r="AJ77" t="str">
        <f>_xlfn.TEXTJOIN(" - ",,Таблица1[[#This Row],[Столбец1]],Таблица1[[#This Row],[Столбец2]])</f>
        <v>Ростов-на-Дону - Москва</v>
      </c>
      <c r="AK77">
        <v>1100</v>
      </c>
    </row>
    <row r="78" spans="1:37" x14ac:dyDescent="0.25">
      <c r="A78" s="122" t="str">
        <f t="shared" si="1"/>
        <v/>
      </c>
      <c r="B78" s="56">
        <f t="shared" ref="B78:Q78" si="11">B10</f>
        <v>0</v>
      </c>
      <c r="C78" s="56">
        <f t="shared" si="11"/>
        <v>0</v>
      </c>
      <c r="D78" s="56">
        <f t="shared" si="11"/>
        <v>0</v>
      </c>
      <c r="E78" s="56">
        <f t="shared" si="11"/>
        <v>0</v>
      </c>
      <c r="F78" s="121">
        <f t="shared" si="11"/>
        <v>0</v>
      </c>
      <c r="G78" s="56">
        <f t="shared" si="11"/>
        <v>0</v>
      </c>
      <c r="H78" s="56">
        <f t="shared" si="11"/>
        <v>0</v>
      </c>
      <c r="I78" s="56">
        <f t="shared" si="11"/>
        <v>0</v>
      </c>
      <c r="J78" s="121">
        <f t="shared" si="11"/>
        <v>0</v>
      </c>
      <c r="K78" s="121">
        <f t="shared" si="11"/>
        <v>0</v>
      </c>
      <c r="L78" s="56">
        <f t="shared" si="11"/>
        <v>0</v>
      </c>
      <c r="M78" s="121">
        <f t="shared" si="11"/>
        <v>0</v>
      </c>
      <c r="N78" s="56">
        <f t="shared" si="11"/>
        <v>0</v>
      </c>
      <c r="O78" s="121">
        <f t="shared" si="11"/>
        <v>0</v>
      </c>
      <c r="P78" s="121">
        <f t="shared" si="11"/>
        <v>0</v>
      </c>
      <c r="Q78" s="56">
        <f t="shared" si="11"/>
        <v>0</v>
      </c>
      <c r="R78" s="121">
        <f t="shared" si="3"/>
        <v>0</v>
      </c>
      <c r="S78" s="122" t="str">
        <f t="shared" ca="1" si="4"/>
        <v/>
      </c>
      <c r="AH78" t="s">
        <v>23</v>
      </c>
      <c r="AI78" t="s">
        <v>4</v>
      </c>
      <c r="AJ78" t="str">
        <f>_xlfn.TEXTJOIN(" - ",,Таблица1[[#This Row],[Столбец1]],Таблица1[[#This Row],[Столбец2]])</f>
        <v>Севастополь - Москва</v>
      </c>
      <c r="AK78">
        <v>1900</v>
      </c>
    </row>
    <row r="79" spans="1:37" x14ac:dyDescent="0.25">
      <c r="A79" s="122" t="str">
        <f t="shared" si="1"/>
        <v/>
      </c>
      <c r="B79" s="56">
        <f t="shared" ref="B79:Q79" si="12">B11</f>
        <v>0</v>
      </c>
      <c r="C79" s="56">
        <f t="shared" si="12"/>
        <v>0</v>
      </c>
      <c r="D79" s="56">
        <f t="shared" si="12"/>
        <v>0</v>
      </c>
      <c r="E79" s="56">
        <f t="shared" si="12"/>
        <v>0</v>
      </c>
      <c r="F79" s="121">
        <f t="shared" si="12"/>
        <v>0</v>
      </c>
      <c r="G79" s="56">
        <f t="shared" si="12"/>
        <v>0</v>
      </c>
      <c r="H79" s="56">
        <f t="shared" si="12"/>
        <v>0</v>
      </c>
      <c r="I79" s="56">
        <f t="shared" si="12"/>
        <v>0</v>
      </c>
      <c r="J79" s="121">
        <f t="shared" si="12"/>
        <v>0</v>
      </c>
      <c r="K79" s="121">
        <f t="shared" si="12"/>
        <v>0</v>
      </c>
      <c r="L79" s="56">
        <f t="shared" si="12"/>
        <v>0</v>
      </c>
      <c r="M79" s="121">
        <f t="shared" si="12"/>
        <v>0</v>
      </c>
      <c r="N79" s="56">
        <f t="shared" si="12"/>
        <v>0</v>
      </c>
      <c r="O79" s="121">
        <f t="shared" si="12"/>
        <v>0</v>
      </c>
      <c r="P79" s="121">
        <f t="shared" si="12"/>
        <v>0</v>
      </c>
      <c r="Q79" s="56">
        <f t="shared" si="12"/>
        <v>0</v>
      </c>
      <c r="R79" s="121">
        <f t="shared" si="3"/>
        <v>0</v>
      </c>
      <c r="S79" s="122" t="str">
        <f t="shared" ca="1" si="4"/>
        <v/>
      </c>
      <c r="AH79" t="s">
        <v>24</v>
      </c>
      <c r="AI79" t="s">
        <v>4</v>
      </c>
      <c r="AJ79" t="str">
        <f>_xlfn.TEXTJOIN(" - ",,Таблица1[[#This Row],[Столбец1]],Таблица1[[#This Row],[Столбец2]])</f>
        <v>Ялта - Москва</v>
      </c>
      <c r="AK79">
        <v>1900</v>
      </c>
    </row>
    <row r="80" spans="1:37" x14ac:dyDescent="0.25">
      <c r="A80" s="122" t="str">
        <f t="shared" si="1"/>
        <v/>
      </c>
      <c r="B80" s="56">
        <f t="shared" ref="B80:Q80" si="13">B12</f>
        <v>0</v>
      </c>
      <c r="C80" s="56">
        <f t="shared" si="13"/>
        <v>0</v>
      </c>
      <c r="D80" s="56">
        <f t="shared" si="13"/>
        <v>0</v>
      </c>
      <c r="E80" s="56">
        <f t="shared" si="13"/>
        <v>0</v>
      </c>
      <c r="F80" s="121">
        <f t="shared" si="13"/>
        <v>0</v>
      </c>
      <c r="G80" s="56">
        <f t="shared" si="13"/>
        <v>0</v>
      </c>
      <c r="H80" s="56">
        <f t="shared" si="13"/>
        <v>0</v>
      </c>
      <c r="I80" s="56">
        <f t="shared" si="13"/>
        <v>0</v>
      </c>
      <c r="J80" s="121">
        <f t="shared" si="13"/>
        <v>0</v>
      </c>
      <c r="K80" s="121">
        <f t="shared" si="13"/>
        <v>0</v>
      </c>
      <c r="L80" s="56">
        <f t="shared" si="13"/>
        <v>0</v>
      </c>
      <c r="M80" s="121">
        <f t="shared" si="13"/>
        <v>0</v>
      </c>
      <c r="N80" s="56">
        <f t="shared" si="13"/>
        <v>0</v>
      </c>
      <c r="O80" s="121">
        <f t="shared" si="13"/>
        <v>0</v>
      </c>
      <c r="P80" s="121">
        <f t="shared" si="13"/>
        <v>0</v>
      </c>
      <c r="Q80" s="56">
        <f t="shared" si="13"/>
        <v>0</v>
      </c>
      <c r="R80" s="121">
        <f t="shared" si="3"/>
        <v>0</v>
      </c>
      <c r="S80" s="122" t="str">
        <f t="shared" ca="1" si="4"/>
        <v/>
      </c>
      <c r="AH80" t="s">
        <v>25</v>
      </c>
      <c r="AI80" t="s">
        <v>4</v>
      </c>
      <c r="AJ80" t="str">
        <f>_xlfn.TEXTJOIN(" - ",,Таблица1[[#This Row],[Столбец1]],Таблица1[[#This Row],[Столбец2]])</f>
        <v>Сочи - Москва</v>
      </c>
      <c r="AK80">
        <v>1800</v>
      </c>
    </row>
    <row r="81" spans="1:37" x14ac:dyDescent="0.25">
      <c r="A81" s="122" t="str">
        <f t="shared" si="1"/>
        <v/>
      </c>
      <c r="B81" s="56">
        <f t="shared" ref="B81:Q81" si="14">B13</f>
        <v>0</v>
      </c>
      <c r="C81" s="56">
        <f t="shared" si="14"/>
        <v>0</v>
      </c>
      <c r="D81" s="56">
        <f t="shared" si="14"/>
        <v>0</v>
      </c>
      <c r="E81" s="56">
        <f t="shared" si="14"/>
        <v>0</v>
      </c>
      <c r="F81" s="121">
        <f t="shared" si="14"/>
        <v>0</v>
      </c>
      <c r="G81" s="56">
        <f t="shared" si="14"/>
        <v>0</v>
      </c>
      <c r="H81" s="56">
        <f t="shared" si="14"/>
        <v>0</v>
      </c>
      <c r="I81" s="56">
        <f t="shared" si="14"/>
        <v>0</v>
      </c>
      <c r="J81" s="121">
        <f t="shared" si="14"/>
        <v>0</v>
      </c>
      <c r="K81" s="121">
        <f t="shared" si="14"/>
        <v>0</v>
      </c>
      <c r="L81" s="56">
        <f t="shared" si="14"/>
        <v>0</v>
      </c>
      <c r="M81" s="121">
        <f t="shared" si="14"/>
        <v>0</v>
      </c>
      <c r="N81" s="56">
        <f t="shared" si="14"/>
        <v>0</v>
      </c>
      <c r="O81" s="121">
        <f t="shared" si="14"/>
        <v>0</v>
      </c>
      <c r="P81" s="121">
        <f t="shared" si="14"/>
        <v>0</v>
      </c>
      <c r="Q81" s="56">
        <f t="shared" si="14"/>
        <v>0</v>
      </c>
      <c r="R81" s="121">
        <f t="shared" si="3"/>
        <v>0</v>
      </c>
      <c r="S81" s="122" t="str">
        <f t="shared" ca="1" si="4"/>
        <v/>
      </c>
      <c r="AH81" t="s">
        <v>26</v>
      </c>
      <c r="AI81" t="s">
        <v>4</v>
      </c>
      <c r="AJ81" t="str">
        <f>_xlfn.TEXTJOIN(" - ",,Таблица1[[#This Row],[Столбец1]],Таблица1[[#This Row],[Столбец2]])</f>
        <v>Новороссийск - Москва</v>
      </c>
      <c r="AK81">
        <v>1500</v>
      </c>
    </row>
    <row r="82" spans="1:37" x14ac:dyDescent="0.25">
      <c r="A82" s="122" t="str">
        <f t="shared" si="1"/>
        <v/>
      </c>
      <c r="B82" s="56">
        <f t="shared" ref="B82:Q82" si="15">B14</f>
        <v>0</v>
      </c>
      <c r="C82" s="56">
        <f t="shared" si="15"/>
        <v>0</v>
      </c>
      <c r="D82" s="56">
        <f t="shared" si="15"/>
        <v>0</v>
      </c>
      <c r="E82" s="56">
        <f t="shared" si="15"/>
        <v>0</v>
      </c>
      <c r="F82" s="121">
        <f t="shared" si="15"/>
        <v>0</v>
      </c>
      <c r="G82" s="56">
        <f t="shared" si="15"/>
        <v>0</v>
      </c>
      <c r="H82" s="56">
        <f t="shared" si="15"/>
        <v>0</v>
      </c>
      <c r="I82" s="56">
        <f t="shared" si="15"/>
        <v>0</v>
      </c>
      <c r="J82" s="121">
        <f t="shared" si="15"/>
        <v>0</v>
      </c>
      <c r="K82" s="121">
        <f t="shared" si="15"/>
        <v>0</v>
      </c>
      <c r="L82" s="56">
        <f t="shared" si="15"/>
        <v>0</v>
      </c>
      <c r="M82" s="121">
        <f t="shared" si="15"/>
        <v>0</v>
      </c>
      <c r="N82" s="56">
        <f t="shared" si="15"/>
        <v>0</v>
      </c>
      <c r="O82" s="121">
        <f t="shared" si="15"/>
        <v>0</v>
      </c>
      <c r="P82" s="121">
        <f t="shared" si="15"/>
        <v>0</v>
      </c>
      <c r="Q82" s="56">
        <f t="shared" si="15"/>
        <v>0</v>
      </c>
      <c r="R82" s="121">
        <f t="shared" si="3"/>
        <v>0</v>
      </c>
      <c r="S82" s="122" t="str">
        <f t="shared" ca="1" si="4"/>
        <v/>
      </c>
      <c r="AH82" t="s">
        <v>27</v>
      </c>
      <c r="AI82" t="s">
        <v>4</v>
      </c>
      <c r="AJ82" t="str">
        <f>_xlfn.TEXTJOIN(" - ",,Таблица1[[#This Row],[Столбец1]],Таблица1[[#This Row],[Столбец2]])</f>
        <v>Ессентуки - Москва</v>
      </c>
      <c r="AK82">
        <v>1600</v>
      </c>
    </row>
    <row r="83" spans="1:37" x14ac:dyDescent="0.25">
      <c r="A83" s="122" t="str">
        <f t="shared" si="1"/>
        <v/>
      </c>
      <c r="B83" s="56">
        <f t="shared" ref="B83:Q83" si="16">B15</f>
        <v>0</v>
      </c>
      <c r="C83" s="56">
        <f t="shared" si="16"/>
        <v>0</v>
      </c>
      <c r="D83" s="56">
        <f t="shared" si="16"/>
        <v>0</v>
      </c>
      <c r="E83" s="56">
        <f t="shared" si="16"/>
        <v>0</v>
      </c>
      <c r="F83" s="121">
        <f t="shared" si="16"/>
        <v>0</v>
      </c>
      <c r="G83" s="56">
        <f t="shared" si="16"/>
        <v>0</v>
      </c>
      <c r="H83" s="56">
        <f t="shared" si="16"/>
        <v>0</v>
      </c>
      <c r="I83" s="56">
        <f t="shared" si="16"/>
        <v>0</v>
      </c>
      <c r="J83" s="121">
        <f t="shared" si="16"/>
        <v>0</v>
      </c>
      <c r="K83" s="121">
        <f t="shared" si="16"/>
        <v>0</v>
      </c>
      <c r="L83" s="56">
        <f t="shared" si="16"/>
        <v>0</v>
      </c>
      <c r="M83" s="121">
        <f t="shared" si="16"/>
        <v>0</v>
      </c>
      <c r="N83" s="56">
        <f t="shared" si="16"/>
        <v>0</v>
      </c>
      <c r="O83" s="121">
        <f t="shared" si="16"/>
        <v>0</v>
      </c>
      <c r="P83" s="121">
        <f t="shared" si="16"/>
        <v>0</v>
      </c>
      <c r="Q83" s="56">
        <f t="shared" si="16"/>
        <v>0</v>
      </c>
      <c r="R83" s="121">
        <f t="shared" si="3"/>
        <v>0</v>
      </c>
      <c r="S83" s="122" t="str">
        <f t="shared" ca="1" si="4"/>
        <v/>
      </c>
      <c r="AH83" t="s">
        <v>28</v>
      </c>
      <c r="AI83" t="s">
        <v>4</v>
      </c>
      <c r="AJ83" t="str">
        <f>_xlfn.TEXTJOIN(" - ",,Таблица1[[#This Row],[Столбец1]],Таблица1[[#This Row],[Столбец2]])</f>
        <v>Махачкала - Москва</v>
      </c>
      <c r="AK83">
        <v>1800</v>
      </c>
    </row>
    <row r="84" spans="1:37" x14ac:dyDescent="0.25">
      <c r="AH84" t="s">
        <v>30</v>
      </c>
      <c r="AI84" t="s">
        <v>4</v>
      </c>
      <c r="AJ84" t="str">
        <f>_xlfn.TEXTJOIN(" - ",,Таблица1[[#This Row],[Столбец1]],Таблица1[[#This Row],[Столбец2]])</f>
        <v>Ногинск - Москва</v>
      </c>
      <c r="AK84">
        <v>72</v>
      </c>
    </row>
    <row r="85" spans="1:37" x14ac:dyDescent="0.25">
      <c r="AH85" t="s">
        <v>31</v>
      </c>
      <c r="AI85" t="s">
        <v>4</v>
      </c>
      <c r="AJ85" t="str">
        <f>_xlfn.TEXTJOIN(" - ",,Таблица1[[#This Row],[Столбец1]],Таблица1[[#This Row],[Столбец2]])</f>
        <v>Санкт-Петербург - Москва</v>
      </c>
      <c r="AK85">
        <v>710</v>
      </c>
    </row>
    <row r="86" spans="1:37" x14ac:dyDescent="0.25">
      <c r="AH86" t="s">
        <v>32</v>
      </c>
      <c r="AI86" t="s">
        <v>4</v>
      </c>
      <c r="AJ86" t="str">
        <f>_xlfn.TEXTJOIN(" - ",,Таблица1[[#This Row],[Столбец1]],Таблица1[[#This Row],[Столбец2]])</f>
        <v>Великий Новгород - Москва</v>
      </c>
      <c r="AK86">
        <v>580</v>
      </c>
    </row>
    <row r="87" spans="1:37" x14ac:dyDescent="0.25">
      <c r="AH87" t="s">
        <v>33</v>
      </c>
      <c r="AI87" t="s">
        <v>4</v>
      </c>
      <c r="AJ87" t="str">
        <f>_xlfn.TEXTJOIN(" - ",,Таблица1[[#This Row],[Столбец1]],Таблица1[[#This Row],[Столбец2]])</f>
        <v>Псков - Москва</v>
      </c>
      <c r="AK87">
        <v>790</v>
      </c>
    </row>
    <row r="88" spans="1:37" x14ac:dyDescent="0.25">
      <c r="AH88" t="s">
        <v>34</v>
      </c>
      <c r="AI88" t="s">
        <v>4</v>
      </c>
      <c r="AJ88" t="str">
        <f>_xlfn.TEXTJOIN(" - ",,Таблица1[[#This Row],[Столбец1]],Таблица1[[#This Row],[Столбец2]])</f>
        <v>Мурманск - Москва</v>
      </c>
      <c r="AK88">
        <v>1900</v>
      </c>
    </row>
    <row r="89" spans="1:37" x14ac:dyDescent="0.25">
      <c r="AH89" t="s">
        <v>35</v>
      </c>
      <c r="AI89" t="s">
        <v>4</v>
      </c>
      <c r="AJ89" t="str">
        <f>_xlfn.TEXTJOIN(" - ",,Таблица1[[#This Row],[Столбец1]],Таблица1[[#This Row],[Столбец2]])</f>
        <v>Пенза - Москва</v>
      </c>
      <c r="AK89">
        <v>650</v>
      </c>
    </row>
    <row r="90" spans="1:37" x14ac:dyDescent="0.25">
      <c r="AH90" t="s">
        <v>36</v>
      </c>
      <c r="AI90" t="s">
        <v>4</v>
      </c>
      <c r="AJ90" t="str">
        <f>_xlfn.TEXTJOIN(" - ",,Таблица1[[#This Row],[Столбец1]],Таблица1[[#This Row],[Столбец2]])</f>
        <v>Абакан - Москва</v>
      </c>
      <c r="AK90">
        <v>4200</v>
      </c>
    </row>
    <row r="91" spans="1:37" x14ac:dyDescent="0.25">
      <c r="AH91" t="s">
        <v>37</v>
      </c>
      <c r="AI91" t="s">
        <v>4</v>
      </c>
      <c r="AJ91" t="str">
        <f>_xlfn.TEXTJOIN(" - ",,Таблица1[[#This Row],[Столбец1]],Таблица1[[#This Row],[Столбец2]])</f>
        <v>Улан-Удэ - Москва</v>
      </c>
      <c r="AK91">
        <v>5600</v>
      </c>
    </row>
    <row r="92" spans="1:37" x14ac:dyDescent="0.25">
      <c r="AH92" t="s">
        <v>38</v>
      </c>
      <c r="AI92" t="s">
        <v>4</v>
      </c>
      <c r="AJ92" t="str">
        <f>_xlfn.TEXTJOIN(" - ",,Таблица1[[#This Row],[Столбец1]],Таблица1[[#This Row],[Столбец2]])</f>
        <v>Иркутск - Москва</v>
      </c>
      <c r="AK92">
        <v>5200</v>
      </c>
    </row>
    <row r="93" spans="1:37" x14ac:dyDescent="0.25">
      <c r="AH93" t="s">
        <v>39</v>
      </c>
      <c r="AI93" t="s">
        <v>4</v>
      </c>
      <c r="AJ93" t="str">
        <f>_xlfn.TEXTJOIN(" - ",,Таблица1[[#This Row],[Столбец1]],Таблица1[[#This Row],[Столбец2]])</f>
        <v>Красноярск - Москва</v>
      </c>
      <c r="AK93">
        <v>4200</v>
      </c>
    </row>
    <row r="94" spans="1:37" x14ac:dyDescent="0.25">
      <c r="AH94" t="s">
        <v>40</v>
      </c>
      <c r="AI94" t="s">
        <v>4</v>
      </c>
      <c r="AJ94" t="str">
        <f>_xlfn.TEXTJOIN(" - ",,Таблица1[[#This Row],[Столбец1]],Таблица1[[#This Row],[Столбец2]])</f>
        <v>Томск - Москва</v>
      </c>
      <c r="AK94">
        <v>3600</v>
      </c>
    </row>
    <row r="95" spans="1:37" x14ac:dyDescent="0.25">
      <c r="AH95" t="s">
        <v>41</v>
      </c>
      <c r="AI95" t="s">
        <v>4</v>
      </c>
      <c r="AJ95" t="str">
        <f>_xlfn.TEXTJOIN(" - ",,Таблица1[[#This Row],[Столбец1]],Таблица1[[#This Row],[Столбец2]])</f>
        <v>Чита - Москва</v>
      </c>
      <c r="AK95">
        <v>6200</v>
      </c>
    </row>
    <row r="96" spans="1:37" x14ac:dyDescent="0.25">
      <c r="AH96" t="s">
        <v>42</v>
      </c>
      <c r="AI96" t="s">
        <v>4</v>
      </c>
      <c r="AJ96" t="str">
        <f>_xlfn.TEXTJOIN(" - ",,Таблица1[[#This Row],[Столбец1]],Таблица1[[#This Row],[Столбец2]])</f>
        <v>Норильск - Москва</v>
      </c>
      <c r="AK96">
        <v>6200</v>
      </c>
    </row>
    <row r="97" spans="34:37" x14ac:dyDescent="0.25">
      <c r="AH97" t="s">
        <v>43</v>
      </c>
      <c r="AI97" t="s">
        <v>4</v>
      </c>
      <c r="AJ97" t="str">
        <f>_xlfn.TEXTJOIN(" - ",,Таблица1[[#This Row],[Столбец1]],Таблица1[[#This Row],[Столбец2]])</f>
        <v>Магадан - Москва</v>
      </c>
      <c r="AK97">
        <v>10000</v>
      </c>
    </row>
    <row r="98" spans="34:37" x14ac:dyDescent="0.25">
      <c r="AH98" t="s">
        <v>44</v>
      </c>
      <c r="AI98" t="s">
        <v>4</v>
      </c>
      <c r="AJ98" t="str">
        <f>_xlfn.TEXTJOIN(" - ",,Таблица1[[#This Row],[Столбец1]],Таблица1[[#This Row],[Столбец2]])</f>
        <v>Хабаровск - Москва</v>
      </c>
      <c r="AK98">
        <v>8300</v>
      </c>
    </row>
    <row r="99" spans="34:37" x14ac:dyDescent="0.25">
      <c r="AH99" t="s">
        <v>45</v>
      </c>
      <c r="AI99" t="s">
        <v>4</v>
      </c>
      <c r="AJ99" t="str">
        <f>_xlfn.TEXTJOIN(" - ",,Таблица1[[#This Row],[Столбец1]],Таблица1[[#This Row],[Столбец2]])</f>
        <v>Якутск - Москва</v>
      </c>
      <c r="AK99">
        <v>8400</v>
      </c>
    </row>
    <row r="100" spans="34:37" x14ac:dyDescent="0.25">
      <c r="AH100" t="s">
        <v>46</v>
      </c>
      <c r="AI100" t="s">
        <v>4</v>
      </c>
      <c r="AJ100" t="str">
        <f>_xlfn.TEXTJOIN(" - ",,Таблица1[[#This Row],[Столбец1]],Таблица1[[#This Row],[Столбец2]])</f>
        <v>Нижневартовск - Москва</v>
      </c>
      <c r="AK100">
        <v>3100</v>
      </c>
    </row>
    <row r="101" spans="34:37" x14ac:dyDescent="0.25">
      <c r="AH101" t="s">
        <v>5</v>
      </c>
      <c r="AI101" t="s">
        <v>4</v>
      </c>
      <c r="AJ101" t="str">
        <f>_xlfn.TEXTJOIN(" - ",,Таблица1[[#This Row],[Столбец1]],Таблица1[[#This Row],[Столбец2]])</f>
        <v>Сургут - Москва</v>
      </c>
      <c r="AK101">
        <v>3100</v>
      </c>
    </row>
    <row r="102" spans="34:37" x14ac:dyDescent="0.25">
      <c r="AH102" t="s">
        <v>47</v>
      </c>
      <c r="AI102" t="s">
        <v>4</v>
      </c>
      <c r="AJ102" t="str">
        <f>_xlfn.TEXTJOIN(" - ",,Таблица1[[#This Row],[Столбец1]],Таблица1[[#This Row],[Столбец2]])</f>
        <v>Лысьва - Москва</v>
      </c>
      <c r="AK102">
        <v>1600</v>
      </c>
    </row>
    <row r="103" spans="34:37" x14ac:dyDescent="0.25">
      <c r="AH103" t="s">
        <v>48</v>
      </c>
      <c r="AI103" t="s">
        <v>4</v>
      </c>
      <c r="AJ103" t="str">
        <f>_xlfn.TEXTJOIN(" - ",,Таблица1[[#This Row],[Столбец1]],Таблица1[[#This Row],[Столбец2]])</f>
        <v>Нефтеюганск - Москва</v>
      </c>
      <c r="AK103">
        <v>2900</v>
      </c>
    </row>
    <row r="104" spans="34:37" x14ac:dyDescent="0.25">
      <c r="AH104" t="s">
        <v>49</v>
      </c>
      <c r="AI104" t="s">
        <v>4</v>
      </c>
      <c r="AJ104" t="str">
        <f>_xlfn.TEXTJOIN(" - ",,Таблица1[[#This Row],[Столбец1]],Таблица1[[#This Row],[Столбец2]])</f>
        <v>Тюмень - Москва</v>
      </c>
      <c r="AK104">
        <v>2100</v>
      </c>
    </row>
    <row r="105" spans="34:37" x14ac:dyDescent="0.25">
      <c r="AH105" t="s">
        <v>50</v>
      </c>
      <c r="AI105" t="s">
        <v>4</v>
      </c>
      <c r="AJ105" t="str">
        <f>_xlfn.TEXTJOIN(" - ",,Таблица1[[#This Row],[Столбец1]],Таблица1[[#This Row],[Столбец2]])</f>
        <v>Пермь - Москва</v>
      </c>
      <c r="AK105">
        <v>1400</v>
      </c>
    </row>
    <row r="106" spans="34:37" x14ac:dyDescent="0.25">
      <c r="AH106" t="s">
        <v>51</v>
      </c>
      <c r="AI106" t="s">
        <v>4</v>
      </c>
      <c r="AJ106" t="str">
        <f>_xlfn.TEXTJOIN(" - ",,Таблица1[[#This Row],[Столбец1]],Таблица1[[#This Row],[Столбец2]])</f>
        <v>Нижний Тагил - Москва</v>
      </c>
      <c r="AK106">
        <v>1800</v>
      </c>
    </row>
    <row r="107" spans="34:37" x14ac:dyDescent="0.25">
      <c r="AH107" t="s">
        <v>52</v>
      </c>
      <c r="AI107" t="s">
        <v>4</v>
      </c>
      <c r="AJ107" t="str">
        <f>_xlfn.TEXTJOIN(" - ",,Таблица1[[#This Row],[Столбец1]],Таблица1[[#This Row],[Столбец2]])</f>
        <v>Ханты-Мансийск - Москва</v>
      </c>
      <c r="AK107">
        <v>2600</v>
      </c>
    </row>
    <row r="108" spans="34:37" x14ac:dyDescent="0.25">
      <c r="AH108" t="s">
        <v>53</v>
      </c>
      <c r="AI108" t="s">
        <v>4</v>
      </c>
      <c r="AJ108" t="str">
        <f>_xlfn.TEXTJOIN(" - ",,Таблица1[[#This Row],[Столбец1]],Таблица1[[#This Row],[Столбец2]])</f>
        <v>Югорск - Москва</v>
      </c>
      <c r="AK108">
        <v>2200</v>
      </c>
    </row>
    <row r="109" spans="34:37" x14ac:dyDescent="0.25">
      <c r="AH109" t="s">
        <v>18</v>
      </c>
      <c r="AI109" t="s">
        <v>17</v>
      </c>
      <c r="AJ109" t="str">
        <f>_xlfn.TEXTJOIN(" - ",,Таблица1[[#This Row],[Столбец1]],Таблица1[[#This Row],[Столбец2]])</f>
        <v>Владимир - Иваново</v>
      </c>
      <c r="AK109">
        <v>110</v>
      </c>
    </row>
    <row r="110" spans="34:37" x14ac:dyDescent="0.25">
      <c r="AH110" t="s">
        <v>17</v>
      </c>
      <c r="AI110" t="s">
        <v>18</v>
      </c>
      <c r="AJ110" t="str">
        <f>_xlfn.TEXTJOIN(" - ",,Таблица1[[#This Row],[Столбец1]],Таблица1[[#This Row],[Столбец2]])</f>
        <v>Иваново - Владимир</v>
      </c>
      <c r="AK110">
        <v>110</v>
      </c>
    </row>
    <row r="111" spans="34:37" x14ac:dyDescent="0.25">
      <c r="AH111" t="s">
        <v>18</v>
      </c>
      <c r="AI111" t="s">
        <v>20</v>
      </c>
      <c r="AJ111" t="str">
        <f>_xlfn.TEXTJOIN(" - ",,Таблица1[[#This Row],[Столбец1]],Таблица1[[#This Row],[Столбец2]])</f>
        <v>Владимир - Нижний Новгород</v>
      </c>
      <c r="AK111">
        <v>240</v>
      </c>
    </row>
    <row r="112" spans="34:37" x14ac:dyDescent="0.25">
      <c r="AH112" t="s">
        <v>20</v>
      </c>
      <c r="AI112" t="s">
        <v>18</v>
      </c>
      <c r="AJ112" t="str">
        <f>_xlfn.TEXTJOIN(" - ",,Таблица1[[#This Row],[Столбец1]],Таблица1[[#This Row],[Столбец2]])</f>
        <v>Нижний Новгород - Владимир</v>
      </c>
      <c r="AK112">
        <v>240</v>
      </c>
    </row>
    <row r="113" spans="34:37" x14ac:dyDescent="0.25">
      <c r="AH113" t="s">
        <v>20</v>
      </c>
      <c r="AI113" t="s">
        <v>54</v>
      </c>
      <c r="AJ113" t="str">
        <f>_xlfn.TEXTJOIN(" - ",,Таблица1[[#This Row],[Столбец1]],Таблица1[[#This Row],[Столбец2]])</f>
        <v>Нижний Новгород - Чебоксары</v>
      </c>
      <c r="AK113">
        <v>240</v>
      </c>
    </row>
    <row r="114" spans="34:37" x14ac:dyDescent="0.25">
      <c r="AH114" t="s">
        <v>54</v>
      </c>
      <c r="AI114" t="s">
        <v>20</v>
      </c>
      <c r="AJ114" t="str">
        <f>_xlfn.TEXTJOIN(" - ",,Таблица1[[#This Row],[Столбец1]],Таблица1[[#This Row],[Столбец2]])</f>
        <v>Чебоксары - Нижний Новгород</v>
      </c>
      <c r="AK114">
        <v>240</v>
      </c>
    </row>
    <row r="115" spans="34:37" x14ac:dyDescent="0.25">
      <c r="AH115" t="s">
        <v>20</v>
      </c>
      <c r="AI115" t="s">
        <v>55</v>
      </c>
      <c r="AJ115" t="str">
        <f>_xlfn.TEXTJOIN(" - ",,Таблица1[[#This Row],[Столбец1]],Таблица1[[#This Row],[Столбец2]])</f>
        <v>Нижний Новгород - Казань</v>
      </c>
      <c r="AK115">
        <v>400</v>
      </c>
    </row>
    <row r="116" spans="34:37" x14ac:dyDescent="0.25">
      <c r="AH116" t="s">
        <v>55</v>
      </c>
      <c r="AI116" t="s">
        <v>20</v>
      </c>
      <c r="AJ116" t="str">
        <f>_xlfn.TEXTJOIN(" - ",,Таблица1[[#This Row],[Столбец1]],Таблица1[[#This Row],[Столбец2]])</f>
        <v>Казань - Нижний Новгород</v>
      </c>
      <c r="AK116">
        <v>400</v>
      </c>
    </row>
    <row r="117" spans="34:37" x14ac:dyDescent="0.25">
      <c r="AH117" t="s">
        <v>54</v>
      </c>
      <c r="AI117" t="s">
        <v>55</v>
      </c>
      <c r="AJ117" t="str">
        <f>_xlfn.TEXTJOIN(" - ",,Таблица1[[#This Row],[Столбец1]],Таблица1[[#This Row],[Столбец2]])</f>
        <v>Чебоксары - Казань</v>
      </c>
      <c r="AK117">
        <v>160</v>
      </c>
    </row>
    <row r="118" spans="34:37" x14ac:dyDescent="0.25">
      <c r="AH118" t="s">
        <v>55</v>
      </c>
      <c r="AI118" t="s">
        <v>54</v>
      </c>
      <c r="AJ118" t="str">
        <f>_xlfn.TEXTJOIN(" - ",,Таблица1[[#This Row],[Столбец1]],Таблица1[[#This Row],[Столбец2]])</f>
        <v>Казань - Чебоксары</v>
      </c>
      <c r="AK118">
        <v>160</v>
      </c>
    </row>
    <row r="119" spans="34:37" x14ac:dyDescent="0.25">
      <c r="AH119" t="s">
        <v>35</v>
      </c>
      <c r="AI119" t="s">
        <v>16</v>
      </c>
      <c r="AJ119" t="str">
        <f>_xlfn.TEXTJOIN(" - ",,Таблица1[[#This Row],[Столбец1]],Таблица1[[#This Row],[Столбец2]])</f>
        <v>Пенза - Самара</v>
      </c>
      <c r="AK119">
        <v>420</v>
      </c>
    </row>
    <row r="120" spans="34:37" x14ac:dyDescent="0.25">
      <c r="AH120" t="s">
        <v>16</v>
      </c>
      <c r="AI120" t="s">
        <v>35</v>
      </c>
      <c r="AJ120" t="str">
        <f>_xlfn.TEXTJOIN(" - ",,Таблица1[[#This Row],[Столбец1]],Таблица1[[#This Row],[Столбец2]])</f>
        <v>Самара - Пенза</v>
      </c>
      <c r="AK120">
        <v>420</v>
      </c>
    </row>
    <row r="121" spans="34:37" x14ac:dyDescent="0.25">
      <c r="AH121" t="s">
        <v>55</v>
      </c>
      <c r="AI121" t="s">
        <v>12</v>
      </c>
      <c r="AJ121" t="str">
        <f>_xlfn.TEXTJOIN(" - ",,Таблица1[[#This Row],[Столбец1]],Таблица1[[#This Row],[Столбец2]])</f>
        <v>Казань - Уфа</v>
      </c>
      <c r="AK121">
        <v>530</v>
      </c>
    </row>
    <row r="122" spans="34:37" x14ac:dyDescent="0.25">
      <c r="AH122" t="s">
        <v>12</v>
      </c>
      <c r="AI122" t="s">
        <v>55</v>
      </c>
      <c r="AJ122" t="str">
        <f>_xlfn.TEXTJOIN(" - ",,Таблица1[[#This Row],[Столбец1]],Таблица1[[#This Row],[Столбец2]])</f>
        <v>Уфа - Казань</v>
      </c>
      <c r="AK122">
        <v>530</v>
      </c>
    </row>
    <row r="123" spans="34:37" x14ac:dyDescent="0.25">
      <c r="AH123" t="s">
        <v>16</v>
      </c>
      <c r="AI123" t="s">
        <v>12</v>
      </c>
      <c r="AJ123" t="str">
        <f>_xlfn.TEXTJOIN(" - ",,Таблица1[[#This Row],[Столбец1]],Таблица1[[#This Row],[Столбец2]])</f>
        <v>Самара - Уфа</v>
      </c>
      <c r="AK123">
        <v>460</v>
      </c>
    </row>
    <row r="124" spans="34:37" x14ac:dyDescent="0.25">
      <c r="AH124" t="s">
        <v>12</v>
      </c>
      <c r="AI124" t="s">
        <v>16</v>
      </c>
      <c r="AJ124" t="str">
        <f>_xlfn.TEXTJOIN(" - ",,Таблица1[[#This Row],[Столбец1]],Таблица1[[#This Row],[Столбец2]])</f>
        <v>Уфа - Самара</v>
      </c>
      <c r="AK124">
        <v>460</v>
      </c>
    </row>
    <row r="125" spans="34:37" x14ac:dyDescent="0.25">
      <c r="AH125" t="s">
        <v>16</v>
      </c>
      <c r="AI125" t="s">
        <v>56</v>
      </c>
      <c r="AJ125" t="str">
        <f>_xlfn.TEXTJOIN(" - ",,Таблица1[[#This Row],[Столбец1]],Таблица1[[#This Row],[Столбец2]])</f>
        <v>Самара - Оренбург</v>
      </c>
      <c r="AK125">
        <v>420</v>
      </c>
    </row>
    <row r="126" spans="34:37" x14ac:dyDescent="0.25">
      <c r="AH126" t="s">
        <v>56</v>
      </c>
      <c r="AI126" t="s">
        <v>16</v>
      </c>
      <c r="AJ126" t="str">
        <f>_xlfn.TEXTJOIN(" - ",,Таблица1[[#This Row],[Столбец1]],Таблица1[[#This Row],[Столбец2]])</f>
        <v>Оренбург - Самара</v>
      </c>
      <c r="AK126">
        <v>420</v>
      </c>
    </row>
    <row r="127" spans="34:37" x14ac:dyDescent="0.25">
      <c r="AH127" t="s">
        <v>12</v>
      </c>
      <c r="AI127" t="s">
        <v>14</v>
      </c>
      <c r="AJ127" t="str">
        <f>_xlfn.TEXTJOIN(" - ",,Таблица1[[#This Row],[Столбец1]],Таблица1[[#This Row],[Столбец2]])</f>
        <v>Уфа - Магнитогорск</v>
      </c>
      <c r="AK127">
        <v>340</v>
      </c>
    </row>
    <row r="128" spans="34:37" x14ac:dyDescent="0.25">
      <c r="AH128" t="s">
        <v>14</v>
      </c>
      <c r="AI128" t="s">
        <v>12</v>
      </c>
      <c r="AJ128" t="str">
        <f>_xlfn.TEXTJOIN(" - ",,Таблица1[[#This Row],[Столбец1]],Таблица1[[#This Row],[Столбец2]])</f>
        <v>Магнитогорск - Уфа</v>
      </c>
      <c r="AK128">
        <v>340</v>
      </c>
    </row>
    <row r="129" spans="34:37" x14ac:dyDescent="0.25">
      <c r="AH129" t="s">
        <v>56</v>
      </c>
      <c r="AI129" t="s">
        <v>14</v>
      </c>
      <c r="AJ129" t="str">
        <f>_xlfn.TEXTJOIN(" - ",,Таблица1[[#This Row],[Столбец1]],Таблица1[[#This Row],[Столбец2]])</f>
        <v>Оренбург - Магнитогорск</v>
      </c>
      <c r="AK129">
        <v>430</v>
      </c>
    </row>
    <row r="130" spans="34:37" x14ac:dyDescent="0.25">
      <c r="AH130" t="s">
        <v>14</v>
      </c>
      <c r="AI130" t="s">
        <v>56</v>
      </c>
      <c r="AJ130" t="str">
        <f>_xlfn.TEXTJOIN(" - ",,Таблица1[[#This Row],[Столбец1]],Таблица1[[#This Row],[Столбец2]])</f>
        <v>Магнитогорск - Оренбург</v>
      </c>
      <c r="AK130">
        <v>430</v>
      </c>
    </row>
    <row r="131" spans="34:37" x14ac:dyDescent="0.25">
      <c r="AH131" t="s">
        <v>56</v>
      </c>
      <c r="AI131" t="s">
        <v>57</v>
      </c>
      <c r="AJ131" t="str">
        <f>_xlfn.TEXTJOIN(" - ",,Таблица1[[#This Row],[Столбец1]],Таблица1[[#This Row],[Столбец2]])</f>
        <v>Оренбург - Орск</v>
      </c>
      <c r="AK131">
        <v>280</v>
      </c>
    </row>
    <row r="132" spans="34:37" x14ac:dyDescent="0.25">
      <c r="AH132" t="s">
        <v>57</v>
      </c>
      <c r="AI132" t="s">
        <v>56</v>
      </c>
      <c r="AJ132" t="str">
        <f>_xlfn.TEXTJOIN(" - ",,Таблица1[[#This Row],[Столбец1]],Таблица1[[#This Row],[Столбец2]])</f>
        <v>Орск - Оренбург</v>
      </c>
      <c r="AK132">
        <v>280</v>
      </c>
    </row>
    <row r="133" spans="34:37" x14ac:dyDescent="0.25">
      <c r="AH133" t="s">
        <v>12</v>
      </c>
      <c r="AI133" t="s">
        <v>13</v>
      </c>
      <c r="AJ133" t="str">
        <f>_xlfn.TEXTJOIN(" - ",,Таблица1[[#This Row],[Столбец1]],Таблица1[[#This Row],[Столбец2]])</f>
        <v>Уфа - Челябинск</v>
      </c>
      <c r="AK133">
        <v>420</v>
      </c>
    </row>
    <row r="134" spans="34:37" x14ac:dyDescent="0.25">
      <c r="AH134" t="s">
        <v>13</v>
      </c>
      <c r="AI134" t="s">
        <v>12</v>
      </c>
      <c r="AJ134" t="str">
        <f>_xlfn.TEXTJOIN(" - ",,Таблица1[[#This Row],[Столбец1]],Таблица1[[#This Row],[Столбец2]])</f>
        <v>Челябинск - Уфа</v>
      </c>
      <c r="AK134">
        <v>420</v>
      </c>
    </row>
    <row r="135" spans="34:37" x14ac:dyDescent="0.25">
      <c r="AH135" t="s">
        <v>14</v>
      </c>
      <c r="AI135" t="s">
        <v>13</v>
      </c>
      <c r="AJ135" t="str">
        <f>_xlfn.TEXTJOIN(" - ",,Таблица1[[#This Row],[Столбец1]],Таблица1[[#This Row],[Столбец2]])</f>
        <v>Магнитогорск - Челябинск</v>
      </c>
      <c r="AK135">
        <v>320</v>
      </c>
    </row>
    <row r="136" spans="34:37" x14ac:dyDescent="0.25">
      <c r="AH136" t="s">
        <v>13</v>
      </c>
      <c r="AI136" t="s">
        <v>14</v>
      </c>
      <c r="AJ136" t="str">
        <f>_xlfn.TEXTJOIN(" - ",,Таблица1[[#This Row],[Столбец1]],Таблица1[[#This Row],[Столбец2]])</f>
        <v>Челябинск - Магнитогорск</v>
      </c>
      <c r="AK136">
        <v>320</v>
      </c>
    </row>
    <row r="137" spans="34:37" x14ac:dyDescent="0.25">
      <c r="AH137" t="s">
        <v>13</v>
      </c>
      <c r="AI137" t="s">
        <v>15</v>
      </c>
      <c r="AJ137" t="str">
        <f>_xlfn.TEXTJOIN(" - ",,Таблица1[[#This Row],[Столбец1]],Таблица1[[#This Row],[Столбец2]])</f>
        <v>Челябинск - Курган</v>
      </c>
      <c r="AK137">
        <v>280</v>
      </c>
    </row>
    <row r="138" spans="34:37" x14ac:dyDescent="0.25">
      <c r="AH138" t="s">
        <v>15</v>
      </c>
      <c r="AI138" t="s">
        <v>13</v>
      </c>
      <c r="AJ138" t="str">
        <f>_xlfn.TEXTJOIN(" - ",,Таблица1[[#This Row],[Столбец1]],Таблица1[[#This Row],[Столбец2]])</f>
        <v>Курган - Челябинск</v>
      </c>
      <c r="AK138">
        <v>280</v>
      </c>
    </row>
    <row r="139" spans="34:37" x14ac:dyDescent="0.25">
      <c r="AH139" t="s">
        <v>13</v>
      </c>
      <c r="AI139" t="s">
        <v>11</v>
      </c>
      <c r="AJ139" t="str">
        <f>_xlfn.TEXTJOIN(" - ",,Таблица1[[#This Row],[Столбец1]],Таблица1[[#This Row],[Столбец2]])</f>
        <v>Челябинск - Екатеринбург</v>
      </c>
      <c r="AK139">
        <v>210</v>
      </c>
    </row>
    <row r="140" spans="34:37" x14ac:dyDescent="0.25">
      <c r="AH140" t="s">
        <v>11</v>
      </c>
      <c r="AI140" t="s">
        <v>13</v>
      </c>
      <c r="AJ140" t="str">
        <f>_xlfn.TEXTJOIN(" - ",,Таблица1[[#This Row],[Столбец1]],Таблица1[[#This Row],[Столбец2]])</f>
        <v>Екатеринбург - Челябинск</v>
      </c>
      <c r="AK140">
        <v>210</v>
      </c>
    </row>
    <row r="141" spans="34:37" x14ac:dyDescent="0.25">
      <c r="AH141" t="s">
        <v>11</v>
      </c>
      <c r="AI141" t="s">
        <v>15</v>
      </c>
      <c r="AJ141" t="str">
        <f>_xlfn.TEXTJOIN(" - ",,Таблица1[[#This Row],[Столбец1]],Таблица1[[#This Row],[Столбец2]])</f>
        <v>Екатеринбург - Курган</v>
      </c>
      <c r="AK141">
        <v>370</v>
      </c>
    </row>
    <row r="142" spans="34:37" x14ac:dyDescent="0.25">
      <c r="AH142" t="s">
        <v>15</v>
      </c>
      <c r="AI142" t="s">
        <v>11</v>
      </c>
      <c r="AJ142" t="str">
        <f>_xlfn.TEXTJOIN(" - ",,Таблица1[[#This Row],[Столбец1]],Таблица1[[#This Row],[Столбец2]])</f>
        <v>Курган - Екатеринбург</v>
      </c>
      <c r="AK142">
        <v>370</v>
      </c>
    </row>
    <row r="143" spans="34:37" x14ac:dyDescent="0.25">
      <c r="AH143" t="s">
        <v>15</v>
      </c>
      <c r="AI143" t="s">
        <v>49</v>
      </c>
      <c r="AJ143" t="str">
        <f>_xlfn.TEXTJOIN(" - ",,Таблица1[[#This Row],[Столбец1]],Таблица1[[#This Row],[Столбец2]])</f>
        <v>Курган - Тюмень</v>
      </c>
      <c r="AK143">
        <v>210</v>
      </c>
    </row>
    <row r="144" spans="34:37" x14ac:dyDescent="0.25">
      <c r="AH144" t="s">
        <v>49</v>
      </c>
      <c r="AI144" t="s">
        <v>15</v>
      </c>
      <c r="AJ144" t="str">
        <f>_xlfn.TEXTJOIN(" - ",,Таблица1[[#This Row],[Столбец1]],Таблица1[[#This Row],[Столбец2]])</f>
        <v>Тюмень - Курган</v>
      </c>
      <c r="AK144">
        <v>210</v>
      </c>
    </row>
    <row r="145" spans="34:37" x14ac:dyDescent="0.25">
      <c r="AH145" t="s">
        <v>49</v>
      </c>
      <c r="AI145" t="s">
        <v>11</v>
      </c>
      <c r="AJ145" t="str">
        <f>_xlfn.TEXTJOIN(" - ",,Таблица1[[#This Row],[Столбец1]],Таблица1[[#This Row],[Столбец2]])</f>
        <v>Тюмень - Екатеринбург</v>
      </c>
      <c r="AK145">
        <v>340</v>
      </c>
    </row>
    <row r="146" spans="34:37" x14ac:dyDescent="0.25">
      <c r="AH146" t="s">
        <v>11</v>
      </c>
      <c r="AI146" t="s">
        <v>49</v>
      </c>
      <c r="AJ146" t="str">
        <f>_xlfn.TEXTJOIN(" - ",,Таблица1[[#This Row],[Столбец1]],Таблица1[[#This Row],[Столбец2]])</f>
        <v>Екатеринбург - Тюмень</v>
      </c>
      <c r="AK146">
        <v>340</v>
      </c>
    </row>
    <row r="147" spans="34:37" x14ac:dyDescent="0.25">
      <c r="AH147" t="s">
        <v>11</v>
      </c>
      <c r="AI147" t="s">
        <v>51</v>
      </c>
      <c r="AJ147" t="str">
        <f>_xlfn.TEXTJOIN(" - ",,Таблица1[[#This Row],[Столбец1]],Таблица1[[#This Row],[Столбец2]])</f>
        <v>Екатеринбург - Нижний Тагил</v>
      </c>
      <c r="AK147">
        <v>140</v>
      </c>
    </row>
    <row r="148" spans="34:37" x14ac:dyDescent="0.25">
      <c r="AH148" t="s">
        <v>51</v>
      </c>
      <c r="AI148" t="s">
        <v>11</v>
      </c>
      <c r="AJ148" t="str">
        <f>_xlfn.TEXTJOIN(" - ",,Таблица1[[#This Row],[Столбец1]],Таблица1[[#This Row],[Столбец2]])</f>
        <v>Нижний Тагил - Екатеринбург</v>
      </c>
      <c r="AK148">
        <v>140</v>
      </c>
    </row>
    <row r="149" spans="34:37" x14ac:dyDescent="0.25">
      <c r="AH149" t="s">
        <v>50</v>
      </c>
      <c r="AI149" t="s">
        <v>11</v>
      </c>
      <c r="AJ149" t="str">
        <f>_xlfn.TEXTJOIN(" - ",,Таблица1[[#This Row],[Столбец1]],Таблица1[[#This Row],[Столбец2]])</f>
        <v>Пермь - Екатеринбург</v>
      </c>
      <c r="AK149">
        <v>360</v>
      </c>
    </row>
    <row r="150" spans="34:37" x14ac:dyDescent="0.25">
      <c r="AH150" t="s">
        <v>11</v>
      </c>
      <c r="AI150" t="s">
        <v>50</v>
      </c>
      <c r="AJ150" t="str">
        <f>_xlfn.TEXTJOIN(" - ",,Таблица1[[#This Row],[Столбец1]],Таблица1[[#This Row],[Столбец2]])</f>
        <v>Екатеринбург - Пермь</v>
      </c>
      <c r="AK150">
        <v>360</v>
      </c>
    </row>
    <row r="151" spans="34:37" x14ac:dyDescent="0.25">
      <c r="AH151" t="s">
        <v>58</v>
      </c>
      <c r="AI151" t="s">
        <v>11</v>
      </c>
      <c r="AJ151" t="str">
        <f>_xlfn.TEXTJOIN(" - ",,Таблица1[[#This Row],[Столбец1]],Таблица1[[#This Row],[Столбец2]])</f>
        <v>Кунгур - Екатеринбург</v>
      </c>
      <c r="AK151">
        <v>280</v>
      </c>
    </row>
    <row r="152" spans="34:37" x14ac:dyDescent="0.25">
      <c r="AH152" t="s">
        <v>11</v>
      </c>
      <c r="AI152" t="s">
        <v>58</v>
      </c>
      <c r="AJ152" t="str">
        <f>_xlfn.TEXTJOIN(" - ",,Таблица1[[#This Row],[Столбец1]],Таблица1[[#This Row],[Столбец2]])</f>
        <v>Екатеринбург - Кунгур</v>
      </c>
      <c r="AK152">
        <v>280</v>
      </c>
    </row>
    <row r="153" spans="34:37" x14ac:dyDescent="0.25">
      <c r="AH153" t="s">
        <v>50</v>
      </c>
      <c r="AI153" t="s">
        <v>58</v>
      </c>
      <c r="AJ153" t="str">
        <f>_xlfn.TEXTJOIN(" - ",,Таблица1[[#This Row],[Столбец1]],Таблица1[[#This Row],[Столбец2]])</f>
        <v>Пермь - Кунгур</v>
      </c>
      <c r="AK153">
        <v>91</v>
      </c>
    </row>
    <row r="154" spans="34:37" x14ac:dyDescent="0.25">
      <c r="AH154" t="s">
        <v>58</v>
      </c>
      <c r="AI154" t="s">
        <v>50</v>
      </c>
      <c r="AJ154" t="str">
        <f>_xlfn.TEXTJOIN(" - ",,Таблица1[[#This Row],[Столбец1]],Таблица1[[#This Row],[Столбец2]])</f>
        <v>Кунгур - Пермь</v>
      </c>
      <c r="AK154">
        <v>91</v>
      </c>
    </row>
    <row r="155" spans="34:37" x14ac:dyDescent="0.25">
      <c r="AH155" t="s">
        <v>50</v>
      </c>
      <c r="AI155" t="s">
        <v>52</v>
      </c>
      <c r="AJ155" t="str">
        <f>_xlfn.TEXTJOIN(" - ",,Таблица1[[#This Row],[Столбец1]],Таблица1[[#This Row],[Столбец2]])</f>
        <v>Пермь - Ханты-Мансийск</v>
      </c>
      <c r="AK155">
        <v>1200</v>
      </c>
    </row>
    <row r="156" spans="34:37" x14ac:dyDescent="0.25">
      <c r="AH156" t="s">
        <v>52</v>
      </c>
      <c r="AI156" t="s">
        <v>50</v>
      </c>
      <c r="AJ156" t="str">
        <f>_xlfn.TEXTJOIN(" - ",,Таблица1[[#This Row],[Столбец1]],Таблица1[[#This Row],[Столбец2]])</f>
        <v>Ханты-Мансийск - Пермь</v>
      </c>
      <c r="AK156">
        <v>1200</v>
      </c>
    </row>
    <row r="157" spans="34:37" x14ac:dyDescent="0.25">
      <c r="AH157" t="s">
        <v>50</v>
      </c>
      <c r="AI157" t="s">
        <v>53</v>
      </c>
      <c r="AJ157" t="str">
        <f>_xlfn.TEXTJOIN(" - ",,Таблица1[[#This Row],[Столбец1]],Таблица1[[#This Row],[Столбец2]])</f>
        <v>Пермь - Югорск</v>
      </c>
      <c r="AK157">
        <v>790</v>
      </c>
    </row>
    <row r="158" spans="34:37" x14ac:dyDescent="0.25">
      <c r="AH158" t="s">
        <v>53</v>
      </c>
      <c r="AI158" t="s">
        <v>50</v>
      </c>
      <c r="AJ158" t="str">
        <f>_xlfn.TEXTJOIN(" - ",,Таблица1[[#This Row],[Столбец1]],Таблица1[[#This Row],[Столбец2]])</f>
        <v>Югорск - Пермь</v>
      </c>
      <c r="AK158">
        <v>790</v>
      </c>
    </row>
    <row r="159" spans="34:37" x14ac:dyDescent="0.25">
      <c r="AH159" t="s">
        <v>53</v>
      </c>
      <c r="AI159" t="s">
        <v>52</v>
      </c>
      <c r="AJ159" t="str">
        <f>_xlfn.TEXTJOIN(" - ",,Таблица1[[#This Row],[Столбец1]],Таблица1[[#This Row],[Столбец2]])</f>
        <v>Югорск - Ханты-Мансийск</v>
      </c>
      <c r="AK159">
        <v>380</v>
      </c>
    </row>
    <row r="160" spans="34:37" x14ac:dyDescent="0.25">
      <c r="AH160" t="s">
        <v>52</v>
      </c>
      <c r="AI160" t="s">
        <v>53</v>
      </c>
      <c r="AJ160" t="str">
        <f>_xlfn.TEXTJOIN(" - ",,Таблица1[[#This Row],[Столбец1]],Таблица1[[#This Row],[Столбец2]])</f>
        <v>Ханты-Мансийск - Югорск</v>
      </c>
      <c r="AK160">
        <v>380</v>
      </c>
    </row>
    <row r="161" spans="34:37" x14ac:dyDescent="0.25">
      <c r="AH161" t="s">
        <v>52</v>
      </c>
      <c r="AI161" t="s">
        <v>48</v>
      </c>
      <c r="AJ161" t="str">
        <f>_xlfn.TEXTJOIN(" - ",,Таблица1[[#This Row],[Столбец1]],Таблица1[[#This Row],[Столбец2]])</f>
        <v>Ханты-Мансийск - Нефтеюганск</v>
      </c>
      <c r="AK161">
        <v>350</v>
      </c>
    </row>
    <row r="162" spans="34:37" x14ac:dyDescent="0.25">
      <c r="AH162" t="s">
        <v>48</v>
      </c>
      <c r="AI162" t="s">
        <v>52</v>
      </c>
      <c r="AJ162" t="str">
        <f>_xlfn.TEXTJOIN(" - ",,Таблица1[[#This Row],[Столбец1]],Таблица1[[#This Row],[Столбец2]])</f>
        <v>Нефтеюганск - Ханты-Мансийск</v>
      </c>
      <c r="AK162">
        <v>350</v>
      </c>
    </row>
    <row r="163" spans="34:37" x14ac:dyDescent="0.25">
      <c r="AH163" t="s">
        <v>48</v>
      </c>
      <c r="AI163" t="s">
        <v>5</v>
      </c>
      <c r="AJ163" t="str">
        <f>_xlfn.TEXTJOIN(" - ",,Таблица1[[#This Row],[Столбец1]],Таблица1[[#This Row],[Столбец2]])</f>
        <v>Нефтеюганск - Сургут</v>
      </c>
      <c r="AK163">
        <v>66</v>
      </c>
    </row>
    <row r="164" spans="34:37" x14ac:dyDescent="0.25">
      <c r="AH164" t="s">
        <v>5</v>
      </c>
      <c r="AI164" t="s">
        <v>48</v>
      </c>
      <c r="AJ164" t="str">
        <f>_xlfn.TEXTJOIN(" - ",,Таблица1[[#This Row],[Столбец1]],Таблица1[[#This Row],[Столбец2]])</f>
        <v>Сургут - Нефтеюганск</v>
      </c>
      <c r="AK164">
        <v>66</v>
      </c>
    </row>
    <row r="165" spans="34:37" x14ac:dyDescent="0.25">
      <c r="AH165" t="s">
        <v>5</v>
      </c>
      <c r="AI165" t="s">
        <v>59</v>
      </c>
      <c r="AJ165" t="str">
        <f>_xlfn.TEXTJOIN(" - ",,Таблица1[[#This Row],[Столбец1]],Таблица1[[#This Row],[Столбец2]])</f>
        <v>Сургут - Лянтор</v>
      </c>
      <c r="AK165">
        <v>100</v>
      </c>
    </row>
    <row r="166" spans="34:37" x14ac:dyDescent="0.25">
      <c r="AH166" t="s">
        <v>59</v>
      </c>
      <c r="AI166" t="s">
        <v>5</v>
      </c>
      <c r="AJ166" t="str">
        <f>_xlfn.TEXTJOIN(" - ",,Таблица1[[#This Row],[Столбец1]],Таблица1[[#This Row],[Столбец2]])</f>
        <v>Лянтор - Сургут</v>
      </c>
      <c r="AK166">
        <v>100</v>
      </c>
    </row>
    <row r="167" spans="34:37" x14ac:dyDescent="0.25">
      <c r="AH167" t="s">
        <v>50</v>
      </c>
      <c r="AI167" t="s">
        <v>60</v>
      </c>
      <c r="AJ167" t="str">
        <f>_xlfn.TEXTJOIN(" - ",,Таблица1[[#This Row],[Столбец1]],Таблица1[[#This Row],[Столбец2]])</f>
        <v>Пермь - Воркута</v>
      </c>
      <c r="AK167">
        <v>1900</v>
      </c>
    </row>
    <row r="168" spans="34:37" x14ac:dyDescent="0.25">
      <c r="AH168" t="s">
        <v>60</v>
      </c>
      <c r="AI168" t="s">
        <v>50</v>
      </c>
      <c r="AJ168" t="str">
        <f>_xlfn.TEXTJOIN(" - ",,Таблица1[[#This Row],[Столбец1]],Таблица1[[#This Row],[Столбец2]])</f>
        <v>Воркута - Пермь</v>
      </c>
      <c r="AK168">
        <v>1900</v>
      </c>
    </row>
    <row r="169" spans="34:37" x14ac:dyDescent="0.25">
      <c r="AH169" t="s">
        <v>53</v>
      </c>
      <c r="AI169" t="s">
        <v>60</v>
      </c>
      <c r="AJ169" t="str">
        <f>_xlfn.TEXTJOIN(" - ",,Таблица1[[#This Row],[Столбец1]],Таблица1[[#This Row],[Столбец2]])</f>
        <v>Югорск - Воркута</v>
      </c>
      <c r="AK169">
        <v>1100</v>
      </c>
    </row>
    <row r="170" spans="34:37" x14ac:dyDescent="0.25">
      <c r="AH170" t="s">
        <v>60</v>
      </c>
      <c r="AI170" t="s">
        <v>53</v>
      </c>
      <c r="AJ170" t="str">
        <f>_xlfn.TEXTJOIN(" - ",,Таблица1[[#This Row],[Столбец1]],Таблица1[[#This Row],[Столбец2]])</f>
        <v>Воркута - Югорск</v>
      </c>
      <c r="AK170">
        <v>1100</v>
      </c>
    </row>
    <row r="171" spans="34:37" x14ac:dyDescent="0.25">
      <c r="AH171" t="s">
        <v>52</v>
      </c>
      <c r="AI171" t="s">
        <v>60</v>
      </c>
      <c r="AJ171" t="str">
        <f>_xlfn.TEXTJOIN(" - ",,Таблица1[[#This Row],[Столбец1]],Таблица1[[#This Row],[Столбец2]])</f>
        <v>Ханты-Мансийск - Воркута</v>
      </c>
      <c r="AK171">
        <v>1300</v>
      </c>
    </row>
    <row r="172" spans="34:37" x14ac:dyDescent="0.25">
      <c r="AH172" t="s">
        <v>60</v>
      </c>
      <c r="AI172" t="s">
        <v>52</v>
      </c>
      <c r="AJ172" t="str">
        <f>_xlfn.TEXTJOIN(" - ",,Таблица1[[#This Row],[Столбец1]],Таблица1[[#This Row],[Столбец2]])</f>
        <v>Воркута - Ханты-Мансийск</v>
      </c>
      <c r="AK172">
        <v>1300</v>
      </c>
    </row>
    <row r="173" spans="34:37" x14ac:dyDescent="0.25">
      <c r="AH173" t="s">
        <v>39</v>
      </c>
      <c r="AI173" t="s">
        <v>42</v>
      </c>
      <c r="AJ173" t="str">
        <f>_xlfn.TEXTJOIN(" - ",,Таблица1[[#This Row],[Столбец1]],Таблица1[[#This Row],[Столбец2]])</f>
        <v>Красноярск - Норильск</v>
      </c>
      <c r="AK173">
        <v>2000</v>
      </c>
    </row>
    <row r="174" spans="34:37" x14ac:dyDescent="0.25">
      <c r="AH174" t="s">
        <v>42</v>
      </c>
      <c r="AI174" t="s">
        <v>39</v>
      </c>
      <c r="AJ174" t="str">
        <f>_xlfn.TEXTJOIN(" - ",,Таблица1[[#This Row],[Столбец1]],Таблица1[[#This Row],[Столбец2]])</f>
        <v>Норильск - Красноярск</v>
      </c>
      <c r="AK174">
        <v>2000</v>
      </c>
    </row>
    <row r="175" spans="34:37" x14ac:dyDescent="0.25">
      <c r="AH175" t="s">
        <v>15</v>
      </c>
      <c r="AI175" t="s">
        <v>61</v>
      </c>
      <c r="AJ175" t="str">
        <f>_xlfn.TEXTJOIN(" - ",,Таблица1[[#This Row],[Столбец1]],Таблица1[[#This Row],[Столбец2]])</f>
        <v>Курган - Омск</v>
      </c>
      <c r="AK175">
        <v>650</v>
      </c>
    </row>
    <row r="176" spans="34:37" x14ac:dyDescent="0.25">
      <c r="AH176" t="s">
        <v>61</v>
      </c>
      <c r="AI176" t="s">
        <v>15</v>
      </c>
      <c r="AJ176" t="str">
        <f>_xlfn.TEXTJOIN(" - ",,Таблица1[[#This Row],[Столбец1]],Таблица1[[#This Row],[Столбец2]])</f>
        <v>Омск - Курган</v>
      </c>
      <c r="AK176">
        <v>650</v>
      </c>
    </row>
    <row r="177" spans="34:37" x14ac:dyDescent="0.25">
      <c r="AH177" t="s">
        <v>49</v>
      </c>
      <c r="AI177" t="s">
        <v>61</v>
      </c>
      <c r="AJ177" t="str">
        <f>_xlfn.TEXTJOIN(" - ",,Таблица1[[#This Row],[Столбец1]],Таблица1[[#This Row],[Столбец2]])</f>
        <v>Тюмень - Омск</v>
      </c>
      <c r="AK177">
        <v>630</v>
      </c>
    </row>
    <row r="178" spans="34:37" x14ac:dyDescent="0.25">
      <c r="AH178" t="s">
        <v>61</v>
      </c>
      <c r="AI178" t="s">
        <v>49</v>
      </c>
      <c r="AJ178" t="str">
        <f>_xlfn.TEXTJOIN(" - ",,Таблица1[[#This Row],[Столбец1]],Таблица1[[#This Row],[Столбец2]])</f>
        <v>Омск - Тюмень</v>
      </c>
      <c r="AK178">
        <v>630</v>
      </c>
    </row>
    <row r="179" spans="34:37" x14ac:dyDescent="0.25">
      <c r="AH179" t="s">
        <v>61</v>
      </c>
      <c r="AI179" t="s">
        <v>62</v>
      </c>
      <c r="AJ179" t="str">
        <f>_xlfn.TEXTJOIN(" - ",,Таблица1[[#This Row],[Столбец1]],Таблица1[[#This Row],[Столбец2]])</f>
        <v>Омск - Новосибирск</v>
      </c>
      <c r="AK179">
        <v>640</v>
      </c>
    </row>
    <row r="180" spans="34:37" x14ac:dyDescent="0.25">
      <c r="AH180" t="s">
        <v>62</v>
      </c>
      <c r="AI180" t="s">
        <v>61</v>
      </c>
      <c r="AJ180" t="str">
        <f>_xlfn.TEXTJOIN(" - ",,Таблица1[[#This Row],[Столбец1]],Таблица1[[#This Row],[Столбец2]])</f>
        <v>Новосибирск - Омск</v>
      </c>
      <c r="AK180">
        <v>640</v>
      </c>
    </row>
    <row r="181" spans="34:37" x14ac:dyDescent="0.25">
      <c r="AH181" t="s">
        <v>62</v>
      </c>
      <c r="AI181" t="s">
        <v>63</v>
      </c>
      <c r="AJ181" t="str">
        <f>_xlfn.TEXTJOIN(" - ",,Таблица1[[#This Row],[Столбец1]],Таблица1[[#This Row],[Столбец2]])</f>
        <v>Новосибирск - Кемерово</v>
      </c>
      <c r="AK181">
        <v>270</v>
      </c>
    </row>
    <row r="182" spans="34:37" x14ac:dyDescent="0.25">
      <c r="AH182" t="s">
        <v>63</v>
      </c>
      <c r="AI182" t="s">
        <v>62</v>
      </c>
      <c r="AJ182" t="str">
        <f>_xlfn.TEXTJOIN(" - ",,Таблица1[[#This Row],[Столбец1]],Таблица1[[#This Row],[Столбец2]])</f>
        <v>Кемерово - Новосибирск</v>
      </c>
      <c r="AK182">
        <v>270</v>
      </c>
    </row>
    <row r="183" spans="34:37" x14ac:dyDescent="0.25">
      <c r="AH183" t="s">
        <v>62</v>
      </c>
      <c r="AI183" t="s">
        <v>39</v>
      </c>
      <c r="AJ183" t="str">
        <f>_xlfn.TEXTJOIN(" - ",,Таблица1[[#This Row],[Столбец1]],Таблица1[[#This Row],[Столбец2]])</f>
        <v>Новосибирск - Красноярск</v>
      </c>
      <c r="AK183">
        <v>810</v>
      </c>
    </row>
    <row r="184" spans="34:37" x14ac:dyDescent="0.25">
      <c r="AH184" t="s">
        <v>39</v>
      </c>
      <c r="AI184" t="s">
        <v>62</v>
      </c>
      <c r="AJ184" t="str">
        <f>_xlfn.TEXTJOIN(" - ",,Таблица1[[#This Row],[Столбец1]],Таблица1[[#This Row],[Столбец2]])</f>
        <v>Красноярск - Новосибирск</v>
      </c>
      <c r="AK184">
        <v>810</v>
      </c>
    </row>
    <row r="185" spans="34:37" x14ac:dyDescent="0.25">
      <c r="AH185" t="s">
        <v>63</v>
      </c>
      <c r="AI185" t="s">
        <v>39</v>
      </c>
      <c r="AJ185" t="str">
        <f>_xlfn.TEXTJOIN(" - ",,Таблица1[[#This Row],[Столбец1]],Таблица1[[#This Row],[Столбец2]])</f>
        <v>Кемерово - Красноярск</v>
      </c>
      <c r="AK185">
        <v>540</v>
      </c>
    </row>
    <row r="186" spans="34:37" x14ac:dyDescent="0.25">
      <c r="AH186" t="s">
        <v>39</v>
      </c>
      <c r="AI186" t="s">
        <v>63</v>
      </c>
      <c r="AJ186" t="str">
        <f>_xlfn.TEXTJOIN(" - ",,Таблица1[[#This Row],[Столбец1]],Таблица1[[#This Row],[Столбец2]])</f>
        <v>Красноярск - Кемерово</v>
      </c>
      <c r="AK186">
        <v>540</v>
      </c>
    </row>
    <row r="187" spans="34:37" x14ac:dyDescent="0.25">
      <c r="AH187" t="s">
        <v>39</v>
      </c>
      <c r="AI187" t="s">
        <v>36</v>
      </c>
      <c r="AJ187" t="str">
        <f>_xlfn.TEXTJOIN(" - ",,Таблица1[[#This Row],[Столбец1]],Таблица1[[#This Row],[Столбец2]])</f>
        <v>Красноярск - Абакан</v>
      </c>
      <c r="AK187">
        <v>410</v>
      </c>
    </row>
    <row r="188" spans="34:37" x14ac:dyDescent="0.25">
      <c r="AH188" t="s">
        <v>36</v>
      </c>
      <c r="AI188" t="s">
        <v>39</v>
      </c>
      <c r="AJ188" t="str">
        <f>_xlfn.TEXTJOIN(" - ",,Таблица1[[#This Row],[Столбец1]],Таблица1[[#This Row],[Столбец2]])</f>
        <v>Абакан - Красноярск</v>
      </c>
      <c r="AK188">
        <v>410</v>
      </c>
    </row>
    <row r="189" spans="34:37" x14ac:dyDescent="0.25">
      <c r="AH189" t="s">
        <v>62</v>
      </c>
      <c r="AI189" t="s">
        <v>36</v>
      </c>
      <c r="AJ189" t="str">
        <f>_xlfn.TEXTJOIN(" - ",,Таблица1[[#This Row],[Столбец1]],Таблица1[[#This Row],[Столбец2]])</f>
        <v>Новосибирск - Абакан</v>
      </c>
      <c r="AK189">
        <v>890</v>
      </c>
    </row>
    <row r="190" spans="34:37" x14ac:dyDescent="0.25">
      <c r="AH190" t="s">
        <v>36</v>
      </c>
      <c r="AI190" t="s">
        <v>62</v>
      </c>
      <c r="AJ190" t="str">
        <f>_xlfn.TEXTJOIN(" - ",,Таблица1[[#This Row],[Столбец1]],Таблица1[[#This Row],[Столбец2]])</f>
        <v>Абакан - Новосибирск</v>
      </c>
      <c r="AK190">
        <v>890</v>
      </c>
    </row>
    <row r="191" spans="34:37" x14ac:dyDescent="0.25">
      <c r="AH191" t="s">
        <v>39</v>
      </c>
      <c r="AI191" t="s">
        <v>38</v>
      </c>
      <c r="AJ191" t="str">
        <f>_xlfn.TEXTJOIN(" - ",,Таблица1[[#This Row],[Столбец1]],Таблица1[[#This Row],[Столбец2]])</f>
        <v>Красноярск - Иркутск</v>
      </c>
      <c r="AK191">
        <v>1100</v>
      </c>
    </row>
    <row r="192" spans="34:37" x14ac:dyDescent="0.25">
      <c r="AH192" t="s">
        <v>38</v>
      </c>
      <c r="AI192" t="s">
        <v>39</v>
      </c>
      <c r="AJ192" t="str">
        <f>_xlfn.TEXTJOIN(" - ",,Таблица1[[#This Row],[Столбец1]],Таблица1[[#This Row],[Столбец2]])</f>
        <v>Иркутск - Красноярск</v>
      </c>
      <c r="AK192">
        <v>1100</v>
      </c>
    </row>
    <row r="193" spans="34:37" x14ac:dyDescent="0.25">
      <c r="AH193" t="s">
        <v>38</v>
      </c>
      <c r="AI193" t="s">
        <v>37</v>
      </c>
      <c r="AJ193" t="str">
        <f>_xlfn.TEXTJOIN(" - ",,Таблица1[[#This Row],[Столбец1]],Таблица1[[#This Row],[Столбец2]])</f>
        <v>Иркутск - Улан-Удэ</v>
      </c>
      <c r="AK193">
        <v>450</v>
      </c>
    </row>
    <row r="194" spans="34:37" x14ac:dyDescent="0.25">
      <c r="AH194" t="s">
        <v>37</v>
      </c>
      <c r="AI194" t="s">
        <v>38</v>
      </c>
      <c r="AJ194" t="str">
        <f>_xlfn.TEXTJOIN(" - ",,Таблица1[[#This Row],[Столбец1]],Таблица1[[#This Row],[Столбец2]])</f>
        <v>Улан-Удэ - Иркутск</v>
      </c>
      <c r="AK194">
        <v>450</v>
      </c>
    </row>
    <row r="195" spans="34:37" x14ac:dyDescent="0.25">
      <c r="AH195" t="s">
        <v>38</v>
      </c>
      <c r="AI195" t="s">
        <v>41</v>
      </c>
      <c r="AJ195" t="str">
        <f>_xlfn.TEXTJOIN(" - ",,Таблица1[[#This Row],[Столбец1]],Таблица1[[#This Row],[Столбец2]])</f>
        <v>Иркутск - Чита</v>
      </c>
      <c r="AK195">
        <v>1100</v>
      </c>
    </row>
    <row r="196" spans="34:37" x14ac:dyDescent="0.25">
      <c r="AH196" t="s">
        <v>41</v>
      </c>
      <c r="AI196" t="s">
        <v>38</v>
      </c>
      <c r="AJ196" t="str">
        <f>_xlfn.TEXTJOIN(" - ",,Таблица1[[#This Row],[Столбец1]],Таблица1[[#This Row],[Столбец2]])</f>
        <v>Чита - Иркутск</v>
      </c>
      <c r="AK196">
        <v>1100</v>
      </c>
    </row>
    <row r="197" spans="34:37" x14ac:dyDescent="0.25">
      <c r="AH197" t="s">
        <v>37</v>
      </c>
      <c r="AI197" t="s">
        <v>41</v>
      </c>
      <c r="AJ197" t="str">
        <f>_xlfn.TEXTJOIN(" - ",,Таблица1[[#This Row],[Столбец1]],Таблица1[[#This Row],[Столбец2]])</f>
        <v>Улан-Удэ - Чита</v>
      </c>
      <c r="AK197">
        <v>610</v>
      </c>
    </row>
    <row r="198" spans="34:37" x14ac:dyDescent="0.25">
      <c r="AH198" t="s">
        <v>41</v>
      </c>
      <c r="AI198" t="s">
        <v>37</v>
      </c>
      <c r="AJ198" t="str">
        <f>_xlfn.TEXTJOIN(" - ",,Таблица1[[#This Row],[Столбец1]],Таблица1[[#This Row],[Столбец2]])</f>
        <v>Чита - Улан-Удэ</v>
      </c>
      <c r="AK198">
        <v>610</v>
      </c>
    </row>
    <row r="199" spans="34:37" x14ac:dyDescent="0.25">
      <c r="AH199" t="s">
        <v>41</v>
      </c>
      <c r="AI199" t="s">
        <v>44</v>
      </c>
      <c r="AJ199" t="str">
        <f>_xlfn.TEXTJOIN(" - ",,Таблица1[[#This Row],[Столбец1]],Таблица1[[#This Row],[Столбец2]])</f>
        <v>Чита - Хабаровск</v>
      </c>
      <c r="AK199">
        <v>2100</v>
      </c>
    </row>
    <row r="200" spans="34:37" x14ac:dyDescent="0.25">
      <c r="AH200" t="s">
        <v>44</v>
      </c>
      <c r="AI200" t="s">
        <v>41</v>
      </c>
      <c r="AJ200" t="str">
        <f>_xlfn.TEXTJOIN(" - ",,Таблица1[[#This Row],[Столбец1]],Таблица1[[#This Row],[Столбец2]])</f>
        <v>Хабаровск - Чита</v>
      </c>
      <c r="AK200">
        <v>2100</v>
      </c>
    </row>
    <row r="201" spans="34:37" x14ac:dyDescent="0.25">
      <c r="AH201" t="s">
        <v>44</v>
      </c>
      <c r="AI201" t="s">
        <v>64</v>
      </c>
      <c r="AJ201" t="str">
        <f>_xlfn.TEXTJOIN(" - ",,Таблица1[[#This Row],[Столбец1]],Таблица1[[#This Row],[Столбец2]])</f>
        <v>Хабаровск - Владивосток</v>
      </c>
      <c r="AK201">
        <v>760</v>
      </c>
    </row>
    <row r="202" spans="34:37" x14ac:dyDescent="0.25">
      <c r="AH202" t="s">
        <v>64</v>
      </c>
      <c r="AI202" t="s">
        <v>44</v>
      </c>
      <c r="AJ202" t="str">
        <f>_xlfn.TEXTJOIN(" - ",,Таблица1[[#This Row],[Столбец1]],Таблица1[[#This Row],[Столбец2]])</f>
        <v>Владивосток - Хабаровск</v>
      </c>
      <c r="AK202">
        <v>760</v>
      </c>
    </row>
    <row r="203" spans="34:37" x14ac:dyDescent="0.25">
      <c r="AH203" t="s">
        <v>37</v>
      </c>
      <c r="AI203" t="s">
        <v>44</v>
      </c>
      <c r="AJ203" t="str">
        <f>_xlfn.TEXTJOIN(" - ",,Таблица1[[#This Row],[Столбец1]],Таблица1[[#This Row],[Столбец2]])</f>
        <v>Улан-Удэ - Хабаровск</v>
      </c>
      <c r="AK203">
        <v>2700</v>
      </c>
    </row>
    <row r="204" spans="34:37" x14ac:dyDescent="0.25">
      <c r="AH204" t="s">
        <v>38</v>
      </c>
      <c r="AI204" t="s">
        <v>44</v>
      </c>
      <c r="AJ204" t="str">
        <f>_xlfn.TEXTJOIN(" - ",,Таблица1[[#This Row],[Столбец1]],Таблица1[[#This Row],[Столбец2]])</f>
        <v>Иркутск - Хабаровск</v>
      </c>
      <c r="AK204">
        <v>3200</v>
      </c>
    </row>
    <row r="205" spans="34:37" x14ac:dyDescent="0.25">
      <c r="AH205" t="s">
        <v>39</v>
      </c>
      <c r="AI205" t="s">
        <v>44</v>
      </c>
      <c r="AJ205" t="str">
        <f>_xlfn.TEXTJOIN(" - ",,Таблица1[[#This Row],[Столбец1]],Таблица1[[#This Row],[Столбец2]])</f>
        <v>Красноярск - Хабаровск</v>
      </c>
      <c r="AK205">
        <v>4200</v>
      </c>
    </row>
    <row r="206" spans="34:37" x14ac:dyDescent="0.25">
      <c r="AH206" t="s">
        <v>62</v>
      </c>
      <c r="AI206" t="s">
        <v>44</v>
      </c>
      <c r="AJ206" t="str">
        <f>_xlfn.TEXTJOIN(" - ",,Таблица1[[#This Row],[Столбец1]],Таблица1[[#This Row],[Столбец2]])</f>
        <v>Новосибирск - Хабаровск</v>
      </c>
      <c r="AK206">
        <v>5000</v>
      </c>
    </row>
    <row r="207" spans="34:37" x14ac:dyDescent="0.25">
      <c r="AH207" t="s">
        <v>36</v>
      </c>
      <c r="AI207" t="s">
        <v>44</v>
      </c>
      <c r="AJ207" t="str">
        <f>_xlfn.TEXTJOIN(" - ",,Таблица1[[#This Row],[Столбец1]],Таблица1[[#This Row],[Столбец2]])</f>
        <v>Абакан - Хабаровск</v>
      </c>
      <c r="AK207">
        <v>4600</v>
      </c>
    </row>
    <row r="208" spans="34:37" x14ac:dyDescent="0.25">
      <c r="AH208" t="s">
        <v>63</v>
      </c>
      <c r="AI208" t="s">
        <v>44</v>
      </c>
      <c r="AJ208" t="str">
        <f>_xlfn.TEXTJOIN(" - ",,Таблица1[[#This Row],[Столбец1]],Таблица1[[#This Row],[Столбец2]])</f>
        <v>Кемерово - Хабаровск</v>
      </c>
      <c r="AK208">
        <v>4700</v>
      </c>
    </row>
    <row r="209" spans="34:37" x14ac:dyDescent="0.25">
      <c r="AH209" t="s">
        <v>44</v>
      </c>
      <c r="AI209" t="s">
        <v>37</v>
      </c>
      <c r="AJ209" t="str">
        <f>_xlfn.TEXTJOIN(" - ",,Таблица1[[#This Row],[Столбец1]],Таблица1[[#This Row],[Столбец2]])</f>
        <v>Хабаровск - Улан-Удэ</v>
      </c>
      <c r="AK209">
        <v>2700</v>
      </c>
    </row>
    <row r="210" spans="34:37" x14ac:dyDescent="0.25">
      <c r="AH210" t="s">
        <v>44</v>
      </c>
      <c r="AI210" t="s">
        <v>38</v>
      </c>
      <c r="AJ210" t="str">
        <f>_xlfn.TEXTJOIN(" - ",,Таблица1[[#This Row],[Столбец1]],Таблица1[[#This Row],[Столбец2]])</f>
        <v>Хабаровск - Иркутск</v>
      </c>
      <c r="AK210">
        <v>3200</v>
      </c>
    </row>
    <row r="211" spans="34:37" x14ac:dyDescent="0.25">
      <c r="AH211" t="s">
        <v>44</v>
      </c>
      <c r="AI211" t="s">
        <v>39</v>
      </c>
      <c r="AJ211" t="str">
        <f>_xlfn.TEXTJOIN(" - ",,Таблица1[[#This Row],[Столбец1]],Таблица1[[#This Row],[Столбец2]])</f>
        <v>Хабаровск - Красноярск</v>
      </c>
      <c r="AK211">
        <v>4200</v>
      </c>
    </row>
    <row r="212" spans="34:37" x14ac:dyDescent="0.25">
      <c r="AH212" t="s">
        <v>44</v>
      </c>
      <c r="AI212" t="s">
        <v>62</v>
      </c>
      <c r="AJ212" t="str">
        <f>_xlfn.TEXTJOIN(" - ",,Таблица1[[#This Row],[Столбец1]],Таблица1[[#This Row],[Столбец2]])</f>
        <v>Хабаровск - Новосибирск</v>
      </c>
      <c r="AK212">
        <v>5000</v>
      </c>
    </row>
    <row r="213" spans="34:37" x14ac:dyDescent="0.25">
      <c r="AH213" t="s">
        <v>44</v>
      </c>
      <c r="AI213" t="s">
        <v>36</v>
      </c>
      <c r="AJ213" t="str">
        <f>_xlfn.TEXTJOIN(" - ",,Таблица1[[#This Row],[Столбец1]],Таблица1[[#This Row],[Столбец2]])</f>
        <v>Хабаровск - Абакан</v>
      </c>
      <c r="AK213">
        <v>4600</v>
      </c>
    </row>
    <row r="214" spans="34:37" x14ac:dyDescent="0.25">
      <c r="AH214" t="s">
        <v>44</v>
      </c>
      <c r="AI214" t="s">
        <v>63</v>
      </c>
      <c r="AJ214" t="str">
        <f>_xlfn.TEXTJOIN(" - ",,Таблица1[[#This Row],[Столбец1]],Таблица1[[#This Row],[Столбец2]])</f>
        <v>Хабаровск - Кемерово</v>
      </c>
      <c r="AK214">
        <v>4700</v>
      </c>
    </row>
    <row r="215" spans="34:37" x14ac:dyDescent="0.25">
      <c r="AH215" t="s">
        <v>63</v>
      </c>
      <c r="AI215" t="s">
        <v>38</v>
      </c>
      <c r="AJ215" t="str">
        <f>_xlfn.TEXTJOIN(" - ",,Таблица1[[#This Row],[Столбец1]],Таблица1[[#This Row],[Столбец2]])</f>
        <v>Кемерово - Иркутск</v>
      </c>
      <c r="AK215">
        <v>1600</v>
      </c>
    </row>
    <row r="216" spans="34:37" x14ac:dyDescent="0.25">
      <c r="AH216" t="s">
        <v>62</v>
      </c>
      <c r="AI216" t="s">
        <v>38</v>
      </c>
      <c r="AJ216" t="str">
        <f>_xlfn.TEXTJOIN(" - ",,Таблица1[[#This Row],[Столбец1]],Таблица1[[#This Row],[Столбец2]])</f>
        <v>Новосибирск - Иркутск</v>
      </c>
      <c r="AK216">
        <v>1900</v>
      </c>
    </row>
    <row r="217" spans="34:37" x14ac:dyDescent="0.25">
      <c r="AH217" t="s">
        <v>61</v>
      </c>
      <c r="AI217" t="s">
        <v>38</v>
      </c>
      <c r="AJ217" t="str">
        <f>_xlfn.TEXTJOIN(" - ",,Таблица1[[#This Row],[Столбец1]],Таблица1[[#This Row],[Столбец2]])</f>
        <v>Омск - Иркутск</v>
      </c>
      <c r="AK217">
        <v>2500</v>
      </c>
    </row>
    <row r="218" spans="34:37" x14ac:dyDescent="0.25">
      <c r="AH218" t="s">
        <v>12</v>
      </c>
      <c r="AI218" t="s">
        <v>38</v>
      </c>
      <c r="AJ218" t="str">
        <f>_xlfn.TEXTJOIN(" - ",,Таблица1[[#This Row],[Столбец1]],Таблица1[[#This Row],[Столбец2]])</f>
        <v>Уфа - Иркутск</v>
      </c>
      <c r="AK218">
        <v>3800</v>
      </c>
    </row>
    <row r="219" spans="34:37" x14ac:dyDescent="0.25">
      <c r="AH219" t="s">
        <v>13</v>
      </c>
      <c r="AI219" t="s">
        <v>38</v>
      </c>
      <c r="AJ219" t="str">
        <f>_xlfn.TEXTJOIN(" - ",,Таблица1[[#This Row],[Столбец1]],Таблица1[[#This Row],[Столбец2]])</f>
        <v>Челябинск - Иркутск</v>
      </c>
      <c r="AK219">
        <v>3400</v>
      </c>
    </row>
    <row r="220" spans="34:37" x14ac:dyDescent="0.25">
      <c r="AH220" t="s">
        <v>36</v>
      </c>
      <c r="AI220" t="s">
        <v>38</v>
      </c>
      <c r="AJ220" t="str">
        <f>_xlfn.TEXTJOIN(" - ",,Таблица1[[#This Row],[Столбец1]],Таблица1[[#This Row],[Столбец2]])</f>
        <v>Абакан - Иркутск</v>
      </c>
      <c r="AK220">
        <v>1400</v>
      </c>
    </row>
    <row r="221" spans="34:37" x14ac:dyDescent="0.25">
      <c r="AH221" t="s">
        <v>38</v>
      </c>
      <c r="AI221" t="s">
        <v>63</v>
      </c>
      <c r="AJ221" t="str">
        <f>_xlfn.TEXTJOIN(" - ",,Таблица1[[#This Row],[Столбец1]],Таблица1[[#This Row],[Столбец2]])</f>
        <v>Иркутск - Кемерово</v>
      </c>
      <c r="AK221">
        <v>1600</v>
      </c>
    </row>
    <row r="222" spans="34:37" x14ac:dyDescent="0.25">
      <c r="AH222" t="s">
        <v>38</v>
      </c>
      <c r="AI222" t="s">
        <v>62</v>
      </c>
      <c r="AJ222" t="str">
        <f>_xlfn.TEXTJOIN(" - ",,Таблица1[[#This Row],[Столбец1]],Таблица1[[#This Row],[Столбец2]])</f>
        <v>Иркутск - Новосибирск</v>
      </c>
      <c r="AK222">
        <v>1900</v>
      </c>
    </row>
    <row r="223" spans="34:37" x14ac:dyDescent="0.25">
      <c r="AH223" t="s">
        <v>38</v>
      </c>
      <c r="AI223" t="s">
        <v>61</v>
      </c>
      <c r="AJ223" t="str">
        <f>_xlfn.TEXTJOIN(" - ",,Таблица1[[#This Row],[Столбец1]],Таблица1[[#This Row],[Столбец2]])</f>
        <v>Иркутск - Омск</v>
      </c>
      <c r="AK223">
        <v>2500</v>
      </c>
    </row>
    <row r="224" spans="34:37" x14ac:dyDescent="0.25">
      <c r="AH224" t="s">
        <v>38</v>
      </c>
      <c r="AI224" t="s">
        <v>12</v>
      </c>
      <c r="AJ224" t="str">
        <f>_xlfn.TEXTJOIN(" - ",,Таблица1[[#This Row],[Столбец1]],Таблица1[[#This Row],[Столбец2]])</f>
        <v>Иркутск - Уфа</v>
      </c>
      <c r="AK224">
        <v>3800</v>
      </c>
    </row>
    <row r="225" spans="34:37" x14ac:dyDescent="0.25">
      <c r="AH225" t="s">
        <v>38</v>
      </c>
      <c r="AI225" t="s">
        <v>13</v>
      </c>
      <c r="AJ225" t="str">
        <f>_xlfn.TEXTJOIN(" - ",,Таблица1[[#This Row],[Столбец1]],Таблица1[[#This Row],[Столбец2]])</f>
        <v>Иркутск - Челябинск</v>
      </c>
      <c r="AK225">
        <v>3400</v>
      </c>
    </row>
    <row r="226" spans="34:37" x14ac:dyDescent="0.25">
      <c r="AH226" t="s">
        <v>38</v>
      </c>
      <c r="AI226" t="s">
        <v>36</v>
      </c>
      <c r="AJ226" t="str">
        <f>_xlfn.TEXTJOIN(" - ",,Таблица1[[#This Row],[Столбец1]],Таблица1[[#This Row],[Столбец2]])</f>
        <v>Иркутск - Абакан</v>
      </c>
      <c r="AK226">
        <v>1400</v>
      </c>
    </row>
    <row r="227" spans="34:37" x14ac:dyDescent="0.25">
      <c r="AH227" t="s">
        <v>38</v>
      </c>
      <c r="AI227" t="s">
        <v>65</v>
      </c>
      <c r="AJ227" t="str">
        <f>_xlfn.TEXTJOIN(" - ",,Таблица1[[#This Row],[Столбец1]],Таблица1[[#This Row],[Столбец2]])</f>
        <v>Иркутск - Братск</v>
      </c>
      <c r="AK227">
        <v>620</v>
      </c>
    </row>
    <row r="228" spans="34:37" x14ac:dyDescent="0.25">
      <c r="AH228" t="s">
        <v>39</v>
      </c>
      <c r="AI228" t="s">
        <v>65</v>
      </c>
      <c r="AJ228" t="str">
        <f>_xlfn.TEXTJOIN(" - ",,Таблица1[[#This Row],[Столбец1]],Таблица1[[#This Row],[Столбец2]])</f>
        <v>Красноярск - Братск</v>
      </c>
      <c r="AK228">
        <v>680</v>
      </c>
    </row>
    <row r="229" spans="34:37" x14ac:dyDescent="0.25">
      <c r="AH229" t="s">
        <v>65</v>
      </c>
      <c r="AI229" t="s">
        <v>38</v>
      </c>
      <c r="AJ229" t="str">
        <f>_xlfn.TEXTJOIN(" - ",,Таблица1[[#This Row],[Столбец1]],Таблица1[[#This Row],[Столбец2]])</f>
        <v>Братск - Иркутск</v>
      </c>
      <c r="AK229">
        <v>620</v>
      </c>
    </row>
    <row r="230" spans="34:37" x14ac:dyDescent="0.25">
      <c r="AH230" t="s">
        <v>65</v>
      </c>
      <c r="AI230" t="s">
        <v>39</v>
      </c>
      <c r="AJ230" t="str">
        <f>_xlfn.TEXTJOIN(" - ",,Таблица1[[#This Row],[Столбец1]],Таблица1[[#This Row],[Столбец2]])</f>
        <v>Братск - Красноярск</v>
      </c>
      <c r="AK230">
        <v>680</v>
      </c>
    </row>
    <row r="231" spans="34:37" x14ac:dyDescent="0.25">
      <c r="AH231" t="s">
        <v>66</v>
      </c>
      <c r="AI231" t="s">
        <v>4</v>
      </c>
      <c r="AJ231" t="str">
        <f>_xlfn.TEXTJOIN(" - ",,Таблица1[[#This Row],[Столбец1]],Таблица1[[#This Row],[Столбец2]])</f>
        <v>Саранск - Москва</v>
      </c>
      <c r="AK231">
        <v>630</v>
      </c>
    </row>
    <row r="232" spans="34:37" x14ac:dyDescent="0.25">
      <c r="AH232" t="s">
        <v>4</v>
      </c>
      <c r="AI232" t="s">
        <v>66</v>
      </c>
      <c r="AJ232" t="str">
        <f>_xlfn.TEXTJOIN(" - ",,Таблица1[[#This Row],[Столбец1]],Таблица1[[#This Row],[Столбец2]])</f>
        <v>Москва - Саранск</v>
      </c>
      <c r="AK232">
        <v>630</v>
      </c>
    </row>
    <row r="233" spans="34:37" x14ac:dyDescent="0.25">
      <c r="AH233" t="s">
        <v>66</v>
      </c>
      <c r="AI233" t="s">
        <v>35</v>
      </c>
      <c r="AJ233" t="str">
        <f>_xlfn.TEXTJOIN(" - ",,Таблица1[[#This Row],[Столбец1]],Таблица1[[#This Row],[Столбец2]])</f>
        <v>Саранск - Пенза</v>
      </c>
      <c r="AK233">
        <v>140</v>
      </c>
    </row>
    <row r="234" spans="34:37" x14ac:dyDescent="0.25">
      <c r="AH234" t="s">
        <v>35</v>
      </c>
      <c r="AI234" t="s">
        <v>66</v>
      </c>
      <c r="AJ234" t="str">
        <f>_xlfn.TEXTJOIN(" - ",,Таблица1[[#This Row],[Столбец1]],Таблица1[[#This Row],[Столбец2]])</f>
        <v>Пенза - Саранск</v>
      </c>
      <c r="AK234">
        <v>140</v>
      </c>
    </row>
    <row r="235" spans="34:37" x14ac:dyDescent="0.25">
      <c r="AH235" t="s">
        <v>35</v>
      </c>
      <c r="AI235" t="s">
        <v>6</v>
      </c>
      <c r="AJ235" t="str">
        <f>_xlfn.TEXTJOIN(" - ",,Таблица1[[#This Row],[Столбец1]],Таблица1[[#This Row],[Столбец2]])</f>
        <v>Пенза - Саратов</v>
      </c>
      <c r="AK235">
        <v>230</v>
      </c>
    </row>
    <row r="236" spans="34:37" x14ac:dyDescent="0.25">
      <c r="AH236" t="s">
        <v>6</v>
      </c>
      <c r="AI236" t="s">
        <v>35</v>
      </c>
      <c r="AJ236" t="str">
        <f>_xlfn.TEXTJOIN(" - ",,Таблица1[[#This Row],[Столбец1]],Таблица1[[#This Row],[Столбец2]])</f>
        <v>Саратов - Пенза</v>
      </c>
      <c r="AK236">
        <v>230</v>
      </c>
    </row>
    <row r="237" spans="34:37" x14ac:dyDescent="0.25">
      <c r="AH237" t="s">
        <v>35</v>
      </c>
      <c r="AI237" t="s">
        <v>67</v>
      </c>
      <c r="AJ237" t="str">
        <f>_xlfn.TEXTJOIN(" - ",,Таблица1[[#This Row],[Столбец1]],Таблица1[[#This Row],[Столбец2]])</f>
        <v>Пенза - Тамбов</v>
      </c>
      <c r="AK237">
        <v>290</v>
      </c>
    </row>
    <row r="238" spans="34:37" x14ac:dyDescent="0.25">
      <c r="AH238" t="s">
        <v>67</v>
      </c>
      <c r="AI238" t="s">
        <v>35</v>
      </c>
      <c r="AJ238" t="str">
        <f>_xlfn.TEXTJOIN(" - ",,Таблица1[[#This Row],[Столбец1]],Таблица1[[#This Row],[Столбец2]])</f>
        <v>Тамбов - Пенза</v>
      </c>
      <c r="AK238">
        <v>290</v>
      </c>
    </row>
    <row r="239" spans="34:37" x14ac:dyDescent="0.25">
      <c r="AH239" t="s">
        <v>67</v>
      </c>
      <c r="AI239" t="s">
        <v>6</v>
      </c>
      <c r="AJ239" t="str">
        <f>_xlfn.TEXTJOIN(" - ",,Таблица1[[#This Row],[Столбец1]],Таблица1[[#This Row],[Столбец2]])</f>
        <v>Тамбов - Саратов</v>
      </c>
      <c r="AK239">
        <v>460</v>
      </c>
    </row>
    <row r="240" spans="34:37" x14ac:dyDescent="0.25">
      <c r="AH240" t="s">
        <v>6</v>
      </c>
      <c r="AI240" t="s">
        <v>67</v>
      </c>
      <c r="AJ240" t="str">
        <f>_xlfn.TEXTJOIN(" - ",,Таблица1[[#This Row],[Столбец1]],Таблица1[[#This Row],[Столбец2]])</f>
        <v>Саратов - Тамбов</v>
      </c>
      <c r="AK240">
        <v>460</v>
      </c>
    </row>
    <row r="241" spans="34:37" x14ac:dyDescent="0.25">
      <c r="AH241" t="s">
        <v>67</v>
      </c>
      <c r="AI241" t="s">
        <v>9</v>
      </c>
      <c r="AJ241" t="str">
        <f>_xlfn.TEXTJOIN(" - ",,Таблица1[[#This Row],[Столбец1]],Таблица1[[#This Row],[Столбец2]])</f>
        <v>Тамбов - Воронеж</v>
      </c>
      <c r="AK241">
        <v>270</v>
      </c>
    </row>
    <row r="242" spans="34:37" x14ac:dyDescent="0.25">
      <c r="AH242" t="s">
        <v>9</v>
      </c>
      <c r="AI242" t="s">
        <v>67</v>
      </c>
      <c r="AJ242" t="str">
        <f>_xlfn.TEXTJOIN(" - ",,Таблица1[[#This Row],[Столбец1]],Таблица1[[#This Row],[Столбец2]])</f>
        <v>Воронеж - Тамбов</v>
      </c>
      <c r="AK242">
        <v>270</v>
      </c>
    </row>
    <row r="243" spans="34:37" x14ac:dyDescent="0.25">
      <c r="AH243" t="s">
        <v>9</v>
      </c>
      <c r="AI243" t="s">
        <v>10</v>
      </c>
      <c r="AJ243" t="str">
        <f>_xlfn.TEXTJOIN(" - ",,Таблица1[[#This Row],[Столбец1]],Таблица1[[#This Row],[Столбец2]])</f>
        <v>Воронеж - Липецк</v>
      </c>
      <c r="AK243">
        <v>130</v>
      </c>
    </row>
    <row r="244" spans="34:37" x14ac:dyDescent="0.25">
      <c r="AH244" t="s">
        <v>10</v>
      </c>
      <c r="AI244" t="s">
        <v>9</v>
      </c>
      <c r="AJ244" t="str">
        <f>_xlfn.TEXTJOIN(" - ",,Таблица1[[#This Row],[Столбец1]],Таблица1[[#This Row],[Столбец2]])</f>
        <v>Липецк - Воронеж</v>
      </c>
      <c r="AK244">
        <v>130</v>
      </c>
    </row>
    <row r="245" spans="34:37" x14ac:dyDescent="0.25">
      <c r="AH245" t="s">
        <v>10</v>
      </c>
      <c r="AI245" t="s">
        <v>67</v>
      </c>
      <c r="AJ245" t="str">
        <f>_xlfn.TEXTJOIN(" - ",,Таблица1[[#This Row],[Столбец1]],Таблица1[[#This Row],[Столбец2]])</f>
        <v>Липецк - Тамбов</v>
      </c>
      <c r="AK245">
        <v>160</v>
      </c>
    </row>
    <row r="246" spans="34:37" x14ac:dyDescent="0.25">
      <c r="AH246" t="s">
        <v>67</v>
      </c>
      <c r="AI246" t="s">
        <v>10</v>
      </c>
      <c r="AJ246" t="str">
        <f>_xlfn.TEXTJOIN(" - ",,Таблица1[[#This Row],[Столбец1]],Таблица1[[#This Row],[Столбец2]])</f>
        <v>Тамбов - Липецк</v>
      </c>
      <c r="AK246">
        <v>160</v>
      </c>
    </row>
    <row r="247" spans="34:37" x14ac:dyDescent="0.25">
      <c r="AH247" t="s">
        <v>10</v>
      </c>
      <c r="AI247" t="s">
        <v>68</v>
      </c>
      <c r="AJ247" t="str">
        <f>_xlfn.TEXTJOIN(" - ",,Таблица1[[#This Row],[Столбец1]],Таблица1[[#This Row],[Столбец2]])</f>
        <v>Липецк - Орел</v>
      </c>
      <c r="AK247">
        <v>300</v>
      </c>
    </row>
    <row r="248" spans="34:37" x14ac:dyDescent="0.25">
      <c r="AH248" t="s">
        <v>68</v>
      </c>
      <c r="AI248" t="s">
        <v>10</v>
      </c>
      <c r="AJ248" t="str">
        <f>_xlfn.TEXTJOIN(" - ",,Таблица1[[#This Row],[Столбец1]],Таблица1[[#This Row],[Столбец2]])</f>
        <v>Орел - Липецк</v>
      </c>
      <c r="AK248">
        <v>300</v>
      </c>
    </row>
    <row r="249" spans="34:37" x14ac:dyDescent="0.25">
      <c r="AH249" t="s">
        <v>68</v>
      </c>
      <c r="AI249" t="s">
        <v>69</v>
      </c>
      <c r="AJ249" t="str">
        <f>_xlfn.TEXTJOIN(" - ",,Таблица1[[#This Row],[Столбец1]],Таблица1[[#This Row],[Столбец2]])</f>
        <v>Орел - Курск</v>
      </c>
      <c r="AK249">
        <v>161</v>
      </c>
    </row>
    <row r="250" spans="34:37" x14ac:dyDescent="0.25">
      <c r="AH250" t="s">
        <v>69</v>
      </c>
      <c r="AI250" t="s">
        <v>68</v>
      </c>
      <c r="AJ250" t="str">
        <f>_xlfn.TEXTJOIN(" - ",,Таблица1[[#This Row],[Столбец1]],Таблица1[[#This Row],[Столбец2]])</f>
        <v>Курск - Орел</v>
      </c>
      <c r="AK250">
        <v>161</v>
      </c>
    </row>
    <row r="251" spans="34:37" x14ac:dyDescent="0.25">
      <c r="AH251" t="s">
        <v>9</v>
      </c>
      <c r="AI251" t="s">
        <v>69</v>
      </c>
      <c r="AJ251" t="str">
        <f>_xlfn.TEXTJOIN(" - ",,Таблица1[[#This Row],[Столбец1]],Таблица1[[#This Row],[Столбец2]])</f>
        <v>Воронеж - Курск</v>
      </c>
      <c r="AK251">
        <v>225</v>
      </c>
    </row>
    <row r="252" spans="34:37" x14ac:dyDescent="0.25">
      <c r="AH252" t="s">
        <v>69</v>
      </c>
      <c r="AI252" t="s">
        <v>9</v>
      </c>
      <c r="AJ252" t="str">
        <f>_xlfn.TEXTJOIN(" - ",,Таблица1[[#This Row],[Столбец1]],Таблица1[[#This Row],[Столбец2]])</f>
        <v>Курск - Воронеж</v>
      </c>
      <c r="AK252">
        <v>225</v>
      </c>
    </row>
    <row r="253" spans="34:37" x14ac:dyDescent="0.25">
      <c r="AH253" t="s">
        <v>9</v>
      </c>
      <c r="AI253" t="s">
        <v>22</v>
      </c>
      <c r="AJ253" t="str">
        <f>_xlfn.TEXTJOIN(" - ",,Таблица1[[#This Row],[Столбец1]],Таблица1[[#This Row],[Столбец2]])</f>
        <v>Воронеж - Ростов-на-Дону</v>
      </c>
      <c r="AK253">
        <v>568</v>
      </c>
    </row>
    <row r="254" spans="34:37" x14ac:dyDescent="0.25">
      <c r="AH254" t="s">
        <v>22</v>
      </c>
      <c r="AI254" t="s">
        <v>9</v>
      </c>
      <c r="AJ254" t="str">
        <f>_xlfn.TEXTJOIN(" - ",,Таблица1[[#This Row],[Столбец1]],Таблица1[[#This Row],[Столбец2]])</f>
        <v>Ростов-на-Дону - Воронеж</v>
      </c>
      <c r="AK254">
        <v>568</v>
      </c>
    </row>
    <row r="255" spans="34:37" x14ac:dyDescent="0.25">
      <c r="AH255" t="s">
        <v>22</v>
      </c>
      <c r="AI255" t="s">
        <v>8</v>
      </c>
      <c r="AJ255" t="str">
        <f>_xlfn.TEXTJOIN(" - ",,Таблица1[[#This Row],[Столбец1]],Таблица1[[#This Row],[Столбец2]])</f>
        <v>Ростов-на-Дону - Волгоград</v>
      </c>
      <c r="AK255">
        <v>500</v>
      </c>
    </row>
    <row r="256" spans="34:37" x14ac:dyDescent="0.25">
      <c r="AH256" t="s">
        <v>8</v>
      </c>
      <c r="AI256" t="s">
        <v>22</v>
      </c>
      <c r="AJ256" t="str">
        <f>_xlfn.TEXTJOIN(" - ",,Таблица1[[#This Row],[Столбец1]],Таблица1[[#This Row],[Столбец2]])</f>
        <v>Волгоград - Ростов-на-Дону</v>
      </c>
      <c r="AK256">
        <v>500</v>
      </c>
    </row>
    <row r="257" spans="34:37" x14ac:dyDescent="0.25">
      <c r="AH257" t="s">
        <v>22</v>
      </c>
      <c r="AI257" t="s">
        <v>21</v>
      </c>
      <c r="AJ257" t="str">
        <f>_xlfn.TEXTJOIN(" - ",,Таблица1[[#This Row],[Столбец1]],Таблица1[[#This Row],[Столбец2]])</f>
        <v>Ростов-на-Дону - Краснодар</v>
      </c>
      <c r="AK257">
        <v>300</v>
      </c>
    </row>
    <row r="258" spans="34:37" x14ac:dyDescent="0.25">
      <c r="AH258" t="s">
        <v>21</v>
      </c>
      <c r="AI258" t="s">
        <v>22</v>
      </c>
      <c r="AJ258" t="str">
        <f>_xlfn.TEXTJOIN(" - ",,Таблица1[[#This Row],[Столбец1]],Таблица1[[#This Row],[Столбец2]])</f>
        <v>Краснодар - Ростов-на-Дону</v>
      </c>
      <c r="AK258">
        <v>300</v>
      </c>
    </row>
    <row r="259" spans="34:37" x14ac:dyDescent="0.25">
      <c r="AH259" t="s">
        <v>21</v>
      </c>
      <c r="AI259" t="s">
        <v>26</v>
      </c>
      <c r="AJ259" t="str">
        <f>_xlfn.TEXTJOIN(" - ",,Таблица1[[#This Row],[Столбец1]],Таблица1[[#This Row],[Столбец2]])</f>
        <v>Краснодар - Новороссийск</v>
      </c>
      <c r="AK259">
        <v>150</v>
      </c>
    </row>
    <row r="260" spans="34:37" x14ac:dyDescent="0.25">
      <c r="AH260" t="s">
        <v>26</v>
      </c>
      <c r="AI260" t="s">
        <v>21</v>
      </c>
      <c r="AJ260" t="str">
        <f>_xlfn.TEXTJOIN(" - ",,Таблица1[[#This Row],[Столбец1]],Таблица1[[#This Row],[Столбец2]])</f>
        <v>Новороссийск - Краснодар</v>
      </c>
      <c r="AK260">
        <v>150</v>
      </c>
    </row>
    <row r="261" spans="34:37" x14ac:dyDescent="0.25">
      <c r="AH261" t="s">
        <v>26</v>
      </c>
      <c r="AI261" t="s">
        <v>70</v>
      </c>
      <c r="AJ261" t="str">
        <f>_xlfn.TEXTJOIN(" - ",,Таблица1[[#This Row],[Столбец1]],Таблица1[[#This Row],[Столбец2]])</f>
        <v>Новороссийск - Геленджик</v>
      </c>
      <c r="AK261">
        <v>35</v>
      </c>
    </row>
    <row r="262" spans="34:37" x14ac:dyDescent="0.25">
      <c r="AH262" t="s">
        <v>70</v>
      </c>
      <c r="AI262" t="s">
        <v>26</v>
      </c>
      <c r="AJ262" t="str">
        <f>_xlfn.TEXTJOIN(" - ",,Таблица1[[#This Row],[Столбец1]],Таблица1[[#This Row],[Столбец2]])</f>
        <v>Геленджик - Новороссийск</v>
      </c>
      <c r="AK262">
        <v>35</v>
      </c>
    </row>
    <row r="263" spans="34:37" x14ac:dyDescent="0.25">
      <c r="AH263" t="s">
        <v>21</v>
      </c>
      <c r="AI263" t="s">
        <v>70</v>
      </c>
      <c r="AJ263" t="str">
        <f>_xlfn.TEXTJOIN(" - ",,Таблица1[[#This Row],[Столбец1]],Таблица1[[#This Row],[Столбец2]])</f>
        <v>Краснодар - Геленджик</v>
      </c>
      <c r="AK263">
        <v>190</v>
      </c>
    </row>
    <row r="264" spans="34:37" x14ac:dyDescent="0.25">
      <c r="AH264" t="s">
        <v>70</v>
      </c>
      <c r="AI264" t="s">
        <v>21</v>
      </c>
      <c r="AJ264" t="str">
        <f>_xlfn.TEXTJOIN(" - ",,Таблица1[[#This Row],[Столбец1]],Таблица1[[#This Row],[Столбец2]])</f>
        <v>Геленджик - Краснодар</v>
      </c>
      <c r="AK264">
        <v>190</v>
      </c>
    </row>
    <row r="265" spans="34:37" x14ac:dyDescent="0.25">
      <c r="AH265" t="s">
        <v>21</v>
      </c>
      <c r="AI265" t="s">
        <v>25</v>
      </c>
      <c r="AJ265" t="str">
        <f>_xlfn.TEXTJOIN(" - ",,Таблица1[[#This Row],[Столбец1]],Таблица1[[#This Row],[Столбец2]])</f>
        <v>Краснодар - Сочи</v>
      </c>
      <c r="AK265">
        <v>295</v>
      </c>
    </row>
    <row r="266" spans="34:37" x14ac:dyDescent="0.25">
      <c r="AH266" t="s">
        <v>25</v>
      </c>
      <c r="AI266" t="s">
        <v>21</v>
      </c>
      <c r="AJ266" t="str">
        <f>_xlfn.TEXTJOIN(" - ",,Таблица1[[#This Row],[Столбец1]],Таблица1[[#This Row],[Столбец2]])</f>
        <v>Сочи - Краснодар</v>
      </c>
      <c r="AK266">
        <v>295</v>
      </c>
    </row>
    <row r="267" spans="34:37" x14ac:dyDescent="0.25">
      <c r="AH267" t="s">
        <v>70</v>
      </c>
      <c r="AI267" t="s">
        <v>25</v>
      </c>
      <c r="AJ267" t="str">
        <f>_xlfn.TEXTJOIN(" - ",,Таблица1[[#This Row],[Столбец1]],Таблица1[[#This Row],[Столбец2]])</f>
        <v>Геленджик - Сочи</v>
      </c>
      <c r="AK267">
        <v>250</v>
      </c>
    </row>
    <row r="268" spans="34:37" x14ac:dyDescent="0.25">
      <c r="AH268" t="s">
        <v>25</v>
      </c>
      <c r="AI268" t="s">
        <v>70</v>
      </c>
      <c r="AJ268" t="str">
        <f>_xlfn.TEXTJOIN(" - ",,Таблица1[[#This Row],[Столбец1]],Таблица1[[#This Row],[Столбец2]])</f>
        <v>Сочи - Геленджик</v>
      </c>
      <c r="AK268">
        <v>250</v>
      </c>
    </row>
    <row r="269" spans="34:37" x14ac:dyDescent="0.25">
      <c r="AH269" t="s">
        <v>26</v>
      </c>
      <c r="AI269" t="s">
        <v>25</v>
      </c>
      <c r="AJ269" t="str">
        <f>_xlfn.TEXTJOIN(" - ",,Таблица1[[#This Row],[Столбец1]],Таблица1[[#This Row],[Столбец2]])</f>
        <v>Новороссийск - Сочи</v>
      </c>
      <c r="AK269">
        <v>300</v>
      </c>
    </row>
    <row r="270" spans="34:37" x14ac:dyDescent="0.25">
      <c r="AH270" t="s">
        <v>25</v>
      </c>
      <c r="AI270" t="s">
        <v>26</v>
      </c>
      <c r="AJ270" t="str">
        <f>_xlfn.TEXTJOIN(" - ",,Таблица1[[#This Row],[Столбец1]],Таблица1[[#This Row],[Столбец2]])</f>
        <v>Сочи - Новороссийск</v>
      </c>
      <c r="AK270">
        <v>300</v>
      </c>
    </row>
    <row r="271" spans="34:37" x14ac:dyDescent="0.25">
      <c r="AH271" t="s">
        <v>22</v>
      </c>
      <c r="AI271" t="s">
        <v>71</v>
      </c>
      <c r="AJ271" t="str">
        <f>_xlfn.TEXTJOIN(" - ",,Таблица1[[#This Row],[Столбец1]],Таблица1[[#This Row],[Столбец2]])</f>
        <v>Ростов-на-Дону - Пятигорск</v>
      </c>
      <c r="AK271">
        <v>540</v>
      </c>
    </row>
    <row r="272" spans="34:37" x14ac:dyDescent="0.25">
      <c r="AH272" t="s">
        <v>71</v>
      </c>
      <c r="AI272" t="s">
        <v>22</v>
      </c>
      <c r="AJ272" t="str">
        <f>_xlfn.TEXTJOIN(" - ",,Таблица1[[#This Row],[Столбец1]],Таблица1[[#This Row],[Столбец2]])</f>
        <v>Пятигорск - Ростов-на-Дону</v>
      </c>
      <c r="AK272">
        <v>540</v>
      </c>
    </row>
    <row r="273" spans="34:37" x14ac:dyDescent="0.25">
      <c r="AH273" t="s">
        <v>22</v>
      </c>
      <c r="AI273" t="s">
        <v>72</v>
      </c>
      <c r="AJ273" t="str">
        <f>_xlfn.TEXTJOIN(" - ",,Таблица1[[#This Row],[Столбец1]],Таблица1[[#This Row],[Столбец2]])</f>
        <v>Ростов-на-Дону - Владикавказ</v>
      </c>
      <c r="AK273">
        <v>700</v>
      </c>
    </row>
    <row r="274" spans="34:37" x14ac:dyDescent="0.25">
      <c r="AH274" t="s">
        <v>72</v>
      </c>
      <c r="AI274" t="s">
        <v>22</v>
      </c>
      <c r="AJ274" t="str">
        <f>_xlfn.TEXTJOIN(" - ",,Таблица1[[#This Row],[Столбец1]],Таблица1[[#This Row],[Столбец2]])</f>
        <v>Владикавказ - Ростов-на-Дону</v>
      </c>
      <c r="AK274">
        <v>700</v>
      </c>
    </row>
    <row r="275" spans="34:37" x14ac:dyDescent="0.25">
      <c r="AH275" t="s">
        <v>22</v>
      </c>
      <c r="AI275" t="s">
        <v>27</v>
      </c>
      <c r="AJ275" t="str">
        <f>_xlfn.TEXTJOIN(" - ",,Таблица1[[#This Row],[Столбец1]],Таблица1[[#This Row],[Столбец2]])</f>
        <v>Ростов-на-Дону - Ессентуки</v>
      </c>
      <c r="AK275">
        <v>547</v>
      </c>
    </row>
    <row r="276" spans="34:37" x14ac:dyDescent="0.25">
      <c r="AH276" t="s">
        <v>27</v>
      </c>
      <c r="AI276" t="s">
        <v>22</v>
      </c>
      <c r="AJ276" t="str">
        <f>_xlfn.TEXTJOIN(" - ",,Таблица1[[#This Row],[Столбец1]],Таблица1[[#This Row],[Столбец2]])</f>
        <v>Ессентуки - Ростов-на-Дону</v>
      </c>
      <c r="AK276">
        <v>547</v>
      </c>
    </row>
    <row r="277" spans="34:37" x14ac:dyDescent="0.25">
      <c r="AH277" t="s">
        <v>22</v>
      </c>
      <c r="AI277" t="s">
        <v>73</v>
      </c>
      <c r="AJ277" t="str">
        <f>_xlfn.TEXTJOIN(" - ",,Таблица1[[#This Row],[Столбец1]],Таблица1[[#This Row],[Столбец2]])</f>
        <v>Ростов-на-Дону - Грозный</v>
      </c>
      <c r="AK277">
        <v>785</v>
      </c>
    </row>
    <row r="278" spans="34:37" x14ac:dyDescent="0.25">
      <c r="AH278" t="s">
        <v>73</v>
      </c>
      <c r="AI278" t="s">
        <v>22</v>
      </c>
      <c r="AJ278" t="str">
        <f>_xlfn.TEXTJOIN(" - ",,Таблица1[[#This Row],[Столбец1]],Таблица1[[#This Row],[Столбец2]])</f>
        <v>Грозный - Ростов-на-Дону</v>
      </c>
      <c r="AK278">
        <v>785</v>
      </c>
    </row>
    <row r="279" spans="34:37" x14ac:dyDescent="0.25">
      <c r="AH279" t="s">
        <v>22</v>
      </c>
      <c r="AI279" t="s">
        <v>74</v>
      </c>
      <c r="AJ279" t="str">
        <f>_xlfn.TEXTJOIN(" - ",,Таблица1[[#This Row],[Столбец1]],Таблица1[[#This Row],[Столбец2]])</f>
        <v>Ростов-на-Дону - Нальчик</v>
      </c>
      <c r="AK279">
        <v>620</v>
      </c>
    </row>
    <row r="280" spans="34:37" x14ac:dyDescent="0.25">
      <c r="AH280" t="s">
        <v>74</v>
      </c>
      <c r="AI280" t="s">
        <v>22</v>
      </c>
      <c r="AJ280" t="str">
        <f>_xlfn.TEXTJOIN(" - ",,Таблица1[[#This Row],[Столбец1]],Таблица1[[#This Row],[Столбец2]])</f>
        <v>Нальчик - Ростов-на-Дону</v>
      </c>
      <c r="AK280">
        <v>620</v>
      </c>
    </row>
    <row r="281" spans="34:37" x14ac:dyDescent="0.25">
      <c r="AH281" t="s">
        <v>74</v>
      </c>
      <c r="AI281" t="s">
        <v>73</v>
      </c>
      <c r="AJ281" t="str">
        <f>_xlfn.TEXTJOIN(" - ",,Таблица1[[#This Row],[Столбец1]],Таблица1[[#This Row],[Столбец2]])</f>
        <v>Нальчик - Грозный</v>
      </c>
      <c r="AK281">
        <v>193</v>
      </c>
    </row>
    <row r="282" spans="34:37" x14ac:dyDescent="0.25">
      <c r="AH282" t="s">
        <v>73</v>
      </c>
      <c r="AI282" t="s">
        <v>74</v>
      </c>
      <c r="AJ282" t="str">
        <f>_xlfn.TEXTJOIN(" - ",,Таблица1[[#This Row],[Столбец1]],Таблица1[[#This Row],[Столбец2]])</f>
        <v>Грозный - Нальчик</v>
      </c>
      <c r="AK282">
        <v>193</v>
      </c>
    </row>
    <row r="283" spans="34:37" x14ac:dyDescent="0.25">
      <c r="AH283" t="s">
        <v>72</v>
      </c>
      <c r="AI283" t="s">
        <v>73</v>
      </c>
      <c r="AJ283" t="str">
        <f>_xlfn.TEXTJOIN(" - ",,Таблица1[[#This Row],[Столбец1]],Таблица1[[#This Row],[Столбец2]])</f>
        <v>Владикавказ - Грозный</v>
      </c>
      <c r="AK283">
        <v>116</v>
      </c>
    </row>
    <row r="284" spans="34:37" x14ac:dyDescent="0.25">
      <c r="AH284" t="s">
        <v>73</v>
      </c>
      <c r="AI284" t="s">
        <v>72</v>
      </c>
      <c r="AJ284" t="str">
        <f>_xlfn.TEXTJOIN(" - ",,Таблица1[[#This Row],[Столбец1]],Таблица1[[#This Row],[Столбец2]])</f>
        <v>Грозный - Владикавказ</v>
      </c>
      <c r="AK284">
        <v>116</v>
      </c>
    </row>
    <row r="285" spans="34:37" x14ac:dyDescent="0.25">
      <c r="AH285" t="s">
        <v>71</v>
      </c>
      <c r="AI285" t="s">
        <v>73</v>
      </c>
      <c r="AJ285" t="str">
        <f>_xlfn.TEXTJOIN(" - ",,Таблица1[[#This Row],[Столбец1]],Таблица1[[#This Row],[Столбец2]])</f>
        <v>Пятигорск - Грозный</v>
      </c>
      <c r="AK285">
        <v>282</v>
      </c>
    </row>
    <row r="286" spans="34:37" x14ac:dyDescent="0.25">
      <c r="AH286" t="s">
        <v>73</v>
      </c>
      <c r="AI286" t="s">
        <v>71</v>
      </c>
      <c r="AJ286" t="str">
        <f>_xlfn.TEXTJOIN(" - ",,Таблица1[[#This Row],[Столбец1]],Таблица1[[#This Row],[Столбец2]])</f>
        <v>Грозный - Пятигорск</v>
      </c>
      <c r="AK286">
        <v>282</v>
      </c>
    </row>
    <row r="287" spans="34:37" x14ac:dyDescent="0.25">
      <c r="AH287" t="s">
        <v>21</v>
      </c>
      <c r="AI287" t="s">
        <v>23</v>
      </c>
      <c r="AJ287" t="str">
        <f>_xlfn.TEXTJOIN(" - ",,Таблица1[[#This Row],[Столбец1]],Таблица1[[#This Row],[Столбец2]])</f>
        <v>Краснодар - Севастополь</v>
      </c>
      <c r="AK287">
        <v>528</v>
      </c>
    </row>
    <row r="288" spans="34:37" x14ac:dyDescent="0.25">
      <c r="AH288" t="s">
        <v>23</v>
      </c>
      <c r="AI288" t="s">
        <v>21</v>
      </c>
      <c r="AJ288" t="str">
        <f>_xlfn.TEXTJOIN(" - ",,Таблица1[[#This Row],[Столбец1]],Таблица1[[#This Row],[Столбец2]])</f>
        <v>Севастополь - Краснодар</v>
      </c>
      <c r="AK288">
        <v>528</v>
      </c>
    </row>
    <row r="289" spans="34:37" x14ac:dyDescent="0.25">
      <c r="AH289" t="s">
        <v>21</v>
      </c>
      <c r="AI289" t="s">
        <v>75</v>
      </c>
      <c r="AJ289" t="str">
        <f>_xlfn.TEXTJOIN(" - ",,Таблица1[[#This Row],[Столбец1]],Таблица1[[#This Row],[Столбец2]])</f>
        <v>Краснодар - Симферополь</v>
      </c>
      <c r="AK289">
        <v>441</v>
      </c>
    </row>
    <row r="290" spans="34:37" x14ac:dyDescent="0.25">
      <c r="AH290" t="s">
        <v>75</v>
      </c>
      <c r="AI290" t="s">
        <v>21</v>
      </c>
      <c r="AJ290" t="str">
        <f>_xlfn.TEXTJOIN(" - ",,Таблица1[[#This Row],[Столбец1]],Таблица1[[#This Row],[Столбец2]])</f>
        <v>Симферополь - Краснодар</v>
      </c>
      <c r="AK290">
        <v>441</v>
      </c>
    </row>
    <row r="291" spans="34:37" x14ac:dyDescent="0.25">
      <c r="AH291" t="s">
        <v>21</v>
      </c>
      <c r="AI291" t="s">
        <v>24</v>
      </c>
      <c r="AJ291" t="str">
        <f>_xlfn.TEXTJOIN(" - ",,Таблица1[[#This Row],[Столбец1]],Таблица1[[#This Row],[Столбец2]])</f>
        <v>Краснодар - Ялта</v>
      </c>
      <c r="AK291">
        <v>522</v>
      </c>
    </row>
    <row r="292" spans="34:37" x14ac:dyDescent="0.25">
      <c r="AH292" t="s">
        <v>24</v>
      </c>
      <c r="AI292" t="s">
        <v>21</v>
      </c>
      <c r="AJ292" t="str">
        <f>_xlfn.TEXTJOIN(" - ",,Таблица1[[#This Row],[Столбец1]],Таблица1[[#This Row],[Столбец2]])</f>
        <v>Ялта - Краснодар</v>
      </c>
      <c r="AK292">
        <v>522</v>
      </c>
    </row>
    <row r="293" spans="34:37" x14ac:dyDescent="0.25">
      <c r="AH293" t="s">
        <v>24</v>
      </c>
      <c r="AI293" t="s">
        <v>75</v>
      </c>
      <c r="AJ293" t="str">
        <f>_xlfn.TEXTJOIN(" - ",,Таблица1[[#This Row],[Столбец1]],Таблица1[[#This Row],[Столбец2]])</f>
        <v>Ялта - Симферополь</v>
      </c>
      <c r="AK293">
        <v>83</v>
      </c>
    </row>
    <row r="294" spans="34:37" x14ac:dyDescent="0.25">
      <c r="AH294" t="s">
        <v>75</v>
      </c>
      <c r="AI294" t="s">
        <v>24</v>
      </c>
      <c r="AJ294" t="str">
        <f>_xlfn.TEXTJOIN(" - ",,Таблица1[[#This Row],[Столбец1]],Таблица1[[#This Row],[Столбец2]])</f>
        <v>Симферополь - Ялта</v>
      </c>
      <c r="AK294">
        <v>83</v>
      </c>
    </row>
    <row r="295" spans="34:37" x14ac:dyDescent="0.25">
      <c r="AH295" t="s">
        <v>75</v>
      </c>
      <c r="AI295" t="s">
        <v>23</v>
      </c>
      <c r="AJ295" t="str">
        <f>_xlfn.TEXTJOIN(" - ",,Таблица1[[#This Row],[Столбец1]],Таблица1[[#This Row],[Столбец2]])</f>
        <v>Симферополь - Севастополь</v>
      </c>
      <c r="AK295">
        <v>90</v>
      </c>
    </row>
    <row r="296" spans="34:37" x14ac:dyDescent="0.25">
      <c r="AH296" t="s">
        <v>23</v>
      </c>
      <c r="AI296" t="s">
        <v>75</v>
      </c>
      <c r="AJ296" t="str">
        <f>_xlfn.TEXTJOIN(" - ",,Таблица1[[#This Row],[Столбец1]],Таблица1[[#This Row],[Столбец2]])</f>
        <v>Севастополь - Симферополь</v>
      </c>
      <c r="AK296">
        <v>90</v>
      </c>
    </row>
    <row r="297" spans="34:37" x14ac:dyDescent="0.25">
      <c r="AH297" t="s">
        <v>8</v>
      </c>
      <c r="AI297" t="s">
        <v>7</v>
      </c>
      <c r="AJ297" t="str">
        <f>_xlfn.TEXTJOIN(" - ",,Таблица1[[#This Row],[Столбец1]],Таблица1[[#This Row],[Столбец2]])</f>
        <v>Волгоград - Астрахань</v>
      </c>
      <c r="AK297">
        <v>450</v>
      </c>
    </row>
    <row r="298" spans="34:37" x14ac:dyDescent="0.25">
      <c r="AH298" t="s">
        <v>7</v>
      </c>
      <c r="AI298" t="s">
        <v>8</v>
      </c>
      <c r="AJ298" t="str">
        <f>_xlfn.TEXTJOIN(" - ",,Таблица1[[#This Row],[Столбец1]],Таблица1[[#This Row],[Столбец2]])</f>
        <v>Астрахань - Волгоград</v>
      </c>
      <c r="AK298">
        <v>450</v>
      </c>
    </row>
    <row r="299" spans="34:37" x14ac:dyDescent="0.25">
      <c r="AH299" t="s">
        <v>29</v>
      </c>
      <c r="AI299" t="s">
        <v>32</v>
      </c>
      <c r="AJ299" t="str">
        <f>_xlfn.TEXTJOIN(" - ",,Таблица1[[#This Row],[Столбец1]],Таблица1[[#This Row],[Столбец2]])</f>
        <v>Тверь - Великий Новгород</v>
      </c>
      <c r="AK299">
        <v>400</v>
      </c>
    </row>
    <row r="300" spans="34:37" x14ac:dyDescent="0.25">
      <c r="AH300" t="s">
        <v>32</v>
      </c>
      <c r="AI300" t="s">
        <v>29</v>
      </c>
      <c r="AJ300" t="str">
        <f>_xlfn.TEXTJOIN(" - ",,Таблица1[[#This Row],[Столбец1]],Таблица1[[#This Row],[Столбец2]])</f>
        <v>Великий Новгород - Тверь</v>
      </c>
      <c r="AK300">
        <v>400</v>
      </c>
    </row>
    <row r="301" spans="34:37" x14ac:dyDescent="0.25">
      <c r="AH301" t="s">
        <v>32</v>
      </c>
      <c r="AI301" t="s">
        <v>33</v>
      </c>
      <c r="AJ301" t="str">
        <f>_xlfn.TEXTJOIN(" - ",,Таблица1[[#This Row],[Столбец1]],Таблица1[[#This Row],[Столбец2]])</f>
        <v>Великий Новгород - Псков</v>
      </c>
      <c r="AK301">
        <v>237</v>
      </c>
    </row>
    <row r="302" spans="34:37" x14ac:dyDescent="0.25">
      <c r="AH302" t="s">
        <v>33</v>
      </c>
      <c r="AI302" t="s">
        <v>32</v>
      </c>
      <c r="AJ302" t="str">
        <f>_xlfn.TEXTJOIN(" - ",,Таблица1[[#This Row],[Столбец1]],Таблица1[[#This Row],[Столбец2]])</f>
        <v>Псков - Великий Новгород</v>
      </c>
      <c r="AK302">
        <v>237</v>
      </c>
    </row>
    <row r="303" spans="34:37" x14ac:dyDescent="0.25">
      <c r="AH303" t="s">
        <v>53</v>
      </c>
      <c r="AI303" t="s">
        <v>48</v>
      </c>
      <c r="AJ303" t="str">
        <f>_xlfn.TEXTJOIN(" - ",,Таблица1[[#This Row],[Столбец1]],Таблица1[[#This Row],[Столбец2]])</f>
        <v>Югорск - Нефтеюганск</v>
      </c>
      <c r="AK303">
        <v>620</v>
      </c>
    </row>
    <row r="304" spans="34:37" x14ac:dyDescent="0.25">
      <c r="AH304" t="s">
        <v>48</v>
      </c>
      <c r="AI304" t="s">
        <v>53</v>
      </c>
      <c r="AJ304" t="str">
        <f>_xlfn.TEXTJOIN(" - ",,Таблица1[[#This Row],[Столбец1]],Таблица1[[#This Row],[Столбец2]])</f>
        <v>Нефтеюганск - Югорск</v>
      </c>
      <c r="AK304">
        <v>620</v>
      </c>
    </row>
    <row r="305" spans="34:37" x14ac:dyDescent="0.25">
      <c r="AH305" t="s">
        <v>5</v>
      </c>
      <c r="AI305" t="s">
        <v>46</v>
      </c>
      <c r="AJ305" t="str">
        <f>_xlfn.TEXTJOIN(" - ",,Таблица1[[#This Row],[Столбец1]],Таблица1[[#This Row],[Столбец2]])</f>
        <v>Сургут - Нижневартовск</v>
      </c>
      <c r="AK305">
        <v>225</v>
      </c>
    </row>
    <row r="306" spans="34:37" x14ac:dyDescent="0.25">
      <c r="AH306" t="s">
        <v>46</v>
      </c>
      <c r="AI306" t="s">
        <v>5</v>
      </c>
      <c r="AJ306" t="str">
        <f>_xlfn.TEXTJOIN(" - ",,Таблица1[[#This Row],[Столбец1]],Таблица1[[#This Row],[Столбец2]])</f>
        <v>Нижневартовск - Сургут</v>
      </c>
      <c r="AK306">
        <v>225</v>
      </c>
    </row>
    <row r="307" spans="34:37" x14ac:dyDescent="0.25">
      <c r="AH307" t="s">
        <v>50</v>
      </c>
      <c r="AI307" t="s">
        <v>48</v>
      </c>
      <c r="AJ307" t="str">
        <f>_xlfn.TEXTJOIN(" - ",,Таблица1[[#This Row],[Столбец1]],Таблица1[[#This Row],[Столбец2]])</f>
        <v>Пермь - Нефтеюганск</v>
      </c>
      <c r="AK307">
        <v>1450</v>
      </c>
    </row>
    <row r="308" spans="34:37" x14ac:dyDescent="0.25">
      <c r="AH308" t="s">
        <v>48</v>
      </c>
      <c r="AI308" t="s">
        <v>50</v>
      </c>
      <c r="AJ308" t="str">
        <f>_xlfn.TEXTJOIN(" - ",,Таблица1[[#This Row],[Столбец1]],Таблица1[[#This Row],[Столбец2]])</f>
        <v>Нефтеюганск - Пермь</v>
      </c>
      <c r="AK308">
        <v>1450</v>
      </c>
    </row>
  </sheetData>
  <sheetProtection pivotTables="0"/>
  <mergeCells count="14">
    <mergeCell ref="M25:N25"/>
    <mergeCell ref="M24:N24"/>
    <mergeCell ref="B17:C17"/>
    <mergeCell ref="H20:J20"/>
    <mergeCell ref="H21:J21"/>
    <mergeCell ref="M19:N19"/>
    <mergeCell ref="H17:J17"/>
    <mergeCell ref="H18:J18"/>
    <mergeCell ref="H19:J19"/>
    <mergeCell ref="M16:N16"/>
    <mergeCell ref="M17:N17"/>
    <mergeCell ref="M18:N18"/>
    <mergeCell ref="M20:N20"/>
    <mergeCell ref="M21:N21"/>
  </mergeCells>
  <conditionalFormatting sqref="I16">
    <cfRule type="cellIs" dxfId="1" priority="2" operator="greaterThan">
      <formula>$H$16</formula>
    </cfRule>
  </conditionalFormatting>
  <conditionalFormatting sqref="K23">
    <cfRule type="cellIs" dxfId="0" priority="1" operator="lessThan">
      <formula>0</formula>
    </cfRule>
  </conditionalFormatting>
  <dataValidations count="2">
    <dataValidation type="list" allowBlank="1" showInputMessage="1" showErrorMessage="1" sqref="O23" xr:uid="{AD093D3E-D322-48FC-A9A0-7CB2958B0D65}">
      <formula1>$AN$2:$AN$3</formula1>
    </dataValidation>
    <dataValidation type="list" allowBlank="1" showInputMessage="1" showErrorMessage="1" sqref="C27" xr:uid="{9B347F26-2807-49B4-9BDC-AD02F08E42D8}">
      <formula1>$AM$2:$AM$3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7" r:id="rId4" name="Button 25">
              <controlPr defaultSize="0" print="0" autoFill="0" autoPict="0" macro="[0]!reestrmoscow3">
                <anchor moveWithCells="1" sizeWithCells="1">
                  <from>
                    <xdr:col>3</xdr:col>
                    <xdr:colOff>914400</xdr:colOff>
                    <xdr:row>25</xdr:row>
                    <xdr:rowOff>180975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F11F-2BF9-45D7-9238-1FEB9F6427B9}">
  <sheetPr codeName="Лист1"/>
  <dimension ref="A1:S11"/>
  <sheetViews>
    <sheetView workbookViewId="0">
      <selection activeCell="A2" sqref="A2:S4"/>
    </sheetView>
  </sheetViews>
  <sheetFormatPr defaultRowHeight="15" x14ac:dyDescent="0.25"/>
  <cols>
    <col min="1" max="1" width="12.140625" customWidth="1"/>
    <col min="2" max="2" width="27.140625" customWidth="1"/>
    <col min="3" max="3" width="27.28515625" customWidth="1"/>
    <col min="4" max="4" width="15.5703125" customWidth="1"/>
    <col min="5" max="5" width="12" customWidth="1"/>
    <col min="6" max="9" width="11.140625" customWidth="1"/>
    <col min="10" max="11" width="11.140625" style="1" customWidth="1"/>
    <col min="12" max="12" width="11.140625" customWidth="1"/>
    <col min="13" max="13" width="11.140625" style="1" customWidth="1"/>
    <col min="14" max="14" width="11.140625" customWidth="1"/>
    <col min="15" max="16" width="11.140625" style="1" customWidth="1"/>
    <col min="17" max="17" width="22.5703125" customWidth="1"/>
    <col min="18" max="18" width="12.42578125" style="1" customWidth="1"/>
    <col min="19" max="19" width="11.42578125" customWidth="1"/>
  </cols>
  <sheetData>
    <row r="1" spans="1:19" ht="75" x14ac:dyDescent="0.25">
      <c r="A1" s="124" t="s">
        <v>91</v>
      </c>
      <c r="B1" s="124" t="s">
        <v>0</v>
      </c>
      <c r="C1" s="124" t="s">
        <v>2</v>
      </c>
      <c r="D1" s="124" t="s">
        <v>85</v>
      </c>
      <c r="E1" s="124" t="s">
        <v>86</v>
      </c>
      <c r="F1" s="124" t="s">
        <v>90</v>
      </c>
      <c r="G1" s="124" t="s">
        <v>80</v>
      </c>
      <c r="H1" s="124" t="s">
        <v>79</v>
      </c>
      <c r="I1" s="124" t="s">
        <v>78</v>
      </c>
      <c r="J1" s="128" t="s">
        <v>81</v>
      </c>
      <c r="K1" s="128" t="s">
        <v>82</v>
      </c>
      <c r="L1" s="124" t="s">
        <v>77</v>
      </c>
      <c r="M1" s="128" t="s">
        <v>76</v>
      </c>
      <c r="N1" s="124" t="s">
        <v>1</v>
      </c>
      <c r="O1" s="128" t="s">
        <v>3</v>
      </c>
      <c r="P1" s="128" t="s">
        <v>83</v>
      </c>
      <c r="Q1" s="124" t="s">
        <v>84</v>
      </c>
      <c r="R1" s="128" t="s">
        <v>88</v>
      </c>
      <c r="S1" s="124" t="s">
        <v>92</v>
      </c>
    </row>
    <row r="2" spans="1:19" x14ac:dyDescent="0.25">
      <c r="A2" s="122"/>
      <c r="B2" s="56"/>
      <c r="C2" s="56"/>
      <c r="D2" s="56"/>
      <c r="E2" s="56"/>
      <c r="F2" s="121"/>
      <c r="G2" s="56"/>
      <c r="H2" s="56"/>
      <c r="I2" s="56"/>
      <c r="J2" s="121"/>
      <c r="K2" s="121"/>
      <c r="L2" s="56"/>
      <c r="M2" s="121"/>
      <c r="N2" s="56"/>
      <c r="O2" s="121"/>
      <c r="P2" s="121"/>
      <c r="Q2" s="56"/>
      <c r="R2" s="121"/>
      <c r="S2" s="122"/>
    </row>
    <row r="3" spans="1:19" x14ac:dyDescent="0.25">
      <c r="A3" s="122"/>
      <c r="B3" s="56"/>
      <c r="C3" s="56"/>
      <c r="D3" s="56"/>
      <c r="E3" s="56"/>
      <c r="F3" s="121"/>
      <c r="G3" s="56"/>
      <c r="H3" s="56"/>
      <c r="I3" s="56"/>
      <c r="J3" s="121"/>
      <c r="K3" s="121"/>
      <c r="L3" s="56"/>
      <c r="M3" s="121"/>
      <c r="N3" s="56"/>
      <c r="O3" s="121"/>
      <c r="P3" s="121"/>
      <c r="Q3" s="56"/>
      <c r="R3" s="121"/>
      <c r="S3" s="122"/>
    </row>
    <row r="4" spans="1:19" x14ac:dyDescent="0.25">
      <c r="A4" s="122"/>
      <c r="B4" s="56"/>
      <c r="C4" s="56"/>
      <c r="D4" s="56"/>
      <c r="E4" s="56"/>
      <c r="F4" s="121"/>
      <c r="G4" s="56"/>
      <c r="H4" s="56"/>
      <c r="I4" s="56"/>
      <c r="J4" s="121"/>
      <c r="K4" s="121"/>
      <c r="L4" s="56"/>
      <c r="M4" s="121"/>
      <c r="N4" s="56"/>
      <c r="O4" s="121"/>
      <c r="P4" s="121"/>
      <c r="Q4" s="56"/>
      <c r="R4" s="121"/>
      <c r="S4" s="122"/>
    </row>
    <row r="5" spans="1:19" x14ac:dyDescent="0.25">
      <c r="A5" s="122"/>
      <c r="B5" s="56"/>
      <c r="C5" s="56"/>
      <c r="D5" s="56"/>
      <c r="E5" s="56"/>
      <c r="F5" s="121"/>
      <c r="G5" s="56"/>
      <c r="H5" s="56"/>
      <c r="I5" s="56"/>
      <c r="J5" s="121"/>
      <c r="K5" s="121"/>
      <c r="L5" s="56"/>
      <c r="M5" s="121"/>
      <c r="N5" s="56"/>
      <c r="O5" s="121"/>
      <c r="P5" s="121"/>
      <c r="Q5" s="56"/>
      <c r="R5" s="121"/>
      <c r="S5" s="122"/>
    </row>
    <row r="6" spans="1:19" x14ac:dyDescent="0.25">
      <c r="A6" s="122"/>
      <c r="B6" s="56"/>
      <c r="C6" s="56"/>
      <c r="D6" s="56"/>
      <c r="E6" s="56"/>
      <c r="F6" s="121"/>
      <c r="G6" s="56"/>
      <c r="H6" s="56"/>
      <c r="I6" s="56"/>
      <c r="J6" s="121"/>
      <c r="K6" s="121"/>
      <c r="L6" s="56"/>
      <c r="M6" s="121"/>
      <c r="N6" s="56"/>
      <c r="O6" s="121"/>
      <c r="P6" s="121"/>
      <c r="Q6" s="56"/>
      <c r="R6" s="121"/>
      <c r="S6" s="122"/>
    </row>
    <row r="7" spans="1:19" x14ac:dyDescent="0.25">
      <c r="A7" s="122"/>
      <c r="B7" s="56"/>
      <c r="C7" s="56"/>
      <c r="D7" s="56"/>
      <c r="E7" s="56"/>
      <c r="F7" s="121"/>
      <c r="G7" s="56"/>
      <c r="H7" s="56"/>
      <c r="I7" s="56"/>
      <c r="J7" s="121"/>
      <c r="K7" s="121"/>
      <c r="L7" s="56"/>
      <c r="M7" s="121"/>
      <c r="N7" s="56"/>
      <c r="O7" s="121"/>
      <c r="P7" s="121"/>
      <c r="Q7" s="56"/>
      <c r="R7" s="121"/>
      <c r="S7" s="122"/>
    </row>
    <row r="8" spans="1:19" x14ac:dyDescent="0.25">
      <c r="A8" s="122"/>
      <c r="B8" s="56"/>
      <c r="C8" s="56"/>
      <c r="D8" s="56"/>
      <c r="E8" s="56"/>
      <c r="F8" s="121"/>
      <c r="G8" s="56"/>
      <c r="H8" s="56"/>
      <c r="I8" s="56"/>
      <c r="J8" s="121"/>
      <c r="K8" s="121"/>
      <c r="L8" s="56"/>
      <c r="M8" s="121"/>
      <c r="N8" s="56"/>
      <c r="O8" s="121"/>
      <c r="P8" s="121"/>
      <c r="Q8" s="56"/>
      <c r="R8" s="121"/>
      <c r="S8" s="122"/>
    </row>
    <row r="9" spans="1:19" x14ac:dyDescent="0.25">
      <c r="A9" s="122"/>
      <c r="B9" s="56"/>
      <c r="C9" s="56"/>
      <c r="D9" s="56"/>
      <c r="E9" s="56"/>
      <c r="F9" s="121"/>
      <c r="G9" s="56"/>
      <c r="H9" s="56"/>
      <c r="I9" s="56"/>
      <c r="J9" s="121"/>
      <c r="K9" s="121"/>
      <c r="L9" s="56"/>
      <c r="M9" s="121"/>
      <c r="N9" s="56"/>
      <c r="O9" s="121"/>
      <c r="P9" s="121"/>
      <c r="Q9" s="56"/>
      <c r="R9" s="121"/>
      <c r="S9" s="122"/>
    </row>
    <row r="10" spans="1:19" x14ac:dyDescent="0.25">
      <c r="A10" s="122"/>
      <c r="B10" s="56"/>
      <c r="C10" s="56"/>
      <c r="D10" s="56"/>
      <c r="E10" s="56"/>
      <c r="F10" s="121"/>
      <c r="G10" s="56"/>
      <c r="H10" s="56"/>
      <c r="I10" s="56"/>
      <c r="J10" s="121"/>
      <c r="K10" s="121"/>
      <c r="L10" s="56"/>
      <c r="M10" s="121"/>
      <c r="N10" s="56"/>
      <c r="O10" s="121"/>
      <c r="P10" s="121"/>
      <c r="Q10" s="56"/>
      <c r="R10" s="121"/>
      <c r="S10" s="122"/>
    </row>
    <row r="11" spans="1:19" x14ac:dyDescent="0.25">
      <c r="A11" s="122"/>
      <c r="B11" s="56"/>
      <c r="C11" s="56"/>
      <c r="D11" s="56"/>
      <c r="E11" s="56"/>
      <c r="F11" s="121"/>
      <c r="G11" s="56"/>
      <c r="H11" s="56"/>
      <c r="I11" s="56"/>
      <c r="J11" s="121"/>
      <c r="K11" s="121"/>
      <c r="L11" s="56"/>
      <c r="M11" s="121"/>
      <c r="N11" s="56"/>
      <c r="O11" s="121"/>
      <c r="P11" s="121"/>
      <c r="Q11" s="56"/>
      <c r="R11" s="121"/>
      <c r="S11" s="1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55C909-3422-48C2-85F8-F8D50EE3E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Трансп.МОСКВА</vt:lpstr>
      <vt:lpstr>Реестр.Москва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Оленьков</dc:creator>
  <cp:lastModifiedBy>Евгений Оленьков</cp:lastModifiedBy>
  <dcterms:created xsi:type="dcterms:W3CDTF">2020-04-29T12:30:32Z</dcterms:created>
  <dcterms:modified xsi:type="dcterms:W3CDTF">2020-05-14T13:01:51Z</dcterms:modified>
</cp:coreProperties>
</file>