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Стоянки специалистов" sheetId="1" state="visible" r:id="rId2"/>
    <sheet name="Контроль заправок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<sst xmlns="http://schemas.openxmlformats.org/spreadsheetml/2006/main" count="144" uniqueCount="18">
  <si>
    <t xml:space="preserve">№</t>
  </si>
  <si>
    <t xml:space="preserve">Группировка</t>
  </si>
  <si>
    <t xml:space="preserve">ТС</t>
  </si>
  <si>
    <t xml:space="preserve">Время подъезда</t>
  </si>
  <si>
    <t xml:space="preserve">Время отъезда</t>
  </si>
  <si>
    <t xml:space="preserve">Курск Бунино Niva Chevrolet № н760оо 46</t>
  </si>
  <si>
    <t xml:space="preserve">Бунино-КС-2</t>
  </si>
  <si>
    <t xml:space="preserve">Курск Бунино Niva Chevrolet № н810оо 46</t>
  </si>
  <si>
    <t xml:space="preserve">Бунино-КС-1</t>
  </si>
  <si>
    <t xml:space="preserve">Геозона</t>
  </si>
  <si>
    <t xml:space="preserve">ФИО</t>
  </si>
  <si>
    <t xml:space="preserve">Авто</t>
  </si>
  <si>
    <t xml:space="preserve">Дата акта</t>
  </si>
  <si>
    <t xml:space="preserve">Время акта</t>
  </si>
  <si>
    <t xml:space="preserve">Никончук Иван Юрьевич</t>
  </si>
  <si>
    <t xml:space="preserve">Колтышев Сергей Васильевич</t>
  </si>
  <si>
    <t xml:space="preserve">Зиновьев Игорь Вячеславович</t>
  </si>
  <si>
    <t xml:space="preserve">Курск Бунино Niva Chevrolet № н799оо 46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</si>
</sst>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.MM\.YYYY"/>
    <numFmt numFmtId="166" formatCode="HH:MM:SS"/>
    <numFmt numFmtId="167" formatCode="&quot;ИСТИНА&quot;;&quot;ИСТИНА&quot;;&quot;ЛОЖЬ&quot;"/>
    <numFmt numFmtId="168" formatCode="[$-419]DD/MM/YYYY"/>
    <numFmt numFmtId="169" formatCode="[$-419]H:MM:SS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464646"/>
      <name val="Arial"/>
      <family val="0"/>
      <charset val="1"/>
    </font>
    <font>
      <sz val="11"/>
      <color rgb="FF0D0D0D"/>
      <name val="Calibri"/>
      <family val="2"/>
      <charset val="1"/>
    </font>
    <font>
      <sz val="10"/>
      <color rgb="FF0D0D0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1E1E1"/>
        <bgColor rgb="FFD0D0D0"/>
      </patternFill>
    </fill>
    <fill>
      <patternFill patternType="solid">
        <fgColor rgb="FFFFFFFF"/>
        <bgColor rgb="FFFFFFCC"/>
      </patternFill>
    </fill>
    <fill>
      <patternFill patternType="solid">
        <fgColor rgb="FFA9D18E"/>
        <bgColor rgb="FFD0D0D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D0D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1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D11" activeCellId="0" sqref="D11"/>
    </sheetView>
  </sheetViews>
  <sheetFormatPr defaultRowHeight="1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43"/>
    <col collapsed="false" customWidth="true" hidden="false" outlineLevel="0" max="3" min="3" style="0" width="20.14"/>
    <col collapsed="false" customWidth="true" hidden="false" outlineLevel="0" max="4" min="4" style="0" width="16.71"/>
    <col collapsed="false" customWidth="true" hidden="false" outlineLevel="0" max="5" min="5" style="0" width="18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3.8" hidden="false" customHeight="false" outlineLevel="0" collapsed="false">
      <c r="A2" s="3" t="n">
        <v>43949</v>
      </c>
      <c r="B2" s="4" t="s">
        <v>5</v>
      </c>
      <c r="C2" s="5" t="s">
        <v>6</v>
      </c>
      <c r="D2" s="6" t="n">
        <v>0.503159722222222</v>
      </c>
      <c r="E2" s="6" t="n">
        <v>0.636956018518518</v>
      </c>
      <c r="F2" s="7"/>
    </row>
    <row r="3" customFormat="false" ht="13.8" hidden="false" customHeight="false" outlineLevel="0" collapsed="false">
      <c r="A3" s="3" t="n">
        <v>43949</v>
      </c>
      <c r="B3" s="4" t="s">
        <v>5</v>
      </c>
      <c r="C3" s="5" t="s">
        <v>6</v>
      </c>
      <c r="D3" s="6" t="n">
        <v>0.658738425925926</v>
      </c>
      <c r="E3" s="6" t="n">
        <v>0.732384259259259</v>
      </c>
    </row>
    <row r="4" customFormat="false" ht="13.8" hidden="false" customHeight="false" outlineLevel="0" collapsed="false">
      <c r="A4" s="3" t="n">
        <v>43949</v>
      </c>
      <c r="B4" s="4" t="s">
        <v>5</v>
      </c>
      <c r="C4" s="5" t="s">
        <v>6</v>
      </c>
      <c r="D4" s="6" t="n">
        <v>0.738900462962963</v>
      </c>
      <c r="E4" s="6" t="n">
        <v>0.83755787037037</v>
      </c>
    </row>
    <row r="5" customFormat="false" ht="13.8" hidden="false" customHeight="false" outlineLevel="0" collapsed="false">
      <c r="A5" s="3" t="n">
        <v>43950</v>
      </c>
      <c r="B5" s="4" t="s">
        <v>5</v>
      </c>
      <c r="C5" s="5" t="s">
        <v>6</v>
      </c>
      <c r="D5" s="6" t="n">
        <v>0.440752314814815</v>
      </c>
      <c r="E5" s="6" t="n">
        <v>0.446099537037037</v>
      </c>
    </row>
    <row r="6" customFormat="false" ht="13.8" hidden="false" customHeight="false" outlineLevel="0" collapsed="false">
      <c r="A6" s="3" t="n">
        <v>43950</v>
      </c>
      <c r="B6" s="4" t="s">
        <v>5</v>
      </c>
      <c r="C6" s="5" t="s">
        <v>6</v>
      </c>
      <c r="D6" s="6" t="n">
        <v>0.447337962962963</v>
      </c>
      <c r="E6" s="6" t="n">
        <v>0.492546296296296</v>
      </c>
    </row>
    <row r="7" customFormat="false" ht="13.8" hidden="false" customHeight="false" outlineLevel="0" collapsed="false">
      <c r="A7" s="3" t="n">
        <v>43950</v>
      </c>
      <c r="B7" s="4" t="s">
        <v>5</v>
      </c>
      <c r="C7" s="5" t="s">
        <v>6</v>
      </c>
      <c r="D7" s="6" t="n">
        <v>0.500706018518518</v>
      </c>
      <c r="E7" s="6" t="n">
        <v>0.504837962962963</v>
      </c>
    </row>
    <row r="8" customFormat="false" ht="13.8" hidden="false" customHeight="false" outlineLevel="0" collapsed="false">
      <c r="A8" s="3" t="n">
        <v>43950</v>
      </c>
      <c r="B8" s="4" t="s">
        <v>5</v>
      </c>
      <c r="C8" s="5" t="s">
        <v>6</v>
      </c>
      <c r="D8" s="6" t="n">
        <v>0.510763888888889</v>
      </c>
      <c r="E8" s="6" t="n">
        <v>0.561122685185185</v>
      </c>
    </row>
    <row r="9" customFormat="false" ht="13.8" hidden="false" customHeight="false" outlineLevel="0" collapsed="false">
      <c r="A9" s="3" t="n">
        <v>43950</v>
      </c>
      <c r="B9" s="4" t="s">
        <v>5</v>
      </c>
      <c r="C9" s="5" t="s">
        <v>6</v>
      </c>
      <c r="D9" s="6" t="n">
        <v>0.616990740740741</v>
      </c>
      <c r="E9" s="6" t="n">
        <v>0.712013888888889</v>
      </c>
    </row>
    <row r="10" customFormat="false" ht="13.8" hidden="false" customHeight="false" outlineLevel="0" collapsed="false">
      <c r="A10" s="3" t="n">
        <v>43951</v>
      </c>
      <c r="B10" s="4" t="s">
        <v>5</v>
      </c>
      <c r="C10" s="5" t="s">
        <v>6</v>
      </c>
      <c r="D10" s="6" t="n">
        <v>0.290648148148148</v>
      </c>
      <c r="E10" s="6" t="n">
        <v>0.404351851851852</v>
      </c>
    </row>
    <row r="11" customFormat="false" ht="13.8" hidden="false" customHeight="false" outlineLevel="0" collapsed="false">
      <c r="A11" s="3" t="n">
        <v>43951</v>
      </c>
      <c r="B11" s="4" t="s">
        <v>5</v>
      </c>
      <c r="C11" s="5" t="s">
        <v>6</v>
      </c>
      <c r="D11" s="6" t="n">
        <v>0.429780092592593</v>
      </c>
      <c r="E11" s="6" t="n">
        <v>0.481319444444444</v>
      </c>
    </row>
    <row r="12" customFormat="false" ht="13.8" hidden="false" customHeight="false" outlineLevel="0" collapsed="false">
      <c r="A12" s="3" t="n">
        <v>43951</v>
      </c>
      <c r="B12" s="4" t="s">
        <v>5</v>
      </c>
      <c r="C12" s="5" t="s">
        <v>6</v>
      </c>
      <c r="D12" s="6" t="n">
        <v>0.50244212962963</v>
      </c>
      <c r="E12" s="6" t="n">
        <v>0.771446759259259</v>
      </c>
    </row>
    <row r="13" customFormat="false" ht="13.8" hidden="false" customHeight="false" outlineLevel="0" collapsed="false">
      <c r="A13" s="3" t="n">
        <v>43951</v>
      </c>
      <c r="B13" s="4" t="s">
        <v>5</v>
      </c>
      <c r="C13" s="5" t="s">
        <v>6</v>
      </c>
      <c r="D13" s="6" t="n">
        <v>0.805601851851852</v>
      </c>
      <c r="E13" s="6" t="n">
        <v>0.876678240740741</v>
      </c>
    </row>
    <row r="14" customFormat="false" ht="13.8" hidden="false" customHeight="false" outlineLevel="0" collapsed="false">
      <c r="A14" s="3" t="n">
        <v>43949</v>
      </c>
      <c r="B14" s="4" t="s">
        <v>7</v>
      </c>
      <c r="C14" s="5" t="s">
        <v>6</v>
      </c>
      <c r="D14" s="6" t="n">
        <v>0.2484375</v>
      </c>
      <c r="E14" s="6" t="n">
        <v>0.258333333333333</v>
      </c>
    </row>
    <row r="15" customFormat="false" ht="13.8" hidden="false" customHeight="false" outlineLevel="0" collapsed="false">
      <c r="A15" s="3" t="n">
        <v>43949</v>
      </c>
      <c r="B15" s="4" t="s">
        <v>7</v>
      </c>
      <c r="C15" s="5" t="s">
        <v>6</v>
      </c>
      <c r="D15" s="6" t="n">
        <v>0.531284722222222</v>
      </c>
      <c r="E15" s="6" t="n">
        <v>0.61349537037037</v>
      </c>
    </row>
    <row r="16" customFormat="false" ht="13.8" hidden="false" customHeight="false" outlineLevel="0" collapsed="false">
      <c r="A16" s="3" t="n">
        <v>43949</v>
      </c>
      <c r="B16" s="4" t="s">
        <v>7</v>
      </c>
      <c r="C16" s="5" t="s">
        <v>6</v>
      </c>
      <c r="D16" s="6" t="n">
        <v>0.630069444444444</v>
      </c>
      <c r="E16" s="6" t="n">
        <v>0.706863425925926</v>
      </c>
    </row>
    <row r="17" customFormat="false" ht="13.8" hidden="false" customHeight="false" outlineLevel="0" collapsed="false">
      <c r="A17" s="3" t="n">
        <v>43949</v>
      </c>
      <c r="B17" s="4" t="s">
        <v>7</v>
      </c>
      <c r="C17" s="5" t="s">
        <v>6</v>
      </c>
      <c r="D17" s="6" t="n">
        <v>0.751851851851852</v>
      </c>
      <c r="E17" s="6" t="n">
        <v>0.845925925925926</v>
      </c>
    </row>
    <row r="18" customFormat="false" ht="13.8" hidden="false" customHeight="false" outlineLevel="0" collapsed="false">
      <c r="A18" s="3" t="n">
        <v>43950</v>
      </c>
      <c r="B18" s="4" t="s">
        <v>7</v>
      </c>
      <c r="C18" s="5" t="s">
        <v>6</v>
      </c>
      <c r="D18" s="6" t="n">
        <v>0.26568287037037</v>
      </c>
      <c r="E18" s="6" t="n">
        <v>0.274814814814815</v>
      </c>
    </row>
    <row r="19" customFormat="false" ht="13.8" hidden="false" customHeight="false" outlineLevel="0" collapsed="false">
      <c r="A19" s="3" t="n">
        <v>43950</v>
      </c>
      <c r="B19" s="4" t="s">
        <v>7</v>
      </c>
      <c r="C19" s="5" t="s">
        <v>6</v>
      </c>
      <c r="D19" s="6" t="n">
        <v>0.376631944444444</v>
      </c>
      <c r="E19" s="6" t="n">
        <v>0.381886574074074</v>
      </c>
    </row>
    <row r="20" customFormat="false" ht="13.8" hidden="false" customHeight="false" outlineLevel="0" collapsed="false">
      <c r="A20" s="3" t="n">
        <v>43950</v>
      </c>
      <c r="B20" s="4" t="s">
        <v>7</v>
      </c>
      <c r="C20" s="5" t="s">
        <v>6</v>
      </c>
      <c r="D20" s="6" t="n">
        <v>0.401990740740741</v>
      </c>
      <c r="E20" s="6" t="n">
        <v>0.431701388888889</v>
      </c>
    </row>
    <row r="21" customFormat="false" ht="13.8" hidden="false" customHeight="false" outlineLevel="0" collapsed="false">
      <c r="A21" s="3" t="n">
        <v>43950</v>
      </c>
      <c r="B21" s="4" t="s">
        <v>7</v>
      </c>
      <c r="C21" s="5" t="s">
        <v>6</v>
      </c>
      <c r="D21" s="6" t="n">
        <v>0.433634259259259</v>
      </c>
      <c r="E21" s="6" t="n">
        <v>0.509178240740741</v>
      </c>
    </row>
    <row r="22" customFormat="false" ht="13.8" hidden="false" customHeight="false" outlineLevel="0" collapsed="false">
      <c r="A22" s="3" t="n">
        <v>43950</v>
      </c>
      <c r="B22" s="4" t="s">
        <v>7</v>
      </c>
      <c r="C22" s="5" t="s">
        <v>8</v>
      </c>
      <c r="D22" s="6" t="n">
        <v>0.522256944444445</v>
      </c>
      <c r="E22" s="6" t="n">
        <v>0.556180555555556</v>
      </c>
    </row>
    <row r="23" customFormat="false" ht="13.8" hidden="false" customHeight="false" outlineLevel="0" collapsed="false">
      <c r="A23" s="3" t="n">
        <v>43950</v>
      </c>
      <c r="B23" s="4" t="s">
        <v>7</v>
      </c>
      <c r="C23" s="5" t="s">
        <v>6</v>
      </c>
      <c r="D23" s="6" t="n">
        <v>0.671863425925926</v>
      </c>
      <c r="E23" s="6" t="n">
        <v>0.677106481481481</v>
      </c>
    </row>
    <row r="24" customFormat="false" ht="13.8" hidden="false" customHeight="false" outlineLevel="0" collapsed="false">
      <c r="A24" s="3" t="n">
        <v>43950</v>
      </c>
      <c r="B24" s="4" t="s">
        <v>7</v>
      </c>
      <c r="C24" s="5" t="s">
        <v>6</v>
      </c>
      <c r="D24" s="6" t="n">
        <v>0.67943287037037</v>
      </c>
      <c r="E24" s="6" t="n">
        <v>0.696319444444444</v>
      </c>
    </row>
    <row r="25" customFormat="false" ht="13.8" hidden="false" customHeight="false" outlineLevel="0" collapsed="false">
      <c r="A25" s="3" t="n">
        <v>43950</v>
      </c>
      <c r="B25" s="4" t="s">
        <v>7</v>
      </c>
      <c r="C25" s="5" t="s">
        <v>6</v>
      </c>
      <c r="D25" s="6" t="n">
        <v>0.839259259259259</v>
      </c>
      <c r="E25" s="6" t="n">
        <v>0.845428240740741</v>
      </c>
    </row>
    <row r="26" customFormat="false" ht="13.8" hidden="false" customHeight="false" outlineLevel="0" collapsed="false">
      <c r="A26" s="3" t="n">
        <v>43950</v>
      </c>
      <c r="B26" s="4" t="s">
        <v>7</v>
      </c>
      <c r="C26" s="5" t="s">
        <v>6</v>
      </c>
      <c r="D26" s="6" t="n">
        <v>0.858090277777778</v>
      </c>
      <c r="E26" s="6" t="n">
        <v>0.863645833333333</v>
      </c>
    </row>
    <row r="27" customFormat="false" ht="13.8" hidden="false" customHeight="false" outlineLevel="0" collapsed="false">
      <c r="A27" s="3" t="n">
        <v>43951</v>
      </c>
      <c r="B27" s="4" t="s">
        <v>7</v>
      </c>
      <c r="C27" s="5" t="s">
        <v>8</v>
      </c>
      <c r="D27" s="6" t="n">
        <v>0.513703703703704</v>
      </c>
      <c r="E27" s="6" t="n">
        <v>0.699409722222222</v>
      </c>
    </row>
    <row r="28" customFormat="false" ht="13.8" hidden="false" customHeight="false" outlineLevel="0" collapsed="false">
      <c r="A28" s="3" t="n">
        <v>43951</v>
      </c>
      <c r="B28" s="4" t="s">
        <v>7</v>
      </c>
      <c r="C28" s="5" t="s">
        <v>6</v>
      </c>
      <c r="D28" s="6" t="n">
        <v>0.829965277777778</v>
      </c>
      <c r="E28" s="6" t="n">
        <v>0.844490740740741</v>
      </c>
    </row>
    <row r="29" customFormat="false" ht="13.8" hidden="false" customHeight="false" outlineLevel="0" collapsed="false">
      <c r="A29" s="3" t="n">
        <v>43951</v>
      </c>
      <c r="B29" s="4" t="s">
        <v>7</v>
      </c>
      <c r="C29" s="5" t="s">
        <v>6</v>
      </c>
      <c r="D29" s="6" t="n">
        <v>0.848645833333333</v>
      </c>
      <c r="E29" s="6" t="n">
        <v>0.862604166666667</v>
      </c>
    </row>
    <row r="30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9"/>
  <sheetViews>
    <sheetView showFormulas="false" showGridLines="true" showRowColHeaders="true" showZeros="true" rightToLeft="false" tabSelected="true" showOutlineSymbols="true" defaultGridColor="true" view="normal" topLeftCell="C1" colorId="64" zoomScale="130" zoomScaleNormal="130" zoomScalePageLayoutView="100" workbookViewId="0">
      <selection pane="topLeft" activeCell="A7" activeCellId="0" sqref="A7"/>
    </sheetView>
  </sheetViews>
  <sheetFormatPr defaultRowHeight="13.8" zeroHeight="false" outlineLevelRow="0" outlineLevelCol="0"/>
  <cols>
    <col collapsed="false" customWidth="true" hidden="false" outlineLevel="0" max="1" min="1" style="0" width="25"/>
    <col collapsed="false" customWidth="true" hidden="false" outlineLevel="0" max="2" min="2" style="0" width="32.71"/>
    <col collapsed="false" customWidth="true" hidden="false" outlineLevel="0" max="3" min="3" style="0" width="37.86"/>
    <col collapsed="false" customWidth="true" hidden="false" outlineLevel="0" max="4" min="4" style="8" width="19"/>
    <col collapsed="false" customWidth="true" hidden="false" outlineLevel="0" max="5" min="5" style="0" width="16.29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9" t="s">
        <v>9</v>
      </c>
      <c r="B1" s="9" t="s">
        <v>10</v>
      </c>
      <c r="C1" s="9" t="s">
        <v>11</v>
      </c>
      <c r="D1" s="10" t="s">
        <v>12</v>
      </c>
      <c r="E1" s="9" t="s">
        <v>13</v>
      </c>
    </row>
    <row r="2" customFormat="false" ht="13.8" hidden="false" customHeight="false" outlineLevel="0" collapsed="false">
      <c r="A2" s="11" t="s">
        <v>6</v>
      </c>
      <c r="B2" s="11" t="s">
        <v>14</v>
      </c>
      <c r="C2" s="11" t="s">
        <v>5</v>
      </c>
      <c r="D2" s="12" t="n">
        <v>43951</v>
      </c>
      <c r="E2" s="13" t="n">
        <v>0.361805555555556</v>
      </c>
      <c r="F2" s="0" t="n">
        <f aca="false" t="array" ref="F2:F2">MAX(IF((D2='Стоянки специалистов'!$A$2:$A$29)*(E2&gt;'Стоянки специалистов'!$D$2:$D$29)*(E2&lt;'Стоянки специалистов'!$E$2:$E$29)*(C2='Стоянки специалистов'!$B$2:$B$29),1,0))</f>
        <v>1</v>
      </c>
      <c r="H2" s="7"/>
      <c r="I2" s="7"/>
    </row>
    <row r="3" customFormat="false" ht="13.8" hidden="false" customHeight="false" outlineLevel="0" collapsed="false">
      <c r="A3" s="11" t="s">
        <v>6</v>
      </c>
      <c r="B3" s="11" t="s">
        <v>14</v>
      </c>
      <c r="C3" s="11" t="s">
        <v>5</v>
      </c>
      <c r="D3" s="12" t="n">
        <v>43951</v>
      </c>
      <c r="E3" s="13" t="n">
        <v>0.395138888888889</v>
      </c>
      <c r="F3" s="0" t="n">
        <f aca="false" t="array" ref="F3:F3">MAX(IF((D3='Стоянки специалистов'!$A$2:$A$29)*(E3&gt;'Стоянки специалистов'!$D$2:$D$29)*(E3&lt;'Стоянки специалистов'!$E$2:$E$29)*(C3='Стоянки специалистов'!$B$2:$B$29),1,0))</f>
        <v>1</v>
      </c>
      <c r="H3" s="7"/>
      <c r="I3" s="7"/>
    </row>
    <row r="4" customFormat="false" ht="13.8" hidden="false" customHeight="false" outlineLevel="0" collapsed="false">
      <c r="A4" s="11" t="s">
        <v>6</v>
      </c>
      <c r="B4" s="11" t="s">
        <v>14</v>
      </c>
      <c r="C4" s="11" t="s">
        <v>5</v>
      </c>
      <c r="D4" s="12" t="n">
        <v>43951</v>
      </c>
      <c r="E4" s="13" t="n">
        <v>0.289583333333333</v>
      </c>
      <c r="F4" s="0" t="n">
        <f aca="false" t="array" ref="F4:F4">MAX(IF((D4='Стоянки специалистов'!$A$2:$A$29)*(E4&gt;'Стоянки специалистов'!$D$2:$D$29)*(E4&lt;'Стоянки специалистов'!$E$2:$E$29)*(C4='Стоянки специалистов'!$B$2:$B$29),1,0))</f>
        <v>0</v>
      </c>
      <c r="H4" s="7"/>
      <c r="I4" s="7"/>
    </row>
    <row r="5" customFormat="false" ht="13.8" hidden="false" customHeight="false" outlineLevel="0" collapsed="false">
      <c r="A5" s="11" t="s">
        <v>6</v>
      </c>
      <c r="B5" s="11" t="s">
        <v>14</v>
      </c>
      <c r="C5" s="11" t="s">
        <v>5</v>
      </c>
      <c r="D5" s="14" t="n">
        <v>43951</v>
      </c>
      <c r="E5" s="13" t="n">
        <v>0.507638888888889</v>
      </c>
      <c r="F5" s="0" t="n">
        <f aca="false" t="array" ref="F5:F5">MAX(IF((D5='Стоянки специалистов'!$A$2:$A$29)*(E5&gt;'Стоянки специалистов'!$D$2:$D$29)*(E5&lt;'Стоянки специалистов'!$E$2:$E$29)*(C5='Стоянки специалистов'!$B$2:$B$29),1,0))</f>
        <v>1</v>
      </c>
      <c r="H5" s="7"/>
      <c r="I5" s="7"/>
    </row>
    <row r="6" customFormat="false" ht="13.8" hidden="false" customHeight="false" outlineLevel="0" collapsed="false">
      <c r="A6" s="11" t="s">
        <v>6</v>
      </c>
      <c r="B6" s="11" t="s">
        <v>14</v>
      </c>
      <c r="C6" s="11" t="s">
        <v>5</v>
      </c>
      <c r="D6" s="14" t="n">
        <v>43951</v>
      </c>
      <c r="E6" s="13" t="n">
        <v>0.530555555555556</v>
      </c>
      <c r="F6" s="0" t="n">
        <f aca="false" t="array" ref="F6:F6">MAX(IF((D6='Стоянки специалистов'!$A$2:$A$29)*(E6&gt;'Стоянки специалистов'!$D$2:$D$29)*(E6&lt;'Стоянки специалистов'!$E$2:$E$29)*(C6='Стоянки специалистов'!$B$2:$B$29),1,0))</f>
        <v>1</v>
      </c>
      <c r="H6" s="7"/>
      <c r="I6" s="7"/>
    </row>
    <row r="7" customFormat="false" ht="13.8" hidden="false" customHeight="false" outlineLevel="0" collapsed="false">
      <c r="A7" s="11" t="s">
        <v>6</v>
      </c>
      <c r="B7" s="11" t="s">
        <v>14</v>
      </c>
      <c r="C7" s="11" t="s">
        <v>5</v>
      </c>
      <c r="D7" s="14" t="n">
        <v>43951</v>
      </c>
      <c r="E7" s="13" t="n">
        <v>0.55625</v>
      </c>
      <c r="F7" s="0" t="n">
        <f aca="false" t="array" ref="F7:F7">MAX(IF((D7='Стоянки специалистов'!$A$2:$A$29)*(E7&gt;'Стоянки специалистов'!$D$2:$D$29)*(E7&lt;'Стоянки специалистов'!$E$2:$E$29)*(C7='Стоянки специалистов'!$B$2:$B$29),1,0))</f>
        <v>1</v>
      </c>
      <c r="H7" s="7"/>
      <c r="I7" s="7"/>
    </row>
    <row r="8" customFormat="false" ht="13.8" hidden="false" customHeight="false" outlineLevel="0" collapsed="false">
      <c r="A8" s="11" t="s">
        <v>8</v>
      </c>
      <c r="B8" s="11" t="s">
        <v>15</v>
      </c>
      <c r="C8" s="11" t="s">
        <v>7</v>
      </c>
      <c r="D8" s="14" t="n">
        <v>43951</v>
      </c>
      <c r="E8" s="13" t="n">
        <v>0.533333333333333</v>
      </c>
      <c r="F8" s="0" t="n">
        <f aca="false" t="array" ref="F8:F8">MAX(IF((D8='Стоянки специалистов'!$A$2:$A$29)*(E8&gt;'Стоянки специалистов'!$D$2:$D$29)*(E8&lt;'Стоянки специалистов'!$E$2:$E$29)*(C8='Стоянки специалистов'!$B$2:$B$29),1,0))</f>
        <v>1</v>
      </c>
      <c r="H8" s="7"/>
      <c r="I8" s="7"/>
    </row>
    <row r="9" customFormat="false" ht="13.8" hidden="false" customHeight="false" outlineLevel="0" collapsed="false">
      <c r="A9" s="11" t="s">
        <v>8</v>
      </c>
      <c r="B9" s="11" t="s">
        <v>15</v>
      </c>
      <c r="C9" s="11" t="s">
        <v>7</v>
      </c>
      <c r="D9" s="14" t="n">
        <v>43951</v>
      </c>
      <c r="E9" s="13" t="n">
        <v>0.561111111111111</v>
      </c>
      <c r="F9" s="0" t="n">
        <f aca="false" t="array" ref="F9:F9">MAX(IF((D9='Стоянки специалистов'!$A$2:$A$29)*(E9&gt;'Стоянки специалистов'!$D$2:$D$29)*(E9&lt;'Стоянки специалистов'!$E$2:$E$29)*(C9='Стоянки специалистов'!$B$2:$B$29),1,0))</f>
        <v>1</v>
      </c>
      <c r="H9" s="7"/>
      <c r="I9" s="7"/>
    </row>
    <row r="10" customFormat="false" ht="13.8" hidden="false" customHeight="false" outlineLevel="0" collapsed="false">
      <c r="A10" s="11" t="s">
        <v>8</v>
      </c>
      <c r="B10" s="11" t="s">
        <v>15</v>
      </c>
      <c r="C10" s="11" t="s">
        <v>7</v>
      </c>
      <c r="D10" s="14" t="n">
        <v>43951</v>
      </c>
      <c r="E10" s="13" t="n">
        <v>0.603472222222222</v>
      </c>
      <c r="F10" s="0" t="n">
        <f aca="false" t="array" ref="F10:F10">MAX(IF((D10='Стоянки специалистов'!$A$2:$A$29)*(E10&gt;'Стоянки специалистов'!$D$2:$D$29)*(E10&lt;'Стоянки специалистов'!$E$2:$E$29)*(C10='Стоянки специалистов'!$B$2:$B$29),1,0))</f>
        <v>1</v>
      </c>
      <c r="H10" s="7"/>
      <c r="I10" s="7"/>
    </row>
    <row r="11" customFormat="false" ht="13.8" hidden="false" customHeight="false" outlineLevel="0" collapsed="false">
      <c r="A11" s="11" t="s">
        <v>8</v>
      </c>
      <c r="B11" s="11" t="s">
        <v>15</v>
      </c>
      <c r="C11" s="11" t="s">
        <v>7</v>
      </c>
      <c r="D11" s="14" t="n">
        <v>43951</v>
      </c>
      <c r="E11" s="13" t="n">
        <v>0.651388888888889</v>
      </c>
      <c r="F11" s="0" t="n">
        <f aca="false" t="array" ref="F11:F11">MAX(IF((D11='Стоянки специалистов'!$A$2:$A$29)*(E11&gt;'Стоянки специалистов'!$D$2:$D$29)*(E11&lt;'Стоянки специалистов'!$E$2:$E$29)*(C11='Стоянки специалистов'!$B$2:$B$29),1,0))</f>
        <v>1</v>
      </c>
      <c r="H11" s="7"/>
      <c r="I11" s="7"/>
    </row>
    <row r="12" customFormat="false" ht="13.8" hidden="false" customHeight="false" outlineLevel="0" collapsed="false">
      <c r="A12" s="11" t="s">
        <v>8</v>
      </c>
      <c r="B12" s="11" t="s">
        <v>15</v>
      </c>
      <c r="C12" s="11" t="s">
        <v>7</v>
      </c>
      <c r="D12" s="14" t="n">
        <v>43951</v>
      </c>
      <c r="E12" s="13" t="n">
        <v>0.69375</v>
      </c>
      <c r="F12" s="0" t="n">
        <f aca="false" t="array" ref="F12:F12">MAX(IF((D12='Стоянки специалистов'!$A$2:$A$29)*(E12&gt;'Стоянки специалистов'!$D$2:$D$29)*(E12&lt;'Стоянки специалистов'!$E$2:$E$29)*(C12='Стоянки специалистов'!$B$2:$B$29),1,0))</f>
        <v>1</v>
      </c>
      <c r="H12" s="7"/>
      <c r="I12" s="7"/>
    </row>
    <row r="13" customFormat="false" ht="13.8" hidden="false" customHeight="false" outlineLevel="0" collapsed="false">
      <c r="A13" s="11" t="s">
        <v>6</v>
      </c>
      <c r="B13" s="11" t="s">
        <v>14</v>
      </c>
      <c r="C13" s="11" t="s">
        <v>5</v>
      </c>
      <c r="D13" s="14" t="n">
        <v>43950</v>
      </c>
      <c r="E13" s="13" t="n">
        <v>0.463194444444444</v>
      </c>
      <c r="F13" s="0" t="n">
        <f aca="false" t="array" ref="F13:F13">MAX(IF((D13='Стоянки специалистов'!$A$2:$A$29)*(E13&gt;'Стоянки специалистов'!$D$2:$D$29)*(E13&lt;'Стоянки специалистов'!$E$2:$E$29)*(C13='Стоянки специалистов'!$B$2:$B$29),1,0))</f>
        <v>1</v>
      </c>
      <c r="H13" s="7"/>
      <c r="I13" s="7"/>
    </row>
    <row r="14" customFormat="false" ht="13.8" hidden="false" customHeight="false" outlineLevel="0" collapsed="false">
      <c r="A14" s="11" t="s">
        <v>6</v>
      </c>
      <c r="B14" s="11" t="s">
        <v>14</v>
      </c>
      <c r="C14" s="11" t="s">
        <v>5</v>
      </c>
      <c r="D14" s="14" t="n">
        <v>43951</v>
      </c>
      <c r="E14" s="13" t="n">
        <v>0.296527777777778</v>
      </c>
      <c r="F14" s="0" t="n">
        <f aca="false" t="array" ref="F14:F14">MAX(IF((D14='Стоянки специалистов'!$A$2:$A$29)*(E14&gt;'Стоянки специалистов'!$D$2:$D$29)*(E14&lt;'Стоянки специалистов'!$E$2:$E$29)*(C14='Стоянки специалистов'!$B$2:$B$29),1,0))</f>
        <v>1</v>
      </c>
      <c r="H14" s="7"/>
      <c r="I14" s="7"/>
    </row>
    <row r="15" customFormat="false" ht="13.8" hidden="false" customHeight="false" outlineLevel="0" collapsed="false">
      <c r="A15" s="11" t="s">
        <v>6</v>
      </c>
      <c r="B15" s="11" t="s">
        <v>14</v>
      </c>
      <c r="C15" s="11" t="s">
        <v>5</v>
      </c>
      <c r="D15" s="14" t="n">
        <v>43951</v>
      </c>
      <c r="E15" s="13" t="n">
        <v>0.327777777777778</v>
      </c>
      <c r="F15" s="0" t="n">
        <f aca="false" t="array" ref="F15:F15">MAX(IF((D15='Стоянки специалистов'!$A$2:$A$29)*(E15&gt;'Стоянки специалистов'!$D$2:$D$29)*(E15&lt;'Стоянки специалистов'!$E$2:$E$29)*(C15='Стоянки специалистов'!$B$2:$B$29),1,0))</f>
        <v>1</v>
      </c>
      <c r="H15" s="7"/>
      <c r="I15" s="7"/>
    </row>
    <row r="16" customFormat="false" ht="13.8" hidden="false" customHeight="false" outlineLevel="0" collapsed="false">
      <c r="A16" s="11" t="s">
        <v>6</v>
      </c>
      <c r="B16" s="11" t="s">
        <v>14</v>
      </c>
      <c r="C16" s="11" t="s">
        <v>5</v>
      </c>
      <c r="D16" s="14" t="n">
        <v>43950</v>
      </c>
      <c r="E16" s="13" t="n">
        <v>0.527083333333333</v>
      </c>
      <c r="F16" s="0" t="n">
        <f aca="false" t="array" ref="F16:F16">MAX(IF((D16='Стоянки специалистов'!$A$2:$A$29)*(E16&gt;'Стоянки специалистов'!$D$2:$D$29)*(E16&lt;'Стоянки специалистов'!$E$2:$E$29)*(C16='Стоянки специалистов'!$B$2:$B$29),1,0))</f>
        <v>1</v>
      </c>
      <c r="H16" s="7"/>
      <c r="I16" s="7"/>
    </row>
    <row r="17" customFormat="false" ht="13.8" hidden="false" customHeight="false" outlineLevel="0" collapsed="false">
      <c r="A17" s="11" t="s">
        <v>6</v>
      </c>
      <c r="B17" s="11" t="s">
        <v>14</v>
      </c>
      <c r="C17" s="11" t="s">
        <v>5</v>
      </c>
      <c r="D17" s="14" t="n">
        <v>43950</v>
      </c>
      <c r="E17" s="13" t="n">
        <v>0.456944444444444</v>
      </c>
      <c r="F17" s="0" t="n">
        <f aca="false" t="array" ref="F17:F17">MAX(IF((D17='Стоянки специалистов'!$A$2:$A$29)*(E17&gt;'Стоянки специалистов'!$D$2:$D$29)*(E17&lt;'Стоянки специалистов'!$E$2:$E$29)*(C17='Стоянки специалистов'!$B$2:$B$29),1,0))</f>
        <v>1</v>
      </c>
      <c r="H17" s="7"/>
      <c r="I17" s="7"/>
    </row>
    <row r="18" customFormat="false" ht="13.8" hidden="false" customHeight="false" outlineLevel="0" collapsed="false">
      <c r="A18" s="11" t="s">
        <v>6</v>
      </c>
      <c r="B18" s="11" t="s">
        <v>14</v>
      </c>
      <c r="C18" s="11" t="s">
        <v>5</v>
      </c>
      <c r="D18" s="14" t="n">
        <v>43949</v>
      </c>
      <c r="E18" s="13" t="n">
        <v>0.509722222222222</v>
      </c>
      <c r="F18" s="0" t="n">
        <f aca="false" t="array" ref="F18:F18">MAX(IF((D18='Стоянки специалистов'!$A$2:$A$29)*(E18&gt;'Стоянки специалистов'!$D$2:$D$29)*(E18&lt;'Стоянки специалистов'!$E$2:$E$29)*(C18='Стоянки специалистов'!$B$2:$B$29),1,0))</f>
        <v>1</v>
      </c>
      <c r="H18" s="7"/>
      <c r="I18" s="7"/>
    </row>
    <row r="19" customFormat="false" ht="13.8" hidden="false" customHeight="false" outlineLevel="0" collapsed="false">
      <c r="A19" s="11" t="s">
        <v>6</v>
      </c>
      <c r="B19" s="11" t="s">
        <v>14</v>
      </c>
      <c r="C19" s="11" t="s">
        <v>5</v>
      </c>
      <c r="D19" s="14" t="n">
        <v>43949</v>
      </c>
      <c r="E19" s="13" t="n">
        <v>0.545833333333333</v>
      </c>
      <c r="F19" s="0" t="n">
        <f aca="false" t="array" ref="F19:F19">MAX(IF((D19='Стоянки специалистов'!$A$2:$A$29)*(E19&gt;'Стоянки специалистов'!$D$2:$D$29)*(E19&lt;'Стоянки специалистов'!$E$2:$E$29)*(C19='Стоянки специалистов'!$B$2:$B$29),1,0))</f>
        <v>1</v>
      </c>
      <c r="H19" s="7"/>
      <c r="I19" s="7"/>
    </row>
    <row r="20" customFormat="false" ht="13.8" hidden="false" customHeight="false" outlineLevel="0" collapsed="false">
      <c r="A20" s="11" t="s">
        <v>6</v>
      </c>
      <c r="B20" s="11" t="s">
        <v>14</v>
      </c>
      <c r="C20" s="11" t="s">
        <v>5</v>
      </c>
      <c r="D20" s="14" t="n">
        <v>43949</v>
      </c>
      <c r="E20" s="13" t="n">
        <v>0.60625</v>
      </c>
      <c r="F20" s="0" t="n">
        <f aca="false" t="array" ref="F20:F20">MAX(IF((D20='Стоянки специалистов'!$A$2:$A$29)*(E20&gt;'Стоянки специалистов'!$D$2:$D$29)*(E20&lt;'Стоянки специалистов'!$E$2:$E$29)*(C20='Стоянки специалистов'!$B$2:$B$29),1,0))</f>
        <v>1</v>
      </c>
      <c r="H20" s="7"/>
      <c r="I20" s="7"/>
    </row>
    <row r="21" customFormat="false" ht="13.8" hidden="false" customHeight="false" outlineLevel="0" collapsed="false">
      <c r="A21" s="11" t="s">
        <v>6</v>
      </c>
      <c r="B21" s="11" t="s">
        <v>14</v>
      </c>
      <c r="C21" s="11" t="s">
        <v>5</v>
      </c>
      <c r="D21" s="14" t="n">
        <v>43949</v>
      </c>
      <c r="E21" s="13" t="n">
        <v>0.66875</v>
      </c>
      <c r="F21" s="0" t="n">
        <f aca="false" t="array" ref="F21:F21">MAX(IF((D21='Стоянки специалистов'!$A$2:$A$29)*(E21&gt;'Стоянки специалистов'!$D$2:$D$29)*(E21&lt;'Стоянки специалистов'!$E$2:$E$29)*(C21='Стоянки специалистов'!$B$2:$B$29),1,0))</f>
        <v>1</v>
      </c>
      <c r="H21" s="7"/>
      <c r="I21" s="7"/>
    </row>
    <row r="22" customFormat="false" ht="13.8" hidden="false" customHeight="false" outlineLevel="0" collapsed="false">
      <c r="A22" s="11" t="s">
        <v>6</v>
      </c>
      <c r="B22" s="11" t="s">
        <v>14</v>
      </c>
      <c r="C22" s="11" t="s">
        <v>5</v>
      </c>
      <c r="D22" s="14" t="n">
        <v>43949</v>
      </c>
      <c r="E22" s="13" t="n">
        <v>0.694444444444444</v>
      </c>
      <c r="F22" s="0" t="n">
        <f aca="false" t="array" ref="F22:F22">MAX(IF((D22='Стоянки специалистов'!$A$2:$A$29)*(E22&gt;'Стоянки специалистов'!$D$2:$D$29)*(E22&lt;'Стоянки специалистов'!$E$2:$E$29)*(C22='Стоянки специалистов'!$B$2:$B$29),1,0))</f>
        <v>1</v>
      </c>
      <c r="H22" s="7"/>
      <c r="I22" s="7"/>
    </row>
    <row r="23" customFormat="false" ht="13.8" hidden="false" customHeight="false" outlineLevel="0" collapsed="false">
      <c r="A23" s="11" t="s">
        <v>6</v>
      </c>
      <c r="B23" s="11" t="s">
        <v>14</v>
      </c>
      <c r="C23" s="11" t="s">
        <v>5</v>
      </c>
      <c r="D23" s="14" t="n">
        <v>43949</v>
      </c>
      <c r="E23" s="13" t="n">
        <v>0.813194444444444</v>
      </c>
      <c r="F23" s="0" t="n">
        <f aca="false" t="array" ref="F23:F23">MAX(IF((D23='Стоянки специалистов'!$A$2:$A$29)*(E23&gt;'Стоянки специалистов'!$D$2:$D$29)*(E23&lt;'Стоянки специалистов'!$E$2:$E$29)*(C23='Стоянки специалистов'!$B$2:$B$29),1,0))</f>
        <v>1</v>
      </c>
      <c r="H23" s="7"/>
      <c r="I23" s="7"/>
    </row>
    <row r="24" customFormat="false" ht="13.8" hidden="false" customHeight="false" outlineLevel="0" collapsed="false">
      <c r="A24" s="11" t="s">
        <v>6</v>
      </c>
      <c r="B24" s="11" t="s">
        <v>16</v>
      </c>
      <c r="C24" s="11" t="s">
        <v>17</v>
      </c>
      <c r="D24" s="14" t="n">
        <v>43949</v>
      </c>
      <c r="E24" s="13" t="n">
        <v>0.518055555555556</v>
      </c>
      <c r="F24" s="0" t="n">
        <f aca="false" t="array" ref="F24:F24">MAX(IF((D24='Стоянки специалистов'!$A$2:$A$29)*(E24&gt;'Стоянки специалистов'!$D$2:$D$29)*(E24&lt;'Стоянки специалистов'!$E$2:$E$29)*(C24='Стоянки специалистов'!$B$2:$B$29),1,0))</f>
        <v>0</v>
      </c>
      <c r="H24" s="7"/>
      <c r="I24" s="7"/>
    </row>
    <row r="25" customFormat="false" ht="13.8" hidden="false" customHeight="false" outlineLevel="0" collapsed="false">
      <c r="A25" s="11" t="s">
        <v>6</v>
      </c>
      <c r="B25" s="11" t="s">
        <v>15</v>
      </c>
      <c r="C25" s="11" t="s">
        <v>7</v>
      </c>
      <c r="D25" s="14" t="n">
        <v>43949</v>
      </c>
      <c r="E25" s="13" t="n">
        <v>0.554166666666667</v>
      </c>
      <c r="F25" s="0" t="n">
        <f aca="false" t="array" ref="F25:F25">MAX(IF((D25='Стоянки специалистов'!$A$2:$A$29)*(E25&gt;'Стоянки специалистов'!$D$2:$D$29)*(E25&lt;'Стоянки специалистов'!$E$2:$E$29)*(C25='Стоянки специалистов'!$B$2:$B$29),1,0))</f>
        <v>1</v>
      </c>
      <c r="H25" s="7"/>
      <c r="I25" s="7"/>
    </row>
    <row r="26" customFormat="false" ht="13.8" hidden="false" customHeight="false" outlineLevel="0" collapsed="false">
      <c r="A26" s="11" t="s">
        <v>6</v>
      </c>
      <c r="B26" s="11" t="s">
        <v>15</v>
      </c>
      <c r="C26" s="11" t="s">
        <v>7</v>
      </c>
      <c r="D26" s="14" t="n">
        <v>43949</v>
      </c>
      <c r="E26" s="13" t="n">
        <v>0.639583333333333</v>
      </c>
      <c r="F26" s="0" t="n">
        <f aca="false" t="array" ref="F26:F26">MAX(IF((D26='Стоянки специалистов'!$A$2:$A$29)*(E26&gt;'Стоянки специалистов'!$D$2:$D$29)*(E26&lt;'Стоянки специалистов'!$E$2:$E$29)*(C26='Стоянки специалистов'!$B$2:$B$29),1,0))</f>
        <v>1</v>
      </c>
      <c r="H26" s="7"/>
      <c r="I26" s="7"/>
    </row>
    <row r="27" customFormat="false" ht="13.8" hidden="false" customHeight="false" outlineLevel="0" collapsed="false">
      <c r="A27" s="11" t="s">
        <v>6</v>
      </c>
      <c r="B27" s="11" t="s">
        <v>15</v>
      </c>
      <c r="C27" s="11" t="s">
        <v>7</v>
      </c>
      <c r="D27" s="14" t="n">
        <v>43949</v>
      </c>
      <c r="E27" s="13" t="n">
        <v>0.697916666666667</v>
      </c>
      <c r="F27" s="0" t="n">
        <f aca="false" t="array" ref="F27:F27">MAX(IF((D27='Стоянки специалистов'!$A$2:$A$29)*(E27&gt;'Стоянки специалистов'!$D$2:$D$29)*(E27&lt;'Стоянки специалистов'!$E$2:$E$29)*(C27='Стоянки специалистов'!$B$2:$B$29),1,0))</f>
        <v>1</v>
      </c>
      <c r="H27" s="7"/>
      <c r="I27" s="7"/>
    </row>
    <row r="28" customFormat="false" ht="13.8" hidden="false" customHeight="false" outlineLevel="0" collapsed="false">
      <c r="H28" s="7"/>
      <c r="I28" s="7"/>
    </row>
    <row r="29" customFormat="false" ht="13.8" hidden="false" customHeight="false" outlineLevel="0" collapsed="false">
      <c r="H29" s="7"/>
      <c r="I29" s="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>Игорь Николаевич Белов</cp:lastModifiedBy>
  <dcterms:modified xsi:type="dcterms:W3CDTF">2020-05-07T14:10:11Z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