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activeTab="1"/>
  </bookViews>
  <sheets>
    <sheet name="Стоянки специалистов" sheetId="1" r:id="rId1"/>
    <sheet name="Контроль заправок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" i="2" l="1"/>
</calcChain>
</file>

<file path=xl/sharedStrings.xml><?xml version="1.0" encoding="utf-8"?>
<sst xmlns="http://schemas.openxmlformats.org/spreadsheetml/2006/main" count="213" uniqueCount="63">
  <si>
    <t>№</t>
  </si>
  <si>
    <t>Группировка</t>
  </si>
  <si>
    <t>ТС</t>
  </si>
  <si>
    <t>Время подъезда</t>
  </si>
  <si>
    <t>Время отъезда</t>
  </si>
  <si>
    <t>28.04.2020</t>
  </si>
  <si>
    <t>Курск Бунино Niva Chevrolet № н760оо 46</t>
  </si>
  <si>
    <t>Бунино-КС-2</t>
  </si>
  <si>
    <t>29.04.2020</t>
  </si>
  <si>
    <t>12:01:01</t>
  </si>
  <si>
    <t>12:06:58</t>
  </si>
  <si>
    <t>12:15:30</t>
  </si>
  <si>
    <t>13:28:01</t>
  </si>
  <si>
    <t>14:48:28</t>
  </si>
  <si>
    <t>17:05:18</t>
  </si>
  <si>
    <t>30.04.2020</t>
  </si>
  <si>
    <t>10:18:53</t>
  </si>
  <si>
    <t>11:33:06</t>
  </si>
  <si>
    <t>12:03:31</t>
  </si>
  <si>
    <t>18:30:53</t>
  </si>
  <si>
    <t>19:20:04</t>
  </si>
  <si>
    <t>21:02:25</t>
  </si>
  <si>
    <t>Курск Бунино Niva Chevrolet № н810оо 46</t>
  </si>
  <si>
    <t>12:45:03</t>
  </si>
  <si>
    <t>14:43:26</t>
  </si>
  <si>
    <t>15:07:18</t>
  </si>
  <si>
    <t>16:57:53</t>
  </si>
  <si>
    <t>18:02:40</t>
  </si>
  <si>
    <t>20:18:08</t>
  </si>
  <si>
    <t>06:22:35</t>
  </si>
  <si>
    <t>06:35:44</t>
  </si>
  <si>
    <t>09:02:21</t>
  </si>
  <si>
    <t>09:09:55</t>
  </si>
  <si>
    <t>09:38:52</t>
  </si>
  <si>
    <t>10:21:39</t>
  </si>
  <si>
    <t>10:24:26</t>
  </si>
  <si>
    <t>12:13:13</t>
  </si>
  <si>
    <t>Бунино-КС-1</t>
  </si>
  <si>
    <t>12:32:03</t>
  </si>
  <si>
    <t>13:20:54</t>
  </si>
  <si>
    <t>16:07:29</t>
  </si>
  <si>
    <t>16:15:02</t>
  </si>
  <si>
    <t>16:18:23</t>
  </si>
  <si>
    <t>16:42:42</t>
  </si>
  <si>
    <t>20:08:32</t>
  </si>
  <si>
    <t>20:17:25</t>
  </si>
  <si>
    <t>20:35:39</t>
  </si>
  <si>
    <t>20:43:39</t>
  </si>
  <si>
    <t>12:19:44</t>
  </si>
  <si>
    <t>16:47:09</t>
  </si>
  <si>
    <t>19:55:09</t>
  </si>
  <si>
    <t>20:16:04</t>
  </si>
  <si>
    <t>20:22:03</t>
  </si>
  <si>
    <t>20:42:09</t>
  </si>
  <si>
    <t>Геозона</t>
  </si>
  <si>
    <t>ФИО</t>
  </si>
  <si>
    <t>Авто</t>
  </si>
  <si>
    <t>Дата акта</t>
  </si>
  <si>
    <t>Время акта</t>
  </si>
  <si>
    <t>Никончук Иван Юрьевич</t>
  </si>
  <si>
    <t>Колтышев Сергей Васильевич</t>
  </si>
  <si>
    <t>Зиновьев Игорь Вячеславович</t>
  </si>
  <si>
    <t>Курск Бунино Niva Chevrolet № н799оо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</si>
</sst>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[$-F400]h:mm:ss\ AM/PM"/>
    <numFmt numFmtId="166" formatCode="[h]:mm:ss;@"/>
  </numFmts>
  <fonts count="5" x14ac:knownFonts="1">
    <font>
      <sz val="11"/>
      <color theme="1"/>
      <name val="Calibri"/>
      <family val="2"/>
      <scheme val="minor"/>
    </font>
    <font>
      <sz val="10"/>
      <color rgb="FF464646"/>
      <name val="Arial"/>
      <family val="2"/>
      <charset val="204"/>
    </font>
    <font>
      <sz val="11"/>
      <color theme="1" tint="4.9989318521683403E-2"/>
      <name val="Calibri"/>
      <family val="2"/>
      <scheme val="minor"/>
    </font>
    <font>
      <sz val="10"/>
      <color theme="1" tint="4.9989318521683403E-2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D0D0D0"/>
      </left>
      <right style="thin">
        <color rgb="FFD0D0D0"/>
      </right>
      <top style="thin">
        <color rgb="FFD0D0D0"/>
      </top>
      <bottom style="thin">
        <color rgb="FFD0D0D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4" borderId="0" xfId="0" applyFill="1" applyAlignment="1">
      <alignment horizontal="center" vertical="center" wrapText="1"/>
    </xf>
    <xf numFmtId="0" fontId="0" fillId="0" borderId="0" xfId="0" applyFill="1"/>
    <xf numFmtId="0" fontId="2" fillId="4" borderId="0" xfId="0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/>
    <xf numFmtId="166" fontId="0" fillId="2" borderId="1" xfId="0" applyNumberFormat="1" applyFont="1" applyFill="1" applyBorder="1" applyAlignment="1">
      <alignment horizontal="center" vertical="center"/>
    </xf>
    <xf numFmtId="166" fontId="0" fillId="0" borderId="0" xfId="0" applyNumberFormat="1"/>
    <xf numFmtId="21" fontId="0" fillId="0" borderId="0" xfId="0" applyNumberFormat="1"/>
    <xf numFmtId="165" fontId="0" fillId="0" borderId="0" xfId="0" applyNumberFormat="1" applyFill="1"/>
    <xf numFmtId="14" fontId="1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10" sqref="A10"/>
    </sheetView>
  </sheetViews>
  <sheetFormatPr defaultRowHeight="15" x14ac:dyDescent="0.25"/>
  <cols>
    <col min="1" max="1" width="15" customWidth="1"/>
    <col min="2" max="2" width="40.28515625" customWidth="1"/>
    <col min="3" max="3" width="13.7109375" customWidth="1"/>
    <col min="4" max="4" width="16.28515625" customWidth="1"/>
    <col min="5" max="5" width="15" style="13" customWidth="1"/>
  </cols>
  <sheetData>
    <row r="1" spans="1:5" x14ac:dyDescent="0.25">
      <c r="A1" s="1" t="s">
        <v>0</v>
      </c>
      <c r="B1" s="2" t="s">
        <v>1</v>
      </c>
      <c r="C1" s="2" t="s">
        <v>2</v>
      </c>
      <c r="D1" s="2" t="s">
        <v>3</v>
      </c>
      <c r="E1" s="12" t="s">
        <v>4</v>
      </c>
    </row>
    <row r="2" spans="1:5" x14ac:dyDescent="0.25">
      <c r="A2" s="16" t="s">
        <v>5</v>
      </c>
      <c r="B2" s="3" t="s">
        <v>6</v>
      </c>
      <c r="C2" s="4" t="s">
        <v>7</v>
      </c>
      <c r="D2" s="14">
        <v>0.50315972222222227</v>
      </c>
      <c r="E2" s="14">
        <v>0.54458333333333331</v>
      </c>
    </row>
    <row r="3" spans="1:5" x14ac:dyDescent="0.25">
      <c r="A3" s="16" t="s">
        <v>5</v>
      </c>
      <c r="B3" s="3" t="s">
        <v>6</v>
      </c>
      <c r="C3" s="4" t="s">
        <v>7</v>
      </c>
      <c r="D3" s="14">
        <v>0.65873842592592591</v>
      </c>
      <c r="E3" s="14">
        <v>0.73238425925925921</v>
      </c>
    </row>
    <row r="4" spans="1:5" x14ac:dyDescent="0.25">
      <c r="A4" s="16" t="s">
        <v>5</v>
      </c>
      <c r="B4" s="3" t="s">
        <v>6</v>
      </c>
      <c r="C4" s="4" t="s">
        <v>7</v>
      </c>
      <c r="D4" s="14">
        <v>0.73890046296296286</v>
      </c>
      <c r="E4" s="14">
        <v>0.83755787037037033</v>
      </c>
    </row>
    <row r="5" spans="1:5" x14ac:dyDescent="0.25">
      <c r="A5" s="16" t="s">
        <v>8</v>
      </c>
      <c r="B5" s="3" t="s">
        <v>6</v>
      </c>
      <c r="C5" s="4" t="s">
        <v>7</v>
      </c>
      <c r="D5" s="14">
        <v>0.44075231481481486</v>
      </c>
      <c r="E5" s="14">
        <v>0.44609953703703703</v>
      </c>
    </row>
    <row r="6" spans="1:5" x14ac:dyDescent="0.25">
      <c r="A6" s="16" t="s">
        <v>8</v>
      </c>
      <c r="B6" s="3" t="s">
        <v>6</v>
      </c>
      <c r="C6" s="4" t="s">
        <v>7</v>
      </c>
      <c r="D6" s="14">
        <v>0.44733796296296297</v>
      </c>
      <c r="E6" s="14">
        <v>0.49254629629629632</v>
      </c>
    </row>
    <row r="7" spans="1:5" x14ac:dyDescent="0.25">
      <c r="A7" s="16" t="s">
        <v>8</v>
      </c>
      <c r="B7" s="3" t="s">
        <v>6</v>
      </c>
      <c r="C7" s="4" t="s">
        <v>7</v>
      </c>
      <c r="D7" t="s">
        <v>9</v>
      </c>
      <c r="E7" t="s">
        <v>10</v>
      </c>
    </row>
    <row r="8" spans="1:5" x14ac:dyDescent="0.25">
      <c r="A8" s="16" t="s">
        <v>8</v>
      </c>
      <c r="B8" s="3" t="s">
        <v>6</v>
      </c>
      <c r="C8" s="4" t="s">
        <v>7</v>
      </c>
      <c r="D8" t="s">
        <v>11</v>
      </c>
      <c r="E8" t="s">
        <v>12</v>
      </c>
    </row>
    <row r="9" spans="1:5" x14ac:dyDescent="0.25">
      <c r="A9" s="16" t="s">
        <v>8</v>
      </c>
      <c r="B9" s="3" t="s">
        <v>6</v>
      </c>
      <c r="C9" s="4" t="s">
        <v>7</v>
      </c>
      <c r="D9" t="s">
        <v>13</v>
      </c>
      <c r="E9" t="s">
        <v>14</v>
      </c>
    </row>
    <row r="10" spans="1:5" x14ac:dyDescent="0.25">
      <c r="A10" s="16">
        <v>43951</v>
      </c>
      <c r="B10" s="3" t="s">
        <v>6</v>
      </c>
      <c r="C10" s="4" t="s">
        <v>7</v>
      </c>
      <c r="D10" s="14">
        <v>0.25592592592592595</v>
      </c>
      <c r="E10" s="14">
        <v>0.40303240740740742</v>
      </c>
    </row>
    <row r="11" spans="1:5" x14ac:dyDescent="0.25">
      <c r="A11" s="16" t="s">
        <v>15</v>
      </c>
      <c r="B11" s="3" t="s">
        <v>6</v>
      </c>
      <c r="C11" s="4" t="s">
        <v>7</v>
      </c>
      <c r="D11" t="s">
        <v>16</v>
      </c>
      <c r="E11" t="s">
        <v>17</v>
      </c>
    </row>
    <row r="12" spans="1:5" x14ac:dyDescent="0.25">
      <c r="A12" s="16" t="s">
        <v>15</v>
      </c>
      <c r="B12" s="3" t="s">
        <v>6</v>
      </c>
      <c r="C12" s="4" t="s">
        <v>7</v>
      </c>
      <c r="D12" t="s">
        <v>18</v>
      </c>
      <c r="E12" t="s">
        <v>19</v>
      </c>
    </row>
    <row r="13" spans="1:5" x14ac:dyDescent="0.25">
      <c r="A13" s="16" t="s">
        <v>15</v>
      </c>
      <c r="B13" s="3" t="s">
        <v>6</v>
      </c>
      <c r="C13" s="4" t="s">
        <v>7</v>
      </c>
      <c r="D13" t="s">
        <v>20</v>
      </c>
      <c r="E13" t="s">
        <v>21</v>
      </c>
    </row>
    <row r="14" spans="1:5" x14ac:dyDescent="0.25">
      <c r="A14" s="16" t="s">
        <v>5</v>
      </c>
      <c r="B14" s="3" t="s">
        <v>22</v>
      </c>
      <c r="C14" s="4" t="s">
        <v>7</v>
      </c>
      <c r="D14" s="14">
        <v>0.24855324074074073</v>
      </c>
      <c r="E14" s="14">
        <v>0.25619212962962962</v>
      </c>
    </row>
    <row r="15" spans="1:5" x14ac:dyDescent="0.25">
      <c r="A15" s="16" t="s">
        <v>5</v>
      </c>
      <c r="B15" s="3" t="s">
        <v>22</v>
      </c>
      <c r="C15" s="4" t="s">
        <v>7</v>
      </c>
      <c r="D15" t="s">
        <v>23</v>
      </c>
      <c r="E15" t="s">
        <v>24</v>
      </c>
    </row>
    <row r="16" spans="1:5" x14ac:dyDescent="0.25">
      <c r="A16" s="16" t="s">
        <v>5</v>
      </c>
      <c r="B16" s="3" t="s">
        <v>22</v>
      </c>
      <c r="C16" s="4" t="s">
        <v>7</v>
      </c>
      <c r="D16" t="s">
        <v>25</v>
      </c>
      <c r="E16" t="s">
        <v>26</v>
      </c>
    </row>
    <row r="17" spans="1:5" x14ac:dyDescent="0.25">
      <c r="A17" s="16" t="s">
        <v>5</v>
      </c>
      <c r="B17" s="3" t="s">
        <v>22</v>
      </c>
      <c r="C17" s="4" t="s">
        <v>7</v>
      </c>
      <c r="D17" t="s">
        <v>27</v>
      </c>
      <c r="E17" t="s">
        <v>28</v>
      </c>
    </row>
    <row r="18" spans="1:5" x14ac:dyDescent="0.25">
      <c r="A18" s="16" t="s">
        <v>8</v>
      </c>
      <c r="B18" s="3" t="s">
        <v>22</v>
      </c>
      <c r="C18" s="4" t="s">
        <v>7</v>
      </c>
      <c r="D18" t="s">
        <v>29</v>
      </c>
      <c r="E18" t="s">
        <v>30</v>
      </c>
    </row>
    <row r="19" spans="1:5" x14ac:dyDescent="0.25">
      <c r="A19" s="16" t="s">
        <v>8</v>
      </c>
      <c r="B19" s="3" t="s">
        <v>22</v>
      </c>
      <c r="C19" s="4" t="s">
        <v>7</v>
      </c>
      <c r="D19" t="s">
        <v>31</v>
      </c>
      <c r="E19" t="s">
        <v>32</v>
      </c>
    </row>
    <row r="20" spans="1:5" x14ac:dyDescent="0.25">
      <c r="A20" s="16" t="s">
        <v>8</v>
      </c>
      <c r="B20" s="3" t="s">
        <v>22</v>
      </c>
      <c r="C20" s="4" t="s">
        <v>7</v>
      </c>
      <c r="D20" t="s">
        <v>33</v>
      </c>
      <c r="E20" t="s">
        <v>34</v>
      </c>
    </row>
    <row r="21" spans="1:5" x14ac:dyDescent="0.25">
      <c r="A21" s="16" t="s">
        <v>8</v>
      </c>
      <c r="B21" s="3" t="s">
        <v>22</v>
      </c>
      <c r="C21" s="4" t="s">
        <v>7</v>
      </c>
      <c r="D21" t="s">
        <v>35</v>
      </c>
      <c r="E21" t="s">
        <v>36</v>
      </c>
    </row>
    <row r="22" spans="1:5" x14ac:dyDescent="0.25">
      <c r="A22" s="16" t="s">
        <v>8</v>
      </c>
      <c r="B22" s="3" t="s">
        <v>22</v>
      </c>
      <c r="C22" s="4" t="s">
        <v>37</v>
      </c>
      <c r="D22" t="s">
        <v>38</v>
      </c>
      <c r="E22" t="s">
        <v>39</v>
      </c>
    </row>
    <row r="23" spans="1:5" x14ac:dyDescent="0.25">
      <c r="A23" s="16" t="s">
        <v>8</v>
      </c>
      <c r="B23" s="3" t="s">
        <v>22</v>
      </c>
      <c r="C23" s="4" t="s">
        <v>7</v>
      </c>
      <c r="D23" t="s">
        <v>40</v>
      </c>
      <c r="E23" t="s">
        <v>41</v>
      </c>
    </row>
    <row r="24" spans="1:5" x14ac:dyDescent="0.25">
      <c r="A24" s="16" t="s">
        <v>8</v>
      </c>
      <c r="B24" s="3" t="s">
        <v>22</v>
      </c>
      <c r="C24" s="4" t="s">
        <v>7</v>
      </c>
      <c r="D24" t="s">
        <v>42</v>
      </c>
      <c r="E24" t="s">
        <v>43</v>
      </c>
    </row>
    <row r="25" spans="1:5" x14ac:dyDescent="0.25">
      <c r="A25" s="16" t="s">
        <v>8</v>
      </c>
      <c r="B25" s="3" t="s">
        <v>22</v>
      </c>
      <c r="C25" s="4" t="s">
        <v>7</v>
      </c>
      <c r="D25" t="s">
        <v>44</v>
      </c>
      <c r="E25" t="s">
        <v>45</v>
      </c>
    </row>
    <row r="26" spans="1:5" x14ac:dyDescent="0.25">
      <c r="A26" s="16" t="s">
        <v>8</v>
      </c>
      <c r="B26" s="3" t="s">
        <v>22</v>
      </c>
      <c r="C26" s="4" t="s">
        <v>7</v>
      </c>
      <c r="D26" t="s">
        <v>46</v>
      </c>
      <c r="E26" t="s">
        <v>47</v>
      </c>
    </row>
    <row r="27" spans="1:5" x14ac:dyDescent="0.25">
      <c r="A27" s="16" t="s">
        <v>15</v>
      </c>
      <c r="B27" s="3" t="s">
        <v>22</v>
      </c>
      <c r="C27" s="4" t="s">
        <v>37</v>
      </c>
      <c r="D27" t="s">
        <v>48</v>
      </c>
      <c r="E27" t="s">
        <v>49</v>
      </c>
    </row>
    <row r="28" spans="1:5" x14ac:dyDescent="0.25">
      <c r="A28" s="16" t="s">
        <v>15</v>
      </c>
      <c r="B28" s="3" t="s">
        <v>22</v>
      </c>
      <c r="C28" s="4" t="s">
        <v>7</v>
      </c>
      <c r="D28" t="s">
        <v>50</v>
      </c>
      <c r="E28" t="s">
        <v>51</v>
      </c>
    </row>
    <row r="29" spans="1:5" x14ac:dyDescent="0.25">
      <c r="A29" s="16" t="s">
        <v>15</v>
      </c>
      <c r="B29" s="3" t="s">
        <v>22</v>
      </c>
      <c r="C29" s="4" t="s">
        <v>7</v>
      </c>
      <c r="D29" t="s">
        <v>52</v>
      </c>
      <c r="E29" t="s">
        <v>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F2" sqref="F2:F27"/>
    </sheetView>
  </sheetViews>
  <sheetFormatPr defaultRowHeight="15" x14ac:dyDescent="0.25"/>
  <cols>
    <col min="1" max="1" width="25" customWidth="1"/>
    <col min="2" max="2" width="32.7109375" customWidth="1"/>
    <col min="3" max="3" width="39.85546875" customWidth="1"/>
    <col min="4" max="4" width="19" style="10" customWidth="1"/>
    <col min="5" max="5" width="16.28515625" customWidth="1"/>
  </cols>
  <sheetData>
    <row r="1" spans="1:6" x14ac:dyDescent="0.25">
      <c r="A1" s="5" t="s">
        <v>54</v>
      </c>
      <c r="B1" s="5" t="s">
        <v>55</v>
      </c>
      <c r="C1" s="5" t="s">
        <v>56</v>
      </c>
      <c r="D1" s="7" t="s">
        <v>57</v>
      </c>
      <c r="E1" s="5" t="s">
        <v>58</v>
      </c>
    </row>
    <row r="2" spans="1:6" x14ac:dyDescent="0.25">
      <c r="A2" s="6" t="s">
        <v>7</v>
      </c>
      <c r="B2" s="6" t="s">
        <v>59</v>
      </c>
      <c r="C2" s="6" t="s">
        <v>6</v>
      </c>
      <c r="D2" s="8">
        <v>43951</v>
      </c>
      <c r="E2" s="15">
        <v>0.36180555555555555</v>
      </c>
      <c r="F2" s="11">
        <f>SUMPRODUCT((D2='Стоянки специалистов'!A2:A29)*(E2&gt;'Стоянки специалистов'!D2:D29)*(E2&lt;'Стоянки специалистов'!E2:E29)*(C2='Стоянки специалистов'!B2:B29))</f>
        <v>1</v>
      </c>
    </row>
    <row r="3" spans="1:6" x14ac:dyDescent="0.25">
      <c r="A3" s="6" t="s">
        <v>7</v>
      </c>
      <c r="B3" s="6" t="s">
        <v>59</v>
      </c>
      <c r="C3" s="6" t="s">
        <v>6</v>
      </c>
      <c r="D3" s="8">
        <v>43951</v>
      </c>
      <c r="E3" s="15">
        <v>0.39513888888888887</v>
      </c>
      <c r="F3" s="11">
        <f>SUMPRODUCT((D3='Стоянки специалистов'!A3:A30)*(E3&gt;'Стоянки специалистов'!D3:D30)*(E3&lt;'Стоянки специалистов'!E3:E30)*(C3='Стоянки специалистов'!B3:B30))</f>
        <v>1</v>
      </c>
    </row>
    <row r="4" spans="1:6" x14ac:dyDescent="0.25">
      <c r="A4" s="6" t="s">
        <v>7</v>
      </c>
      <c r="B4" s="6" t="s">
        <v>59</v>
      </c>
      <c r="C4" s="6" t="s">
        <v>6</v>
      </c>
      <c r="D4" s="8">
        <v>43951</v>
      </c>
      <c r="E4" s="15">
        <v>0.25069444444444444</v>
      </c>
      <c r="F4" s="11">
        <f>SUMPRODUCT((D4='Стоянки специалистов'!A4:A31)*(E4&gt;'Стоянки специалистов'!D4:D31)*(E4&lt;'Стоянки специалистов'!E4:E31)*(C4='Стоянки специалистов'!B4:B31))</f>
        <v>0</v>
      </c>
    </row>
    <row r="5" spans="1:6" x14ac:dyDescent="0.25">
      <c r="A5" s="6" t="s">
        <v>7</v>
      </c>
      <c r="B5" s="6" t="s">
        <v>59</v>
      </c>
      <c r="C5" s="6" t="s">
        <v>6</v>
      </c>
      <c r="D5" s="9">
        <v>43951</v>
      </c>
      <c r="E5" s="15">
        <v>0.50763888888888886</v>
      </c>
      <c r="F5" s="11">
        <f>SUMPRODUCT((D5='Стоянки специалистов'!A5:A32)*(E5&gt;'Стоянки специалистов'!D5:D32)*(E5&lt;'Стоянки специалистов'!E5:E32)*(C5='Стоянки специалистов'!B5:B32))</f>
        <v>0</v>
      </c>
    </row>
    <row r="6" spans="1:6" x14ac:dyDescent="0.25">
      <c r="A6" s="6" t="s">
        <v>7</v>
      </c>
      <c r="B6" s="6" t="s">
        <v>59</v>
      </c>
      <c r="C6" s="6" t="s">
        <v>6</v>
      </c>
      <c r="D6" s="9">
        <v>43951</v>
      </c>
      <c r="E6" s="15">
        <v>0.53055555555555556</v>
      </c>
      <c r="F6" s="11">
        <f>SUMPRODUCT((D6='Стоянки специалистов'!A6:A33)*(E6&gt;'Стоянки специалистов'!D6:D33)*(E6&lt;'Стоянки специалистов'!E6:E33)*(C6='Стоянки специалистов'!B6:B33))</f>
        <v>0</v>
      </c>
    </row>
    <row r="7" spans="1:6" x14ac:dyDescent="0.25">
      <c r="A7" s="6" t="s">
        <v>7</v>
      </c>
      <c r="B7" s="6" t="s">
        <v>59</v>
      </c>
      <c r="C7" s="6" t="s">
        <v>6</v>
      </c>
      <c r="D7" s="9">
        <v>43951</v>
      </c>
      <c r="E7" s="15">
        <v>0.55625000000000002</v>
      </c>
      <c r="F7" s="11">
        <f>SUMPRODUCT((D7='Стоянки специалистов'!A7:A34)*(E7&gt;'Стоянки специалистов'!D7:D34)*(E7&lt;'Стоянки специалистов'!E7:E34)*(C7='Стоянки специалистов'!B7:B34))</f>
        <v>0</v>
      </c>
    </row>
    <row r="8" spans="1:6" x14ac:dyDescent="0.25">
      <c r="A8" s="6" t="s">
        <v>37</v>
      </c>
      <c r="B8" s="6" t="s">
        <v>60</v>
      </c>
      <c r="C8" s="6" t="s">
        <v>22</v>
      </c>
      <c r="D8" s="9">
        <v>43951</v>
      </c>
      <c r="E8" s="15">
        <v>0.53333333333333333</v>
      </c>
      <c r="F8" s="11">
        <f>SUMPRODUCT((D8='Стоянки специалистов'!A8:A35)*(E8&gt;'Стоянки специалистов'!D8:D35)*(E8&lt;'Стоянки специалистов'!E8:E35)*(C8='Стоянки специалистов'!B8:B35))</f>
        <v>0</v>
      </c>
    </row>
    <row r="9" spans="1:6" x14ac:dyDescent="0.25">
      <c r="A9" s="6" t="s">
        <v>37</v>
      </c>
      <c r="B9" s="6" t="s">
        <v>60</v>
      </c>
      <c r="C9" s="6" t="s">
        <v>22</v>
      </c>
      <c r="D9" s="9">
        <v>43951</v>
      </c>
      <c r="E9" s="15">
        <v>0.56111111111111112</v>
      </c>
      <c r="F9" s="11">
        <f>SUMPRODUCT((D9='Стоянки специалистов'!A9:A36)*(E9&gt;'Стоянки специалистов'!D9:D36)*(E9&lt;'Стоянки специалистов'!E9:E36)*(C9='Стоянки специалистов'!B9:B36))</f>
        <v>0</v>
      </c>
    </row>
    <row r="10" spans="1:6" x14ac:dyDescent="0.25">
      <c r="A10" s="6" t="s">
        <v>37</v>
      </c>
      <c r="B10" s="6" t="s">
        <v>60</v>
      </c>
      <c r="C10" s="6" t="s">
        <v>22</v>
      </c>
      <c r="D10" s="9">
        <v>43951</v>
      </c>
      <c r="E10" s="15">
        <v>0.60347222222222219</v>
      </c>
      <c r="F10" s="11">
        <f>SUMPRODUCT((D10='Стоянки специалистов'!A10:A37)*(E10&gt;'Стоянки специалистов'!D10:D37)*(E10&lt;'Стоянки специалистов'!E10:E37)*(C10='Стоянки специалистов'!B10:B37))</f>
        <v>0</v>
      </c>
    </row>
    <row r="11" spans="1:6" x14ac:dyDescent="0.25">
      <c r="A11" s="6" t="s">
        <v>37</v>
      </c>
      <c r="B11" s="6" t="s">
        <v>60</v>
      </c>
      <c r="C11" s="6" t="s">
        <v>22</v>
      </c>
      <c r="D11" s="9">
        <v>43951</v>
      </c>
      <c r="E11" s="15">
        <v>0.65138888888888891</v>
      </c>
      <c r="F11" s="11">
        <f>SUMPRODUCT((D11='Стоянки специалистов'!A11:A38)*(E11&gt;'Стоянки специалистов'!D11:D38)*(E11&lt;'Стоянки специалистов'!E11:E38)*(C11='Стоянки специалистов'!B11:B38))</f>
        <v>0</v>
      </c>
    </row>
    <row r="12" spans="1:6" x14ac:dyDescent="0.25">
      <c r="A12" s="6" t="s">
        <v>37</v>
      </c>
      <c r="B12" s="6" t="s">
        <v>60</v>
      </c>
      <c r="C12" s="6" t="s">
        <v>22</v>
      </c>
      <c r="D12" s="9">
        <v>43951</v>
      </c>
      <c r="E12" s="15">
        <v>0.69374999999999998</v>
      </c>
      <c r="F12" s="11">
        <f>SUMPRODUCT((D12='Стоянки специалистов'!A12:A39)*(E12&gt;'Стоянки специалистов'!D12:D39)*(E12&lt;'Стоянки специалистов'!E12:E39)*(C12='Стоянки специалистов'!B12:B39))</f>
        <v>0</v>
      </c>
    </row>
    <row r="13" spans="1:6" x14ac:dyDescent="0.25">
      <c r="A13" s="6" t="s">
        <v>7</v>
      </c>
      <c r="B13" s="6" t="s">
        <v>59</v>
      </c>
      <c r="C13" s="6" t="s">
        <v>6</v>
      </c>
      <c r="D13" s="9">
        <v>43950</v>
      </c>
      <c r="E13" s="15">
        <v>0.46319444444444446</v>
      </c>
      <c r="F13" s="11">
        <f>SUMPRODUCT((D13='Стоянки специалистов'!A13:A40)*(E13&gt;'Стоянки специалистов'!D13:D40)*(E13&lt;'Стоянки специалистов'!E13:E40)*(C13='Стоянки специалистов'!B13:B40))</f>
        <v>0</v>
      </c>
    </row>
    <row r="14" spans="1:6" x14ac:dyDescent="0.25">
      <c r="A14" s="6" t="s">
        <v>7</v>
      </c>
      <c r="B14" s="6" t="s">
        <v>59</v>
      </c>
      <c r="C14" s="6" t="s">
        <v>6</v>
      </c>
      <c r="D14" s="9">
        <v>43951</v>
      </c>
      <c r="E14" s="15">
        <v>0.29652777777777778</v>
      </c>
      <c r="F14" s="11">
        <f>SUMPRODUCT((D14='Стоянки специалистов'!A14:A41)*(E14&gt;'Стоянки специалистов'!D14:D41)*(E14&lt;'Стоянки специалистов'!E14:E41)*(C14='Стоянки специалистов'!B14:B41))</f>
        <v>0</v>
      </c>
    </row>
    <row r="15" spans="1:6" x14ac:dyDescent="0.25">
      <c r="A15" s="6" t="s">
        <v>7</v>
      </c>
      <c r="B15" s="6" t="s">
        <v>59</v>
      </c>
      <c r="C15" s="6" t="s">
        <v>6</v>
      </c>
      <c r="D15" s="9">
        <v>43951</v>
      </c>
      <c r="E15" s="15">
        <v>0.32777777777777778</v>
      </c>
      <c r="F15" s="11">
        <f>SUMPRODUCT((D15='Стоянки специалистов'!A15:A42)*(E15&gt;'Стоянки специалистов'!D15:D42)*(E15&lt;'Стоянки специалистов'!E15:E42)*(C15='Стоянки специалистов'!B15:B42))</f>
        <v>0</v>
      </c>
    </row>
    <row r="16" spans="1:6" x14ac:dyDescent="0.25">
      <c r="A16" s="6" t="s">
        <v>7</v>
      </c>
      <c r="B16" s="6" t="s">
        <v>59</v>
      </c>
      <c r="C16" s="6" t="s">
        <v>6</v>
      </c>
      <c r="D16" s="9">
        <v>43950</v>
      </c>
      <c r="E16" s="15">
        <v>0.52708333333333335</v>
      </c>
      <c r="F16" s="11">
        <f>SUMPRODUCT((D16='Стоянки специалистов'!A16:A43)*(E16&gt;'Стоянки специалистов'!D16:D43)*(E16&lt;'Стоянки специалистов'!E16:E43)*(C16='Стоянки специалистов'!B16:B43))</f>
        <v>0</v>
      </c>
    </row>
    <row r="17" spans="1:6" x14ac:dyDescent="0.25">
      <c r="A17" s="6" t="s">
        <v>7</v>
      </c>
      <c r="B17" s="6" t="s">
        <v>59</v>
      </c>
      <c r="C17" s="6" t="s">
        <v>6</v>
      </c>
      <c r="D17" s="9">
        <v>43950</v>
      </c>
      <c r="E17" s="15">
        <v>0.45694444444444443</v>
      </c>
      <c r="F17" s="11">
        <f>SUMPRODUCT((D17='Стоянки специалистов'!A17:A44)*(E17&gt;'Стоянки специалистов'!D17:D44)*(E17&lt;'Стоянки специалистов'!E17:E44)*(C17='Стоянки специалистов'!B17:B44))</f>
        <v>0</v>
      </c>
    </row>
    <row r="18" spans="1:6" x14ac:dyDescent="0.25">
      <c r="A18" s="6" t="s">
        <v>7</v>
      </c>
      <c r="B18" s="6" t="s">
        <v>59</v>
      </c>
      <c r="C18" s="6" t="s">
        <v>6</v>
      </c>
      <c r="D18" s="9">
        <v>43949</v>
      </c>
      <c r="E18" s="15">
        <v>0.50972222222222219</v>
      </c>
      <c r="F18" s="11">
        <f>SUMPRODUCT((D18='Стоянки специалистов'!A18:A45)*(E18&gt;'Стоянки специалистов'!D18:D45)*(E18&lt;'Стоянки специалистов'!E18:E45)*(C18='Стоянки специалистов'!B18:B45))</f>
        <v>0</v>
      </c>
    </row>
    <row r="19" spans="1:6" x14ac:dyDescent="0.25">
      <c r="A19" s="6" t="s">
        <v>7</v>
      </c>
      <c r="B19" s="6" t="s">
        <v>59</v>
      </c>
      <c r="C19" s="6" t="s">
        <v>6</v>
      </c>
      <c r="D19" s="9">
        <v>43949</v>
      </c>
      <c r="E19" s="15">
        <v>0.54583333333333328</v>
      </c>
      <c r="F19" s="11">
        <f>SUMPRODUCT((D19='Стоянки специалистов'!A19:A46)*(E19&gt;'Стоянки специалистов'!D19:D46)*(E19&lt;'Стоянки специалистов'!E19:E46)*(C19='Стоянки специалистов'!B19:B46))</f>
        <v>0</v>
      </c>
    </row>
    <row r="20" spans="1:6" x14ac:dyDescent="0.25">
      <c r="A20" s="6" t="s">
        <v>7</v>
      </c>
      <c r="B20" s="6" t="s">
        <v>59</v>
      </c>
      <c r="C20" s="6" t="s">
        <v>6</v>
      </c>
      <c r="D20" s="9">
        <v>43949</v>
      </c>
      <c r="E20" s="15">
        <v>0.60625000000000007</v>
      </c>
      <c r="F20" s="11">
        <f>SUMPRODUCT((D20='Стоянки специалистов'!A20:A47)*(E20&gt;'Стоянки специалистов'!D20:D47)*(E20&lt;'Стоянки специалистов'!E20:E47)*(C20='Стоянки специалистов'!B20:B47))</f>
        <v>0</v>
      </c>
    </row>
    <row r="21" spans="1:6" x14ac:dyDescent="0.25">
      <c r="A21" s="6" t="s">
        <v>7</v>
      </c>
      <c r="B21" s="6" t="s">
        <v>59</v>
      </c>
      <c r="C21" s="6" t="s">
        <v>6</v>
      </c>
      <c r="D21" s="9">
        <v>43949</v>
      </c>
      <c r="E21" s="15">
        <v>0.66875000000000007</v>
      </c>
      <c r="F21" s="11">
        <f>SUMPRODUCT((D21='Стоянки специалистов'!A21:A48)*(E21&gt;'Стоянки специалистов'!D21:D48)*(E21&lt;'Стоянки специалистов'!E21:E48)*(C21='Стоянки специалистов'!B21:B48))</f>
        <v>0</v>
      </c>
    </row>
    <row r="22" spans="1:6" x14ac:dyDescent="0.25">
      <c r="A22" s="6" t="s">
        <v>7</v>
      </c>
      <c r="B22" s="6" t="s">
        <v>59</v>
      </c>
      <c r="C22" s="6" t="s">
        <v>6</v>
      </c>
      <c r="D22" s="9">
        <v>43949</v>
      </c>
      <c r="E22" s="15">
        <v>0.69444444444444453</v>
      </c>
      <c r="F22" s="11">
        <f>SUMPRODUCT((D22='Стоянки специалистов'!A22:A49)*(E22&gt;'Стоянки специалистов'!D22:D49)*(E22&lt;'Стоянки специалистов'!E22:E49)*(C22='Стоянки специалистов'!B22:B49))</f>
        <v>0</v>
      </c>
    </row>
    <row r="23" spans="1:6" x14ac:dyDescent="0.25">
      <c r="A23" s="6" t="s">
        <v>7</v>
      </c>
      <c r="B23" s="6" t="s">
        <v>59</v>
      </c>
      <c r="C23" s="6" t="s">
        <v>6</v>
      </c>
      <c r="D23" s="9">
        <v>43949</v>
      </c>
      <c r="E23" s="15">
        <v>0.81319444444444444</v>
      </c>
      <c r="F23" s="11">
        <f>SUMPRODUCT((D23='Стоянки специалистов'!A23:A50)*(E23&gt;'Стоянки специалистов'!D23:D50)*(E23&lt;'Стоянки специалистов'!E23:E50)*(C23='Стоянки специалистов'!B23:B50))</f>
        <v>0</v>
      </c>
    </row>
    <row r="24" spans="1:6" x14ac:dyDescent="0.25">
      <c r="A24" s="6" t="s">
        <v>7</v>
      </c>
      <c r="B24" s="6" t="s">
        <v>61</v>
      </c>
      <c r="C24" s="6" t="s">
        <v>62</v>
      </c>
      <c r="D24" s="9">
        <v>43949</v>
      </c>
      <c r="E24" s="15">
        <v>0.5180555555555556</v>
      </c>
      <c r="F24" s="11">
        <f>SUMPRODUCT((D24='Стоянки специалистов'!A24:A51)*(E24&gt;'Стоянки специалистов'!D24:D51)*(E24&lt;'Стоянки специалистов'!E24:E51)*(C24='Стоянки специалистов'!B24:B51))</f>
        <v>0</v>
      </c>
    </row>
    <row r="25" spans="1:6" x14ac:dyDescent="0.25">
      <c r="A25" s="6" t="s">
        <v>7</v>
      </c>
      <c r="B25" s="6" t="s">
        <v>60</v>
      </c>
      <c r="C25" s="6" t="s">
        <v>22</v>
      </c>
      <c r="D25" s="9">
        <v>43949</v>
      </c>
      <c r="E25" s="15">
        <v>0.5541666666666667</v>
      </c>
      <c r="F25" s="11">
        <f>SUMPRODUCT((D25='Стоянки специалистов'!A25:A52)*(E25&gt;'Стоянки специалистов'!D25:D52)*(E25&lt;'Стоянки специалистов'!E25:E52)*(C25='Стоянки специалистов'!B25:B52))</f>
        <v>0</v>
      </c>
    </row>
    <row r="26" spans="1:6" x14ac:dyDescent="0.25">
      <c r="A26" s="6" t="s">
        <v>7</v>
      </c>
      <c r="B26" s="6" t="s">
        <v>60</v>
      </c>
      <c r="C26" s="6" t="s">
        <v>22</v>
      </c>
      <c r="D26" s="9">
        <v>43949</v>
      </c>
      <c r="E26" s="15">
        <v>0.63958333333333328</v>
      </c>
      <c r="F26" s="11">
        <f>SUMPRODUCT((D26='Стоянки специалистов'!A26:A53)*(E26&gt;'Стоянки специалистов'!D26:D53)*(E26&lt;'Стоянки специалистов'!E26:E53)*(C26='Стоянки специалистов'!B26:B53))</f>
        <v>0</v>
      </c>
    </row>
    <row r="27" spans="1:6" x14ac:dyDescent="0.25">
      <c r="A27" s="6" t="s">
        <v>7</v>
      </c>
      <c r="B27" s="6" t="s">
        <v>60</v>
      </c>
      <c r="C27" s="6" t="s">
        <v>22</v>
      </c>
      <c r="D27" s="9">
        <v>43949</v>
      </c>
      <c r="E27" s="15">
        <v>0.69791666666666663</v>
      </c>
      <c r="F27" s="11">
        <f>SUMPRODUCT((D27='Стоянки специалистов'!A27:A54)*(E27&gt;'Стоянки специалистов'!D27:D54)*(E27&lt;'Стоянки специалистов'!E27:E54)*(C27='Стоянки специалистов'!B27:B54))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Стоянки специалистов</vt:lpstr>
      <vt:lpstr>Контроль заправок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2020-05-07T11:08:32Z</dcterms:modified>
</cp:coreProperties>
</file>