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Стоянки специалистов" sheetId="1" state="visible" r:id="rId2"/>
    <sheet name="Контроль заправок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<sst xmlns="http://schemas.openxmlformats.org/spreadsheetml/2006/main" count="215" uniqueCount="65">
  <si>
    <t xml:space="preserve">№</t>
  </si>
  <si>
    <t xml:space="preserve">Группировка</t>
  </si>
  <si>
    <t xml:space="preserve">ТС</t>
  </si>
  <si>
    <t xml:space="preserve">Время подъезда</t>
  </si>
  <si>
    <t xml:space="preserve">Время отъезда</t>
  </si>
  <si>
    <t xml:space="preserve">28.04.2020</t>
  </si>
  <si>
    <t xml:space="preserve">Курск Бунино Niva Chevrolet № н760оо 46</t>
  </si>
  <si>
    <t xml:space="preserve">Бунино-КС-2</t>
  </si>
  <si>
    <t xml:space="preserve">29.04.2020</t>
  </si>
  <si>
    <t xml:space="preserve">12:01:01</t>
  </si>
  <si>
    <t xml:space="preserve">12:06:58</t>
  </si>
  <si>
    <t xml:space="preserve">12:15:30</t>
  </si>
  <si>
    <t xml:space="preserve">13:28:01</t>
  </si>
  <si>
    <t xml:space="preserve">14:48:28</t>
  </si>
  <si>
    <t xml:space="preserve">17:05:18</t>
  </si>
  <si>
    <t xml:space="preserve">30.04.2020</t>
  </si>
  <si>
    <t xml:space="preserve">10:18:53</t>
  </si>
  <si>
    <t xml:space="preserve">11:33:06</t>
  </si>
  <si>
    <t xml:space="preserve">12:03:31</t>
  </si>
  <si>
    <t xml:space="preserve">18:30:53</t>
  </si>
  <si>
    <t xml:space="preserve">19:20:04</t>
  </si>
  <si>
    <t xml:space="preserve">21:02:25</t>
  </si>
  <si>
    <t xml:space="preserve">Курск Бунино Niva Chevrolet № н810оо 46</t>
  </si>
  <si>
    <t xml:space="preserve">12:45:03</t>
  </si>
  <si>
    <t xml:space="preserve">14:43:26</t>
  </si>
  <si>
    <t xml:space="preserve">15:07:18</t>
  </si>
  <si>
    <t xml:space="preserve">16:57:53</t>
  </si>
  <si>
    <t xml:space="preserve">18:02:40</t>
  </si>
  <si>
    <t xml:space="preserve">20:18:08</t>
  </si>
  <si>
    <t xml:space="preserve">06:22:35</t>
  </si>
  <si>
    <t xml:space="preserve">06:35:44</t>
  </si>
  <si>
    <t xml:space="preserve">09:02:21</t>
  </si>
  <si>
    <t xml:space="preserve">09:09:55</t>
  </si>
  <si>
    <t xml:space="preserve">09:38:52</t>
  </si>
  <si>
    <t xml:space="preserve">10:21:39</t>
  </si>
  <si>
    <t xml:space="preserve">10:24:26</t>
  </si>
  <si>
    <t xml:space="preserve">12:13:13</t>
  </si>
  <si>
    <t xml:space="preserve">Бунино-КС-1</t>
  </si>
  <si>
    <t xml:space="preserve">12:32:03</t>
  </si>
  <si>
    <t xml:space="preserve">13:20:54</t>
  </si>
  <si>
    <t xml:space="preserve">16:07:29</t>
  </si>
  <si>
    <t xml:space="preserve">16:15:02</t>
  </si>
  <si>
    <t xml:space="preserve">16:18:23</t>
  </si>
  <si>
    <t xml:space="preserve">16:42:42</t>
  </si>
  <si>
    <t xml:space="preserve">20:08:32</t>
  </si>
  <si>
    <t xml:space="preserve">20:17:25</t>
  </si>
  <si>
    <t xml:space="preserve">20:35:39</t>
  </si>
  <si>
    <t xml:space="preserve">20:43:39</t>
  </si>
  <si>
    <t xml:space="preserve">12:19:44</t>
  </si>
  <si>
    <t xml:space="preserve">16:47:09</t>
  </si>
  <si>
    <t xml:space="preserve">19:55:09</t>
  </si>
  <si>
    <t xml:space="preserve">20:16:04</t>
  </si>
  <si>
    <t xml:space="preserve">20:22:03</t>
  </si>
  <si>
    <t xml:space="preserve">20:42:09</t>
  </si>
  <si>
    <t xml:space="preserve">Геозона</t>
  </si>
  <si>
    <t xml:space="preserve">ФИО</t>
  </si>
  <si>
    <t xml:space="preserve">Авто</t>
  </si>
  <si>
    <t xml:space="preserve">Дата акта</t>
  </si>
  <si>
    <t xml:space="preserve">Время акта</t>
  </si>
  <si>
    <t xml:space="preserve">Alexa1965</t>
  </si>
  <si>
    <t xml:space="preserve">bigor</t>
  </si>
  <si>
    <t xml:space="preserve">Никончук Иван Юрьевич</t>
  </si>
  <si>
    <t xml:space="preserve">Колтышев Сергей Васильевич</t>
  </si>
  <si>
    <t xml:space="preserve">Зиновьев Игорь Вячеславович</t>
  </si>
  <si>
    <t xml:space="preserve">Курск Бунино Niva Chevrolet № н799оо 46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</si>
</sst>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H]:MM:SS;@"/>
    <numFmt numFmtId="166" formatCode="[$-419]DD/MM/YYYY"/>
    <numFmt numFmtId="167" formatCode="[$-419]H:MM:SS"/>
    <numFmt numFmtId="168" formatCode="[$-F400]H:MM:SS\ AM/PM"/>
    <numFmt numFmtId="169" formatCode="General"/>
    <numFmt numFmtId="170" formatCode="DD\.MM\.YYYY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464646"/>
      <name val="Arial"/>
      <family val="2"/>
      <charset val="204"/>
    </font>
    <font>
      <sz val="11"/>
      <color rgb="FF0D0D0D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D0D0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1E1E1"/>
        <bgColor rgb="FFD0D0D0"/>
      </patternFill>
    </fill>
    <fill>
      <patternFill patternType="solid">
        <fgColor rgb="FFFFFFFF"/>
        <bgColor rgb="FFFFFFCC"/>
      </patternFill>
    </fill>
    <fill>
      <patternFill patternType="solid">
        <fgColor rgb="FF00FF66"/>
        <bgColor rgb="FF00FFFF"/>
      </patternFill>
    </fill>
    <fill>
      <patternFill patternType="solid">
        <fgColor rgb="FFA9D18E"/>
        <bgColor rgb="FFD0D0D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D0D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RowHeight="15" zeroHeight="false" outlineLevelRow="0" outlineLevelCol="0"/>
  <cols>
    <col collapsed="false" customWidth="true" hidden="false" outlineLevel="0" max="1" min="1" style="0" width="15"/>
    <col collapsed="false" customWidth="true" hidden="false" outlineLevel="0" max="2" min="2" style="0" width="40.28"/>
    <col collapsed="false" customWidth="true" hidden="false" outlineLevel="0" max="3" min="3" style="0" width="13.7"/>
    <col collapsed="false" customWidth="true" hidden="false" outlineLevel="0" max="4" min="4" style="0" width="16.29"/>
    <col collapsed="false" customWidth="true" hidden="false" outlineLevel="0" max="5" min="5" style="1" width="15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customFormat="false" ht="15" hidden="false" customHeight="false" outlineLevel="0" collapsed="false">
      <c r="A2" s="5" t="s">
        <v>5</v>
      </c>
      <c r="B2" s="6" t="s">
        <v>6</v>
      </c>
      <c r="C2" s="7" t="s">
        <v>7</v>
      </c>
      <c r="D2" s="8" t="n">
        <v>0.503159722222222</v>
      </c>
      <c r="E2" s="8" t="n">
        <v>0.544583333333333</v>
      </c>
    </row>
    <row r="3" customFormat="false" ht="15" hidden="false" customHeight="false" outlineLevel="0" collapsed="false">
      <c r="A3" s="5" t="s">
        <v>5</v>
      </c>
      <c r="B3" s="6" t="s">
        <v>6</v>
      </c>
      <c r="C3" s="7" t="s">
        <v>7</v>
      </c>
      <c r="D3" s="8" t="n">
        <v>0.658738425925926</v>
      </c>
      <c r="E3" s="8" t="n">
        <v>0.732384259259259</v>
      </c>
    </row>
    <row r="4" customFormat="false" ht="15" hidden="false" customHeight="false" outlineLevel="0" collapsed="false">
      <c r="A4" s="5" t="s">
        <v>5</v>
      </c>
      <c r="B4" s="6" t="s">
        <v>6</v>
      </c>
      <c r="C4" s="7" t="s">
        <v>7</v>
      </c>
      <c r="D4" s="8" t="n">
        <v>0.738900462962963</v>
      </c>
      <c r="E4" s="8" t="n">
        <v>0.83755787037037</v>
      </c>
    </row>
    <row r="5" customFormat="false" ht="15" hidden="false" customHeight="false" outlineLevel="0" collapsed="false">
      <c r="A5" s="5" t="s">
        <v>8</v>
      </c>
      <c r="B5" s="6" t="s">
        <v>6</v>
      </c>
      <c r="C5" s="7" t="s">
        <v>7</v>
      </c>
      <c r="D5" s="8" t="n">
        <v>0.440752314814815</v>
      </c>
      <c r="E5" s="8" t="n">
        <v>0.446099537037037</v>
      </c>
    </row>
    <row r="6" customFormat="false" ht="15" hidden="false" customHeight="false" outlineLevel="0" collapsed="false">
      <c r="A6" s="5" t="s">
        <v>8</v>
      </c>
      <c r="B6" s="6" t="s">
        <v>6</v>
      </c>
      <c r="C6" s="7" t="s">
        <v>7</v>
      </c>
      <c r="D6" s="8" t="n">
        <v>0.447337962962963</v>
      </c>
      <c r="E6" s="8" t="n">
        <v>0.492546296296296</v>
      </c>
    </row>
    <row r="7" customFormat="false" ht="15" hidden="false" customHeight="false" outlineLevel="0" collapsed="false">
      <c r="A7" s="5" t="s">
        <v>8</v>
      </c>
      <c r="B7" s="6" t="s">
        <v>6</v>
      </c>
      <c r="C7" s="7" t="s">
        <v>7</v>
      </c>
      <c r="D7" s="0" t="s">
        <v>9</v>
      </c>
      <c r="E7" s="1" t="s">
        <v>10</v>
      </c>
    </row>
    <row r="8" customFormat="false" ht="15" hidden="false" customHeight="false" outlineLevel="0" collapsed="false">
      <c r="A8" s="5" t="s">
        <v>8</v>
      </c>
      <c r="B8" s="6" t="s">
        <v>6</v>
      </c>
      <c r="C8" s="7" t="s">
        <v>7</v>
      </c>
      <c r="D8" s="0" t="s">
        <v>11</v>
      </c>
      <c r="E8" s="1" t="s">
        <v>12</v>
      </c>
    </row>
    <row r="9" customFormat="false" ht="15" hidden="false" customHeight="false" outlineLevel="0" collapsed="false">
      <c r="A9" s="5" t="s">
        <v>8</v>
      </c>
      <c r="B9" s="6" t="s">
        <v>6</v>
      </c>
      <c r="C9" s="7" t="s">
        <v>7</v>
      </c>
      <c r="D9" s="0" t="s">
        <v>13</v>
      </c>
      <c r="E9" s="1" t="s">
        <v>14</v>
      </c>
    </row>
    <row r="10" customFormat="false" ht="15" hidden="false" customHeight="false" outlineLevel="0" collapsed="false">
      <c r="A10" s="9" t="n">
        <v>43951</v>
      </c>
      <c r="B10" s="6" t="s">
        <v>6</v>
      </c>
      <c r="C10" s="7" t="s">
        <v>7</v>
      </c>
      <c r="D10" s="10" t="n">
        <v>0.255925925925926</v>
      </c>
      <c r="E10" s="10" t="n">
        <v>0.403032407407407</v>
      </c>
    </row>
    <row r="11" customFormat="false" ht="15" hidden="false" customHeight="false" outlineLevel="0" collapsed="false">
      <c r="A11" s="5" t="s">
        <v>15</v>
      </c>
      <c r="B11" s="6" t="s">
        <v>6</v>
      </c>
      <c r="C11" s="7" t="s">
        <v>7</v>
      </c>
      <c r="D11" s="0" t="s">
        <v>16</v>
      </c>
      <c r="E11" s="1" t="s">
        <v>17</v>
      </c>
    </row>
    <row r="12" customFormat="false" ht="15" hidden="false" customHeight="false" outlineLevel="0" collapsed="false">
      <c r="A12" s="5" t="s">
        <v>15</v>
      </c>
      <c r="B12" s="6" t="s">
        <v>6</v>
      </c>
      <c r="C12" s="7" t="s">
        <v>7</v>
      </c>
      <c r="D12" s="0" t="s">
        <v>18</v>
      </c>
      <c r="E12" s="1" t="s">
        <v>19</v>
      </c>
    </row>
    <row r="13" customFormat="false" ht="15" hidden="false" customHeight="false" outlineLevel="0" collapsed="false">
      <c r="A13" s="5" t="s">
        <v>15</v>
      </c>
      <c r="B13" s="6" t="s">
        <v>6</v>
      </c>
      <c r="C13" s="7" t="s">
        <v>7</v>
      </c>
      <c r="D13" s="0" t="s">
        <v>20</v>
      </c>
      <c r="E13" s="1" t="s">
        <v>21</v>
      </c>
    </row>
    <row r="14" customFormat="false" ht="15" hidden="false" customHeight="false" outlineLevel="0" collapsed="false">
      <c r="A14" s="5" t="s">
        <v>5</v>
      </c>
      <c r="B14" s="6" t="s">
        <v>22</v>
      </c>
      <c r="C14" s="7" t="s">
        <v>7</v>
      </c>
      <c r="D14" s="8" t="n">
        <v>0.248553240740741</v>
      </c>
      <c r="E14" s="8" t="n">
        <v>0.25619212962963</v>
      </c>
    </row>
    <row r="15" customFormat="false" ht="15" hidden="false" customHeight="false" outlineLevel="0" collapsed="false">
      <c r="A15" s="5" t="s">
        <v>5</v>
      </c>
      <c r="B15" s="6" t="s">
        <v>22</v>
      </c>
      <c r="C15" s="7" t="s">
        <v>7</v>
      </c>
      <c r="D15" s="0" t="s">
        <v>23</v>
      </c>
      <c r="E15" s="1" t="s">
        <v>24</v>
      </c>
    </row>
    <row r="16" customFormat="false" ht="15" hidden="false" customHeight="false" outlineLevel="0" collapsed="false">
      <c r="A16" s="5" t="s">
        <v>5</v>
      </c>
      <c r="B16" s="6" t="s">
        <v>22</v>
      </c>
      <c r="C16" s="7" t="s">
        <v>7</v>
      </c>
      <c r="D16" s="0" t="s">
        <v>25</v>
      </c>
      <c r="E16" s="1" t="s">
        <v>26</v>
      </c>
    </row>
    <row r="17" customFormat="false" ht="15" hidden="false" customHeight="false" outlineLevel="0" collapsed="false">
      <c r="A17" s="5" t="s">
        <v>5</v>
      </c>
      <c r="B17" s="6" t="s">
        <v>22</v>
      </c>
      <c r="C17" s="7" t="s">
        <v>7</v>
      </c>
      <c r="D17" s="0" t="s">
        <v>27</v>
      </c>
      <c r="E17" s="1" t="s">
        <v>28</v>
      </c>
    </row>
    <row r="18" customFormat="false" ht="15" hidden="false" customHeight="false" outlineLevel="0" collapsed="false">
      <c r="A18" s="5" t="s">
        <v>8</v>
      </c>
      <c r="B18" s="6" t="s">
        <v>22</v>
      </c>
      <c r="C18" s="7" t="s">
        <v>7</v>
      </c>
      <c r="D18" s="0" t="s">
        <v>29</v>
      </c>
      <c r="E18" s="1" t="s">
        <v>30</v>
      </c>
    </row>
    <row r="19" customFormat="false" ht="15" hidden="false" customHeight="false" outlineLevel="0" collapsed="false">
      <c r="A19" s="5" t="s">
        <v>8</v>
      </c>
      <c r="B19" s="6" t="s">
        <v>22</v>
      </c>
      <c r="C19" s="7" t="s">
        <v>7</v>
      </c>
      <c r="D19" s="0" t="s">
        <v>31</v>
      </c>
      <c r="E19" s="1" t="s">
        <v>32</v>
      </c>
    </row>
    <row r="20" customFormat="false" ht="15" hidden="false" customHeight="false" outlineLevel="0" collapsed="false">
      <c r="A20" s="5" t="s">
        <v>8</v>
      </c>
      <c r="B20" s="6" t="s">
        <v>22</v>
      </c>
      <c r="C20" s="7" t="s">
        <v>7</v>
      </c>
      <c r="D20" s="0" t="s">
        <v>33</v>
      </c>
      <c r="E20" s="1" t="s">
        <v>34</v>
      </c>
    </row>
    <row r="21" customFormat="false" ht="15" hidden="false" customHeight="false" outlineLevel="0" collapsed="false">
      <c r="A21" s="5" t="s">
        <v>8</v>
      </c>
      <c r="B21" s="6" t="s">
        <v>22</v>
      </c>
      <c r="C21" s="7" t="s">
        <v>7</v>
      </c>
      <c r="D21" s="0" t="s">
        <v>35</v>
      </c>
      <c r="E21" s="1" t="s">
        <v>36</v>
      </c>
    </row>
    <row r="22" customFormat="false" ht="15" hidden="false" customHeight="false" outlineLevel="0" collapsed="false">
      <c r="A22" s="5" t="s">
        <v>8</v>
      </c>
      <c r="B22" s="6" t="s">
        <v>22</v>
      </c>
      <c r="C22" s="7" t="s">
        <v>37</v>
      </c>
      <c r="D22" s="0" t="s">
        <v>38</v>
      </c>
      <c r="E22" s="1" t="s">
        <v>39</v>
      </c>
    </row>
    <row r="23" customFormat="false" ht="15" hidden="false" customHeight="false" outlineLevel="0" collapsed="false">
      <c r="A23" s="5" t="s">
        <v>8</v>
      </c>
      <c r="B23" s="6" t="s">
        <v>22</v>
      </c>
      <c r="C23" s="7" t="s">
        <v>7</v>
      </c>
      <c r="D23" s="0" t="s">
        <v>40</v>
      </c>
      <c r="E23" s="1" t="s">
        <v>41</v>
      </c>
    </row>
    <row r="24" customFormat="false" ht="15" hidden="false" customHeight="false" outlineLevel="0" collapsed="false">
      <c r="A24" s="5" t="s">
        <v>8</v>
      </c>
      <c r="B24" s="6" t="s">
        <v>22</v>
      </c>
      <c r="C24" s="7" t="s">
        <v>7</v>
      </c>
      <c r="D24" s="0" t="s">
        <v>42</v>
      </c>
      <c r="E24" s="1" t="s">
        <v>43</v>
      </c>
    </row>
    <row r="25" customFormat="false" ht="15" hidden="false" customHeight="false" outlineLevel="0" collapsed="false">
      <c r="A25" s="5" t="s">
        <v>8</v>
      </c>
      <c r="B25" s="6" t="s">
        <v>22</v>
      </c>
      <c r="C25" s="7" t="s">
        <v>7</v>
      </c>
      <c r="D25" s="0" t="s">
        <v>44</v>
      </c>
      <c r="E25" s="1" t="s">
        <v>45</v>
      </c>
    </row>
    <row r="26" customFormat="false" ht="15" hidden="false" customHeight="false" outlineLevel="0" collapsed="false">
      <c r="A26" s="5" t="s">
        <v>8</v>
      </c>
      <c r="B26" s="6" t="s">
        <v>22</v>
      </c>
      <c r="C26" s="7" t="s">
        <v>7</v>
      </c>
      <c r="D26" s="0" t="s">
        <v>46</v>
      </c>
      <c r="E26" s="1" t="s">
        <v>47</v>
      </c>
    </row>
    <row r="27" customFormat="false" ht="15" hidden="false" customHeight="false" outlineLevel="0" collapsed="false">
      <c r="A27" s="5" t="s">
        <v>15</v>
      </c>
      <c r="B27" s="6" t="s">
        <v>22</v>
      </c>
      <c r="C27" s="7" t="s">
        <v>37</v>
      </c>
      <c r="D27" s="0" t="s">
        <v>48</v>
      </c>
      <c r="E27" s="1" t="s">
        <v>49</v>
      </c>
    </row>
    <row r="28" customFormat="false" ht="15" hidden="false" customHeight="false" outlineLevel="0" collapsed="false">
      <c r="A28" s="5" t="s">
        <v>15</v>
      </c>
      <c r="B28" s="6" t="s">
        <v>22</v>
      </c>
      <c r="C28" s="7" t="s">
        <v>7</v>
      </c>
      <c r="D28" s="0" t="s">
        <v>50</v>
      </c>
      <c r="E28" s="1" t="s">
        <v>51</v>
      </c>
    </row>
    <row r="29" customFormat="false" ht="15" hidden="false" customHeight="false" outlineLevel="0" collapsed="false">
      <c r="A29" s="5" t="s">
        <v>15</v>
      </c>
      <c r="B29" s="6" t="s">
        <v>22</v>
      </c>
      <c r="C29" s="7" t="s">
        <v>7</v>
      </c>
      <c r="D29" s="0" t="s">
        <v>52</v>
      </c>
      <c r="E29" s="1" t="s">
        <v>53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RowHeight="15" zeroHeight="false" outlineLevelRow="0" outlineLevelCol="0"/>
  <cols>
    <col collapsed="false" customWidth="true" hidden="false" outlineLevel="0" max="1" min="1" style="0" width="25"/>
    <col collapsed="false" customWidth="true" hidden="false" outlineLevel="0" max="2" min="2" style="0" width="32.71"/>
    <col collapsed="false" customWidth="true" hidden="false" outlineLevel="0" max="3" min="3" style="0" width="39.86"/>
    <col collapsed="false" customWidth="true" hidden="false" outlineLevel="0" max="4" min="4" style="11" width="19"/>
    <col collapsed="false" customWidth="true" hidden="false" outlineLevel="0" max="5" min="5" style="0" width="16.29"/>
    <col collapsed="false" customWidth="true" hidden="false" outlineLevel="0" max="6" min="6" style="0" width="10.28"/>
    <col collapsed="false" customWidth="true" hidden="false" outlineLevel="0" max="1025" min="7" style="0" width="8.67"/>
  </cols>
  <sheetData>
    <row r="1" customFormat="false" ht="13.8" hidden="false" customHeight="false" outlineLevel="0" collapsed="false">
      <c r="A1" s="12" t="s">
        <v>54</v>
      </c>
      <c r="B1" s="12" t="s">
        <v>55</v>
      </c>
      <c r="C1" s="12" t="s">
        <v>56</v>
      </c>
      <c r="D1" s="13" t="s">
        <v>57</v>
      </c>
      <c r="E1" s="12" t="s">
        <v>58</v>
      </c>
      <c r="F1" s="0" t="s">
        <v>59</v>
      </c>
      <c r="G1" s="14" t="s">
        <v>60</v>
      </c>
    </row>
    <row r="2" customFormat="false" ht="15" hidden="false" customHeight="false" outlineLevel="0" collapsed="false">
      <c r="A2" s="15" t="s">
        <v>7</v>
      </c>
      <c r="B2" s="15" t="s">
        <v>61</v>
      </c>
      <c r="C2" s="15" t="s">
        <v>6</v>
      </c>
      <c r="D2" s="16" t="n">
        <v>43951</v>
      </c>
      <c r="E2" s="17" t="n">
        <v>0.361805555555556</v>
      </c>
      <c r="F2" s="18" t="n">
        <f aca="false">SUMPRODUCT((D2='Стоянки специалистов'!A2:A29)*(E2&gt;'Стоянки специалистов'!D2:D29)*(E2&lt;'Стоянки специалистов'!E2:E29)*(C2='Стоянки специалистов'!B2:B29))</f>
        <v>1</v>
      </c>
      <c r="G2" s="0" t="n">
        <f aca="false" t="array" ref="G2:G2">MAX(IF((D2='Стоянки специалистов'!$A$2:$A$29)*(E2&gt;'Стоянки специалистов'!$D$2:$D$29)*(E2&lt;'Стоянки специалистов'!$E$2:$E$29)*(C2='Стоянки специалистов'!$B$2:$B$29),1,0))</f>
        <v>1</v>
      </c>
    </row>
    <row r="3" customFormat="false" ht="13.8" hidden="false" customHeight="false" outlineLevel="0" collapsed="false">
      <c r="A3" s="15" t="s">
        <v>7</v>
      </c>
      <c r="B3" s="15" t="s">
        <v>61</v>
      </c>
      <c r="C3" s="15" t="s">
        <v>6</v>
      </c>
      <c r="D3" s="16" t="n">
        <v>43951</v>
      </c>
      <c r="E3" s="17" t="n">
        <v>0.395138888888889</v>
      </c>
      <c r="F3" s="18" t="n">
        <f aca="false">SUMPRODUCT((D3='Стоянки специалистов'!A3:A30)*(E3&gt;'Стоянки специалистов'!D3:D30)*(E3&lt;'Стоянки специалистов'!E3:E30)*(C3='Стоянки специалистов'!B3:B30))</f>
        <v>1</v>
      </c>
      <c r="G3" s="0" t="n">
        <v>1</v>
      </c>
    </row>
    <row r="4" customFormat="false" ht="13.8" hidden="false" customHeight="false" outlineLevel="0" collapsed="false">
      <c r="A4" s="15" t="s">
        <v>7</v>
      </c>
      <c r="B4" s="15" t="s">
        <v>61</v>
      </c>
      <c r="C4" s="15" t="s">
        <v>6</v>
      </c>
      <c r="D4" s="16" t="n">
        <v>43951</v>
      </c>
      <c r="E4" s="17" t="n">
        <v>0.250694444444444</v>
      </c>
      <c r="F4" s="18" t="n">
        <f aca="false">SUMPRODUCT((D4='Стоянки специалистов'!A4:A31)*(E4&gt;'Стоянки специалистов'!D4:D31)*(E4&lt;'Стоянки специалистов'!E4:E31)*(C4='Стоянки специалистов'!B4:B31))</f>
        <v>0</v>
      </c>
      <c r="G4" s="0" t="n">
        <f aca="false" t="array" ref="G4:G4">MAX(IF((D4='Стоянки специалистов'!$A$2:$A$29)*(E4&gt;'Стоянки специалистов'!$D$2:$D$29)*(E4&lt;'Стоянки специалистов'!$E$2:$E$29)*(C4='Стоянки специалистов'!$B$2:$B$29),1,0))</f>
        <v>0</v>
      </c>
    </row>
    <row r="5" customFormat="false" ht="13.8" hidden="false" customHeight="false" outlineLevel="0" collapsed="false">
      <c r="A5" s="15" t="s">
        <v>7</v>
      </c>
      <c r="B5" s="15" t="s">
        <v>61</v>
      </c>
      <c r="C5" s="15" t="s">
        <v>6</v>
      </c>
      <c r="D5" s="19" t="n">
        <v>43951</v>
      </c>
      <c r="E5" s="17" t="n">
        <v>0.507638888888889</v>
      </c>
      <c r="F5" s="18" t="n">
        <f aca="false">SUMPRODUCT((D5='Стоянки специалистов'!A5:A32)*(E5&gt;'Стоянки специалистов'!D5:D32)*(E5&lt;'Стоянки специалистов'!E5:E32)*(C5='Стоянки специалистов'!B5:B32))</f>
        <v>0</v>
      </c>
      <c r="G5" s="0" t="n">
        <f aca="false" t="array" ref="G5:G5">MAX(IF((D5='Стоянки специалистов'!$A$2:$A$29)*(E5&gt;'Стоянки специалистов'!$D$2:$D$29)*(E5&lt;'Стоянки специалистов'!$E$2:$E$29)*(C5='Стоянки специалистов'!$B$2:$B$29),1,0))</f>
        <v>0</v>
      </c>
    </row>
    <row r="6" customFormat="false" ht="13.8" hidden="false" customHeight="false" outlineLevel="0" collapsed="false">
      <c r="A6" s="15" t="s">
        <v>7</v>
      </c>
      <c r="B6" s="15" t="s">
        <v>61</v>
      </c>
      <c r="C6" s="15" t="s">
        <v>6</v>
      </c>
      <c r="D6" s="19" t="n">
        <v>43951</v>
      </c>
      <c r="E6" s="17" t="n">
        <v>0.530555555555556</v>
      </c>
      <c r="F6" s="18" t="n">
        <f aca="false">SUMPRODUCT((D6='Стоянки специалистов'!A6:A33)*(E6&gt;'Стоянки специалистов'!D6:D33)*(E6&lt;'Стоянки специалистов'!E6:E33)*(C6='Стоянки специалистов'!B6:B33))</f>
        <v>0</v>
      </c>
      <c r="G6" s="0" t="n">
        <f aca="false" t="array" ref="G6:G6">MAX(IF((D6='Стоянки специалистов'!$A$2:$A$29)*(E6&gt;'Стоянки специалистов'!$D$2:$D$29)*(E6&lt;'Стоянки специалистов'!$E$2:$E$29)*(C6='Стоянки специалистов'!$B$2:$B$29),1,0))</f>
        <v>0</v>
      </c>
    </row>
    <row r="7" customFormat="false" ht="13.8" hidden="false" customHeight="false" outlineLevel="0" collapsed="false">
      <c r="A7" s="15" t="s">
        <v>7</v>
      </c>
      <c r="B7" s="15" t="s">
        <v>61</v>
      </c>
      <c r="C7" s="15" t="s">
        <v>6</v>
      </c>
      <c r="D7" s="19" t="n">
        <v>43951</v>
      </c>
      <c r="E7" s="17" t="n">
        <v>0.55625</v>
      </c>
      <c r="F7" s="18" t="n">
        <f aca="false">SUMPRODUCT((D7='Стоянки специалистов'!A7:A34)*(E7&gt;'Стоянки специалистов'!D7:D34)*(E7&lt;'Стоянки специалистов'!E7:E34)*(C7='Стоянки специалистов'!B7:B34))</f>
        <v>0</v>
      </c>
      <c r="G7" s="0" t="n">
        <f aca="false" t="array" ref="G7:G7">MAX(IF((D7='Стоянки специалистов'!$A$2:$A$29)*(E7&gt;'Стоянки специалистов'!$D$2:$D$29)*(E7&lt;'Стоянки специалистов'!$E$2:$E$29)*(C7='Стоянки специалистов'!$B$2:$B$29),1,0))</f>
        <v>0</v>
      </c>
    </row>
    <row r="8" customFormat="false" ht="13.8" hidden="false" customHeight="false" outlineLevel="0" collapsed="false">
      <c r="A8" s="15" t="s">
        <v>37</v>
      </c>
      <c r="B8" s="15" t="s">
        <v>62</v>
      </c>
      <c r="C8" s="15" t="s">
        <v>22</v>
      </c>
      <c r="D8" s="19" t="n">
        <v>43951</v>
      </c>
      <c r="E8" s="17" t="n">
        <v>0.533333333333333</v>
      </c>
      <c r="F8" s="18" t="n">
        <f aca="false">SUMPRODUCT((D8='Стоянки специалистов'!A8:A35)*(E8&gt;'Стоянки специалистов'!D8:D35)*(E8&lt;'Стоянки специалистов'!E8:E35)*(C8='Стоянки специалистов'!B8:B35))</f>
        <v>0</v>
      </c>
      <c r="G8" s="0" t="n">
        <f aca="false" t="array" ref="G8:G8">MAX(IF((D8='Стоянки специалистов'!$A$2:$A$29)*(E8&gt;'Стоянки специалистов'!$D$2:$D$29)*(E8&lt;'Стоянки специалистов'!$E$2:$E$29)*(C8='Стоянки специалистов'!$B$2:$B$29),1,0))</f>
        <v>0</v>
      </c>
    </row>
    <row r="9" customFormat="false" ht="13.8" hidden="false" customHeight="false" outlineLevel="0" collapsed="false">
      <c r="A9" s="15" t="s">
        <v>37</v>
      </c>
      <c r="B9" s="15" t="s">
        <v>62</v>
      </c>
      <c r="C9" s="15" t="s">
        <v>22</v>
      </c>
      <c r="D9" s="19" t="n">
        <v>43951</v>
      </c>
      <c r="E9" s="17" t="n">
        <v>0.561111111111111</v>
      </c>
      <c r="F9" s="18" t="n">
        <f aca="false">SUMPRODUCT((D9='Стоянки специалистов'!A9:A36)*(E9&gt;'Стоянки специалистов'!D9:D36)*(E9&lt;'Стоянки специалистов'!E9:E36)*(C9='Стоянки специалистов'!B9:B36))</f>
        <v>0</v>
      </c>
      <c r="G9" s="0" t="n">
        <f aca="false" t="array" ref="G9:G9">MAX(IF((D9='Стоянки специалистов'!$A$2:$A$29)*(E9&gt;'Стоянки специалистов'!$D$2:$D$29)*(E9&lt;'Стоянки специалистов'!$E$2:$E$29)*(C9='Стоянки специалистов'!$B$2:$B$29),1,0))</f>
        <v>0</v>
      </c>
    </row>
    <row r="10" customFormat="false" ht="13.8" hidden="false" customHeight="false" outlineLevel="0" collapsed="false">
      <c r="A10" s="15" t="s">
        <v>37</v>
      </c>
      <c r="B10" s="15" t="s">
        <v>62</v>
      </c>
      <c r="C10" s="15" t="s">
        <v>22</v>
      </c>
      <c r="D10" s="19" t="n">
        <v>43951</v>
      </c>
      <c r="E10" s="17" t="n">
        <v>0.603472222222222</v>
      </c>
      <c r="F10" s="18" t="n">
        <f aca="false">SUMPRODUCT((D10='Стоянки специалистов'!A10:A37)*(E10&gt;'Стоянки специалистов'!D10:D37)*(E10&lt;'Стоянки специалистов'!E10:E37)*(C10='Стоянки специалистов'!B10:B37))</f>
        <v>0</v>
      </c>
      <c r="G10" s="0" t="n">
        <f aca="false" t="array" ref="G10:G10">MAX(IF((D10='Стоянки специалистов'!$A$2:$A$29)*(E10&gt;'Стоянки специалистов'!$D$2:$D$29)*(E10&lt;'Стоянки специалистов'!$E$2:$E$29)*(C10='Стоянки специалистов'!$B$2:$B$29),1,0))</f>
        <v>0</v>
      </c>
    </row>
    <row r="11" customFormat="false" ht="13.8" hidden="false" customHeight="false" outlineLevel="0" collapsed="false">
      <c r="A11" s="15" t="s">
        <v>37</v>
      </c>
      <c r="B11" s="15" t="s">
        <v>62</v>
      </c>
      <c r="C11" s="15" t="s">
        <v>22</v>
      </c>
      <c r="D11" s="19" t="n">
        <v>43951</v>
      </c>
      <c r="E11" s="17" t="n">
        <v>0.651388888888889</v>
      </c>
      <c r="F11" s="18" t="n">
        <f aca="false">SUMPRODUCT((D11='Стоянки специалистов'!A11:A38)*(E11&gt;'Стоянки специалистов'!D11:D38)*(E11&lt;'Стоянки специалистов'!E11:E38)*(C11='Стоянки специалистов'!B11:B38))</f>
        <v>0</v>
      </c>
      <c r="G11" s="0" t="n">
        <f aca="false" t="array" ref="G11:G11">MAX(IF((D11='Стоянки специалистов'!$A$2:$A$29)*(E11&gt;'Стоянки специалистов'!$D$2:$D$29)*(E11&lt;'Стоянки специалистов'!$E$2:$E$29)*(C11='Стоянки специалистов'!$B$2:$B$29),1,0))</f>
        <v>0</v>
      </c>
    </row>
    <row r="12" customFormat="false" ht="13.8" hidden="false" customHeight="false" outlineLevel="0" collapsed="false">
      <c r="A12" s="15" t="s">
        <v>37</v>
      </c>
      <c r="B12" s="15" t="s">
        <v>62</v>
      </c>
      <c r="C12" s="15" t="s">
        <v>22</v>
      </c>
      <c r="D12" s="19" t="n">
        <v>43951</v>
      </c>
      <c r="E12" s="17" t="n">
        <v>0.69375</v>
      </c>
      <c r="F12" s="18" t="n">
        <f aca="false">SUMPRODUCT((D12='Стоянки специалистов'!A12:A39)*(E12&gt;'Стоянки специалистов'!D12:D39)*(E12&lt;'Стоянки специалистов'!E12:E39)*(C12='Стоянки специалистов'!B12:B39))</f>
        <v>0</v>
      </c>
      <c r="G12" s="0" t="n">
        <f aca="false" t="array" ref="G12:G12">MAX(IF((D12='Стоянки специалистов'!$A$2:$A$29)*(E12&gt;'Стоянки специалистов'!$D$2:$D$29)*(E12&lt;'Стоянки специалистов'!$E$2:$E$29)*(C12='Стоянки специалистов'!$B$2:$B$29),1,0))</f>
        <v>0</v>
      </c>
    </row>
    <row r="13" customFormat="false" ht="13.8" hidden="false" customHeight="false" outlineLevel="0" collapsed="false">
      <c r="A13" s="15" t="s">
        <v>7</v>
      </c>
      <c r="B13" s="15" t="s">
        <v>61</v>
      </c>
      <c r="C13" s="15" t="s">
        <v>6</v>
      </c>
      <c r="D13" s="19" t="n">
        <v>43950</v>
      </c>
      <c r="E13" s="17" t="n">
        <v>0.463194444444444</v>
      </c>
      <c r="F13" s="18" t="n">
        <f aca="false">SUMPRODUCT((D13='Стоянки специалистов'!A13:A40)*(E13&gt;'Стоянки специалистов'!D13:D40)*(E13&lt;'Стоянки специалистов'!E13:E40)*(C13='Стоянки специалистов'!B13:B40))</f>
        <v>0</v>
      </c>
      <c r="G13" s="0" t="n">
        <f aca="false" t="array" ref="G13:G13">MAX(IF((D13='Стоянки специалистов'!$A$2:$A$29)*(E13&gt;'Стоянки специалистов'!$D$2:$D$29)*(E13&lt;'Стоянки специалистов'!$E$2:$E$29)*(C13='Стоянки специалистов'!$B$2:$B$29),1,0))</f>
        <v>0</v>
      </c>
    </row>
    <row r="14" customFormat="false" ht="13.8" hidden="false" customHeight="false" outlineLevel="0" collapsed="false">
      <c r="A14" s="15" t="s">
        <v>7</v>
      </c>
      <c r="B14" s="15" t="s">
        <v>61</v>
      </c>
      <c r="C14" s="15" t="s">
        <v>6</v>
      </c>
      <c r="D14" s="20" t="n">
        <v>43951</v>
      </c>
      <c r="E14" s="21" t="n">
        <v>0.296527777777778</v>
      </c>
      <c r="F14" s="18" t="n">
        <f aca="false">SUMPRODUCT((D14='Стоянки специалистов'!A14:A41)*(E14&gt;'Стоянки специалистов'!D14:D41)*(E14&lt;'Стоянки специалистов'!E14:E41)*(C14='Стоянки специалистов'!B14:B41))</f>
        <v>0</v>
      </c>
      <c r="G14" s="0" t="n">
        <f aca="false" t="array" ref="G14:G14">MAX(IF((D14='Стоянки специалистов'!$A$2:$A$29)*(E14&gt;'Стоянки специалистов'!$D$2:$D$29)*(E14&lt;'Стоянки специалистов'!$E$2:$E$29)*(C14='Стоянки специалистов'!$B$2:$B$29),1,0))</f>
        <v>1</v>
      </c>
    </row>
    <row r="15" customFormat="false" ht="13.8" hidden="false" customHeight="false" outlineLevel="0" collapsed="false">
      <c r="A15" s="15" t="s">
        <v>7</v>
      </c>
      <c r="B15" s="15" t="s">
        <v>61</v>
      </c>
      <c r="C15" s="15" t="s">
        <v>6</v>
      </c>
      <c r="D15" s="19" t="n">
        <v>43951</v>
      </c>
      <c r="E15" s="17" t="n">
        <v>0.327777777777778</v>
      </c>
      <c r="F15" s="18" t="n">
        <f aca="false">SUMPRODUCT((D15='Стоянки специалистов'!A15:A42)*(E15&gt;'Стоянки специалистов'!D15:D42)*(E15&lt;'Стоянки специалистов'!E15:E42)*(C15='Стоянки специалистов'!B15:B42))</f>
        <v>0</v>
      </c>
      <c r="G15" s="0" t="n">
        <f aca="false" t="array" ref="G15:G15">MAX(IF((D15='Стоянки специалистов'!$A$2:$A$29)*(E15&gt;'Стоянки специалистов'!$D$2:$D$29)*(E15&lt;'Стоянки специалистов'!$E$2:$E$29)*(C15='Стоянки специалистов'!$B$2:$B$29),1,0))</f>
        <v>1</v>
      </c>
    </row>
    <row r="16" customFormat="false" ht="13.8" hidden="false" customHeight="false" outlineLevel="0" collapsed="false">
      <c r="A16" s="15" t="s">
        <v>7</v>
      </c>
      <c r="B16" s="15" t="s">
        <v>61</v>
      </c>
      <c r="C16" s="15" t="s">
        <v>6</v>
      </c>
      <c r="D16" s="19" t="n">
        <v>43950</v>
      </c>
      <c r="E16" s="17" t="n">
        <v>0.527083333333333</v>
      </c>
      <c r="F16" s="18" t="n">
        <f aca="false">SUMPRODUCT((D16='Стоянки специалистов'!A16:A43)*(E16&gt;'Стоянки специалистов'!D16:D43)*(E16&lt;'Стоянки специалистов'!E16:E43)*(C16='Стоянки специалистов'!B16:B43))</f>
        <v>0</v>
      </c>
      <c r="G16" s="0" t="n">
        <f aca="false" t="array" ref="G16:G16">MAX(IF((D16='Стоянки специалистов'!$A$2:$A$29)*(E16&gt;'Стоянки специалистов'!$D$2:$D$29)*(E16&lt;'Стоянки специалистов'!$E$2:$E$29)*(C16='Стоянки специалистов'!$B$2:$B$29),1,0))</f>
        <v>0</v>
      </c>
    </row>
    <row r="17" customFormat="false" ht="13.8" hidden="false" customHeight="false" outlineLevel="0" collapsed="false">
      <c r="A17" s="15" t="s">
        <v>7</v>
      </c>
      <c r="B17" s="15" t="s">
        <v>61</v>
      </c>
      <c r="C17" s="15" t="s">
        <v>6</v>
      </c>
      <c r="D17" s="19" t="n">
        <v>43950</v>
      </c>
      <c r="E17" s="17" t="n">
        <v>0.456944444444444</v>
      </c>
      <c r="F17" s="18" t="n">
        <f aca="false">SUMPRODUCT((D17='Стоянки специалистов'!A17:A44)*(E17&gt;'Стоянки специалистов'!D17:D44)*(E17&lt;'Стоянки специалистов'!E17:E44)*(C17='Стоянки специалистов'!B17:B44))</f>
        <v>0</v>
      </c>
      <c r="G17" s="0" t="n">
        <f aca="false" t="array" ref="G17:G17">MAX(IF((D17='Стоянки специалистов'!$A$2:$A$29)*(E17&gt;'Стоянки специалистов'!$D$2:$D$29)*(E17&lt;'Стоянки специалистов'!$E$2:$E$29)*(C17='Стоянки специалистов'!$B$2:$B$29),1,0))</f>
        <v>0</v>
      </c>
    </row>
    <row r="18" customFormat="false" ht="13.8" hidden="false" customHeight="false" outlineLevel="0" collapsed="false">
      <c r="A18" s="15" t="s">
        <v>7</v>
      </c>
      <c r="B18" s="15" t="s">
        <v>61</v>
      </c>
      <c r="C18" s="15" t="s">
        <v>6</v>
      </c>
      <c r="D18" s="19" t="n">
        <v>43949</v>
      </c>
      <c r="E18" s="17" t="n">
        <v>0.509722222222222</v>
      </c>
      <c r="F18" s="18" t="n">
        <f aca="false">SUMPRODUCT((D18='Стоянки специалистов'!A18:A45)*(E18&gt;'Стоянки специалистов'!D18:D45)*(E18&lt;'Стоянки специалистов'!E18:E45)*(C18='Стоянки специалистов'!B18:B45))</f>
        <v>0</v>
      </c>
      <c r="G18" s="0" t="n">
        <f aca="false" t="array" ref="G18:G18">MAX(IF((D18='Стоянки специалистов'!$A$2:$A$29)*(E18&gt;'Стоянки специалистов'!$D$2:$D$29)*(E18&lt;'Стоянки специалистов'!$E$2:$E$29)*(C18='Стоянки специалистов'!$B$2:$B$29),1,0))</f>
        <v>0</v>
      </c>
    </row>
    <row r="19" customFormat="false" ht="13.8" hidden="false" customHeight="false" outlineLevel="0" collapsed="false">
      <c r="A19" s="15" t="s">
        <v>7</v>
      </c>
      <c r="B19" s="15" t="s">
        <v>61</v>
      </c>
      <c r="C19" s="15" t="s">
        <v>6</v>
      </c>
      <c r="D19" s="19" t="n">
        <v>43949</v>
      </c>
      <c r="E19" s="17" t="n">
        <v>0.545833333333333</v>
      </c>
      <c r="F19" s="18" t="n">
        <f aca="false">SUMPRODUCT((D19='Стоянки специалистов'!A19:A46)*(E19&gt;'Стоянки специалистов'!D19:D46)*(E19&lt;'Стоянки специалистов'!E19:E46)*(C19='Стоянки специалистов'!B19:B46))</f>
        <v>0</v>
      </c>
      <c r="G19" s="0" t="n">
        <f aca="false" t="array" ref="G19:G19">MAX(IF((D19='Стоянки специалистов'!$A$2:$A$29)*(E19&gt;'Стоянки специалистов'!$D$2:$D$29)*(E19&lt;'Стоянки специалистов'!$E$2:$E$29)*(C19='Стоянки специалистов'!$B$2:$B$29),1,0))</f>
        <v>0</v>
      </c>
    </row>
    <row r="20" customFormat="false" ht="13.8" hidden="false" customHeight="false" outlineLevel="0" collapsed="false">
      <c r="A20" s="15" t="s">
        <v>7</v>
      </c>
      <c r="B20" s="15" t="s">
        <v>61</v>
      </c>
      <c r="C20" s="15" t="s">
        <v>6</v>
      </c>
      <c r="D20" s="19" t="n">
        <v>43949</v>
      </c>
      <c r="E20" s="17" t="n">
        <v>0.60625</v>
      </c>
      <c r="F20" s="18" t="n">
        <f aca="false">SUMPRODUCT((D20='Стоянки специалистов'!A20:A47)*(E20&gt;'Стоянки специалистов'!D20:D47)*(E20&lt;'Стоянки специалистов'!E20:E47)*(C20='Стоянки специалистов'!B20:B47))</f>
        <v>0</v>
      </c>
      <c r="G20" s="0" t="n">
        <f aca="false" t="array" ref="G20:G20">MAX(IF((D20='Стоянки специалистов'!$A$2:$A$29)*(E20&gt;'Стоянки специалистов'!$D$2:$D$29)*(E20&lt;'Стоянки специалистов'!$E$2:$E$29)*(C20='Стоянки специалистов'!$B$2:$B$29),1,0))</f>
        <v>0</v>
      </c>
    </row>
    <row r="21" customFormat="false" ht="13.8" hidden="false" customHeight="false" outlineLevel="0" collapsed="false">
      <c r="A21" s="15" t="s">
        <v>7</v>
      </c>
      <c r="B21" s="15" t="s">
        <v>61</v>
      </c>
      <c r="C21" s="15" t="s">
        <v>6</v>
      </c>
      <c r="D21" s="19" t="n">
        <v>43949</v>
      </c>
      <c r="E21" s="17" t="n">
        <v>0.66875</v>
      </c>
      <c r="F21" s="18" t="n">
        <f aca="false">SUMPRODUCT((D21='Стоянки специалистов'!A21:A48)*(E21&gt;'Стоянки специалистов'!D21:D48)*(E21&lt;'Стоянки специалистов'!E21:E48)*(C21='Стоянки специалистов'!B21:B48))</f>
        <v>0</v>
      </c>
      <c r="G21" s="0" t="n">
        <f aca="false" t="array" ref="G21:G21">MAX(IF((D21='Стоянки специалистов'!$A$2:$A$29)*(E21&gt;'Стоянки специалистов'!$D$2:$D$29)*(E21&lt;'Стоянки специалистов'!$E$2:$E$29)*(C21='Стоянки специалистов'!$B$2:$B$29),1,0))</f>
        <v>0</v>
      </c>
    </row>
    <row r="22" customFormat="false" ht="13.8" hidden="false" customHeight="false" outlineLevel="0" collapsed="false">
      <c r="A22" s="15" t="s">
        <v>7</v>
      </c>
      <c r="B22" s="15" t="s">
        <v>61</v>
      </c>
      <c r="C22" s="15" t="s">
        <v>6</v>
      </c>
      <c r="D22" s="19" t="n">
        <v>43949</v>
      </c>
      <c r="E22" s="17" t="n">
        <v>0.694444444444444</v>
      </c>
      <c r="F22" s="18" t="n">
        <f aca="false">SUMPRODUCT((D22='Стоянки специалистов'!A22:A49)*(E22&gt;'Стоянки специалистов'!D22:D49)*(E22&lt;'Стоянки специалистов'!E22:E49)*(C22='Стоянки специалистов'!B22:B49))</f>
        <v>0</v>
      </c>
      <c r="G22" s="0" t="n">
        <f aca="false" t="array" ref="G22:G22">MAX(IF((D22='Стоянки специалистов'!$A$2:$A$29)*(E22&gt;'Стоянки специалистов'!$D$2:$D$29)*(E22&lt;'Стоянки специалистов'!$E$2:$E$29)*(C22='Стоянки специалистов'!$B$2:$B$29),1,0))</f>
        <v>0</v>
      </c>
    </row>
    <row r="23" customFormat="false" ht="13.8" hidden="false" customHeight="false" outlineLevel="0" collapsed="false">
      <c r="A23" s="15" t="s">
        <v>7</v>
      </c>
      <c r="B23" s="15" t="s">
        <v>61</v>
      </c>
      <c r="C23" s="15" t="s">
        <v>6</v>
      </c>
      <c r="D23" s="19" t="n">
        <v>43949</v>
      </c>
      <c r="E23" s="17" t="n">
        <v>0.813194444444444</v>
      </c>
      <c r="F23" s="18" t="n">
        <f aca="false">SUMPRODUCT((D23='Стоянки специалистов'!A23:A50)*(E23&gt;'Стоянки специалистов'!D23:D50)*(E23&lt;'Стоянки специалистов'!E23:E50)*(C23='Стоянки специалистов'!B23:B50))</f>
        <v>0</v>
      </c>
      <c r="G23" s="0" t="n">
        <f aca="false" t="array" ref="G23:G23">MAX(IF((D23='Стоянки специалистов'!$A$2:$A$29)*(E23&gt;'Стоянки специалистов'!$D$2:$D$29)*(E23&lt;'Стоянки специалистов'!$E$2:$E$29)*(C23='Стоянки специалистов'!$B$2:$B$29),1,0))</f>
        <v>0</v>
      </c>
    </row>
    <row r="24" customFormat="false" ht="13.8" hidden="false" customHeight="false" outlineLevel="0" collapsed="false">
      <c r="A24" s="15" t="s">
        <v>7</v>
      </c>
      <c r="B24" s="15" t="s">
        <v>63</v>
      </c>
      <c r="C24" s="15" t="s">
        <v>64</v>
      </c>
      <c r="D24" s="19" t="n">
        <v>43949</v>
      </c>
      <c r="E24" s="17" t="n">
        <v>0.518055555555556</v>
      </c>
      <c r="F24" s="18" t="n">
        <f aca="false">SUMPRODUCT((D24='Стоянки специалистов'!A24:A51)*(E24&gt;'Стоянки специалистов'!D24:D51)*(E24&lt;'Стоянки специалистов'!E24:E51)*(C24='Стоянки специалистов'!B24:B51))</f>
        <v>0</v>
      </c>
      <c r="G24" s="0" t="n">
        <f aca="false" t="array" ref="G24:G24">MAX(IF((D24='Стоянки специалистов'!$A$2:$A$29)*(E24&gt;'Стоянки специалистов'!$D$2:$D$29)*(E24&lt;'Стоянки специалистов'!$E$2:$E$29)*(C24='Стоянки специалистов'!$B$2:$B$29),1,0))</f>
        <v>0</v>
      </c>
    </row>
    <row r="25" customFormat="false" ht="13.8" hidden="false" customHeight="false" outlineLevel="0" collapsed="false">
      <c r="A25" s="15" t="s">
        <v>7</v>
      </c>
      <c r="B25" s="15" t="s">
        <v>62</v>
      </c>
      <c r="C25" s="15" t="s">
        <v>22</v>
      </c>
      <c r="D25" s="19" t="n">
        <v>43949</v>
      </c>
      <c r="E25" s="17" t="n">
        <v>0.554166666666667</v>
      </c>
      <c r="F25" s="18" t="n">
        <f aca="false">SUMPRODUCT((D25='Стоянки специалистов'!A25:A52)*(E25&gt;'Стоянки специалистов'!D25:D52)*(E25&lt;'Стоянки специалистов'!E25:E52)*(C25='Стоянки специалистов'!B25:B52))</f>
        <v>0</v>
      </c>
      <c r="G25" s="0" t="n">
        <f aca="false" t="array" ref="G25:G25">MAX(IF((D25='Стоянки специалистов'!$A$2:$A$29)*(E25&gt;'Стоянки специалистов'!$D$2:$D$29)*(E25&lt;'Стоянки специалистов'!$E$2:$E$29)*(C25='Стоянки специалистов'!$B$2:$B$29),1,0))</f>
        <v>0</v>
      </c>
    </row>
    <row r="26" customFormat="false" ht="13.8" hidden="false" customHeight="false" outlineLevel="0" collapsed="false">
      <c r="A26" s="15" t="s">
        <v>7</v>
      </c>
      <c r="B26" s="15" t="s">
        <v>62</v>
      </c>
      <c r="C26" s="15" t="s">
        <v>22</v>
      </c>
      <c r="D26" s="19" t="n">
        <v>43949</v>
      </c>
      <c r="E26" s="17" t="n">
        <v>0.639583333333333</v>
      </c>
      <c r="F26" s="18" t="n">
        <f aca="false">SUMPRODUCT((D26='Стоянки специалистов'!A26:A53)*(E26&gt;'Стоянки специалистов'!D26:D53)*(E26&lt;'Стоянки специалистов'!E26:E53)*(C26='Стоянки специалистов'!B26:B53))</f>
        <v>0</v>
      </c>
      <c r="G26" s="0" t="n">
        <f aca="false" t="array" ref="G26:G26">MAX(IF((D26='Стоянки специалистов'!$A$2:$A$29)*(E26&gt;'Стоянки специалистов'!$D$2:$D$29)*(E26&lt;'Стоянки специалистов'!$E$2:$E$29)*(C26='Стоянки специалистов'!$B$2:$B$29),1,0))</f>
        <v>0</v>
      </c>
    </row>
    <row r="27" customFormat="false" ht="13.8" hidden="false" customHeight="false" outlineLevel="0" collapsed="false">
      <c r="A27" s="15" t="s">
        <v>7</v>
      </c>
      <c r="B27" s="15" t="s">
        <v>62</v>
      </c>
      <c r="C27" s="15" t="s">
        <v>22</v>
      </c>
      <c r="D27" s="19" t="n">
        <v>43949</v>
      </c>
      <c r="E27" s="17" t="n">
        <v>0.697916666666667</v>
      </c>
      <c r="F27" s="18" t="n">
        <f aca="false">SUMPRODUCT((D27='Стоянки специалистов'!A27:A54)*(E27&gt;'Стоянки специалистов'!D27:D54)*(E27&lt;'Стоянки специалистов'!E27:E54)*(C27='Стоянки специалистов'!B27:B54))</f>
        <v>0</v>
      </c>
      <c r="G27" s="0" t="n">
        <f aca="false" t="array" ref="G27:G27">MAX(IF((D27='Стоянки специалистов'!$A$2:$A$29)*(E27&gt;'Стоянки специалистов'!$D$2:$D$29)*(E27&lt;'Стоянки специалистов'!$E$2:$E$29)*(C27='Стоянки специалистов'!$B$2:$B$29),1,0))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>Игорь Николаевич Белов</cp:lastModifiedBy>
  <dcterms:modified xsi:type="dcterms:W3CDTF">2020-05-07T14:36:16Z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