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Default Extension="gif" ContentType="image/gif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Yury\Desktop\"/>
    </mc:Choice>
  </mc:AlternateContent>
  <bookViews>
    <workbookView xWindow="0" yWindow="0" windowWidth="20490" windowHeight="7755" activeTab="1"/>
  </bookViews>
  <sheets>
    <sheet name="Реестр" sheetId="4" r:id="rId1"/>
    <sheet name="Отчет" sheetId="15" r:id="rId2"/>
  </sheets>
  <definedNames>
    <definedName name="_xlcn.WorksheetConnection_Оплатаv3.0.xlsmТаблица21" hidden="1">Таблица2</definedName>
    <definedName name="_xlnm._FilterDatabase" localSheetId="1" hidden="1">Отчет!$A$4:$D$5</definedName>
    <definedName name="_xlnm._FilterDatabase" localSheetId="0" hidden="1">Реестр!$A$3:$J$10</definedName>
    <definedName name="Таблица2_1" localSheetId="0" hidden="1">Реестр!#REF!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Таблица2-3ddfda62-4737-4af7-ba98-7308c4ca981f" name="Таблица2" connection="WorksheetConnection_Оплата v 3.0.xlsm!Таблица2"/>
        </x15:modelTables>
      </x15:dataModel>
    </ext>
  </extLst>
</workbook>
</file>

<file path=xl/calcChain.xml><?xml version="1.0" encoding="utf-8"?>
<calcChain xmlns="http://schemas.openxmlformats.org/spreadsheetml/2006/main">
  <c r="I13" i="4" l="1"/>
  <c r="I14" i="4"/>
  <c r="I11" i="4" l="1"/>
  <c r="I12" i="4"/>
  <c r="I4" i="4" l="1"/>
  <c r="I5" i="4"/>
  <c r="I6" i="4"/>
  <c r="I7" i="4"/>
  <c r="I8" i="4"/>
  <c r="I9" i="4"/>
  <c r="I10" i="4"/>
  <c r="C2" i="4" l="1"/>
  <c r="E2" i="4" s="1"/>
</calcChain>
</file>

<file path=xl/connections.xml><?xml version="1.0" encoding="utf-8"?>
<connections xmlns="http://schemas.openxmlformats.org/spreadsheetml/2006/main">
  <connection id="1" keepAlive="1" name="ThisWorkbookDataModel" description="Модель данных" type="5" refreshedVersion="5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WorksheetConnection_Оплата v 3.0.xlsm!Таблица2" type="102" refreshedVersion="5" minRefreshableVersion="5">
    <extLst>
      <ext xmlns:x15="http://schemas.microsoft.com/office/spreadsheetml/2010/11/main" uri="{DE250136-89BD-433C-8126-D09CA5730AF9}">
        <x15:connection id="Таблица2-3ddfda62-4737-4af7-ba98-7308c4ca981f" autoDelete="1">
          <x15:rangePr sourceName="_xlcn.WorksheetConnection_Оплатаv3.0.xlsmТаблица21"/>
        </x15:connection>
      </ext>
    </extLst>
  </connection>
</connections>
</file>

<file path=xl/sharedStrings.xml><?xml version="1.0" encoding="utf-8"?>
<sst xmlns="http://schemas.openxmlformats.org/spreadsheetml/2006/main" count="105" uniqueCount="42">
  <si>
    <t>по</t>
  </si>
  <si>
    <t>Дата</t>
  </si>
  <si>
    <t>Склад</t>
  </si>
  <si>
    <t>Статус</t>
  </si>
  <si>
    <t>Номенклатура</t>
  </si>
  <si>
    <t>Реестр</t>
  </si>
  <si>
    <t>Операция</t>
  </si>
  <si>
    <t>Кол-во</t>
  </si>
  <si>
    <t>Получатель</t>
  </si>
  <si>
    <t>Пункт назначения</t>
  </si>
  <si>
    <t>№ тр.средства</t>
  </si>
  <si>
    <t>основной</t>
  </si>
  <si>
    <t>резервный</t>
  </si>
  <si>
    <t>""""""""""""""""""</t>
  </si>
  <si>
    <t>**********</t>
  </si>
  <si>
    <t>Прочее</t>
  </si>
  <si>
    <t>Выключатели карболитовые</t>
  </si>
  <si>
    <t>приход</t>
  </si>
  <si>
    <t>Итого:</t>
  </si>
  <si>
    <t>Получатель 1</t>
  </si>
  <si>
    <t>Получатель 4</t>
  </si>
  <si>
    <t>Получатель 9</t>
  </si>
  <si>
    <t>поставщик 2</t>
  </si>
  <si>
    <t>Аппараты контрольные</t>
  </si>
  <si>
    <t>Аппараты кассовые</t>
  </si>
  <si>
    <t>Перфораторы</t>
  </si>
  <si>
    <t>расход</t>
  </si>
  <si>
    <t>р/н 60</t>
  </si>
  <si>
    <t>р/н 61</t>
  </si>
  <si>
    <t>р/н 62</t>
  </si>
  <si>
    <t>р/н 63</t>
  </si>
  <si>
    <t>склад</t>
  </si>
  <si>
    <t>р/н 69</t>
  </si>
  <si>
    <t>р/н 70</t>
  </si>
  <si>
    <t>р/н 71</t>
  </si>
  <si>
    <t>Получатель 2</t>
  </si>
  <si>
    <t>Получатель 7</t>
  </si>
  <si>
    <t>Получатель 8</t>
  </si>
  <si>
    <t>поставщик 1</t>
  </si>
  <si>
    <t xml:space="preserve">Отчет с : 27.04.2020 по 05.05.2020 </t>
  </si>
  <si>
    <t xml:space="preserve">Основная таблица </t>
  </si>
  <si>
    <t>Доп . Таблица с отбором уникальных значений.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</si>
</sst>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0"/>
      <color rgb="FFFF000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9"/>
      <color rgb="FF000000"/>
      <name val="Consolas"/>
      <family val="3"/>
      <charset val="204"/>
    </font>
    <font>
      <b/>
      <i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4" fontId="0" fillId="0" borderId="0" xfId="0" applyNumberFormat="1"/>
    <xf numFmtId="14" fontId="7" fillId="0" borderId="0" xfId="0" applyNumberFormat="1" applyFont="1"/>
    <xf numFmtId="0" fontId="4" fillId="0" borderId="0" xfId="0" applyFont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8" fillId="0" borderId="0" xfId="0" applyFont="1"/>
    <xf numFmtId="0" fontId="2" fillId="3" borderId="2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9" fillId="0" borderId="0" xfId="0" applyFont="1"/>
    <xf numFmtId="14" fontId="4" fillId="0" borderId="0" xfId="0" applyNumberFormat="1" applyFont="1"/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0" fontId="1" fillId="0" borderId="0" xfId="0" applyFont="1"/>
    <xf numFmtId="0" fontId="1" fillId="0" borderId="3" xfId="0" applyFont="1" applyBorder="1" applyAlignment="1">
      <alignment horizontal="center" vertical="center" wrapText="1"/>
    </xf>
    <xf numFmtId="164" fontId="0" fillId="0" borderId="0" xfId="0" applyNumberFormat="1" applyAlignment="1">
      <alignment wrapText="1"/>
    </xf>
    <xf numFmtId="0" fontId="5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4" fontId="1" fillId="2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/>
    <xf numFmtId="1" fontId="1" fillId="2" borderId="3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/>
    </xf>
    <xf numFmtId="0" fontId="10" fillId="0" borderId="0" xfId="0" applyFont="1"/>
    <xf numFmtId="1" fontId="1" fillId="2" borderId="3" xfId="0" applyNumberFormat="1" applyFont="1" applyFill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4" fontId="0" fillId="0" borderId="5" xfId="0" applyNumberFormat="1" applyBorder="1"/>
    <xf numFmtId="0" fontId="0" fillId="0" borderId="5" xfId="0" applyBorder="1" applyAlignment="1">
      <alignment wrapText="1"/>
    </xf>
    <xf numFmtId="164" fontId="0" fillId="0" borderId="5" xfId="0" applyNumberFormat="1" applyBorder="1"/>
    <xf numFmtId="0" fontId="0" fillId="0" borderId="5" xfId="0" applyBorder="1"/>
    <xf numFmtId="0" fontId="11" fillId="0" borderId="0" xfId="0" applyFont="1"/>
  </cellXfs>
  <cellStyles count="1">
    <cellStyle name="Обычный" xfId="0" builtinId="0"/>
  </cellStyles>
  <dxfs count="16">
    <dxf>
      <fill>
        <gradientFill degree="90">
          <stop position="0">
            <color theme="0"/>
          </stop>
          <stop position="1">
            <color rgb="FFFFFF66"/>
          </stop>
        </gradientFill>
      </fill>
    </dxf>
    <dxf>
      <fill>
        <gradientFill type="path">
          <stop position="0">
            <color theme="0"/>
          </stop>
          <stop position="1">
            <color theme="5" tint="0.80001220740379042"/>
          </stop>
        </gradientFill>
      </fill>
    </dxf>
    <dxf>
      <fill>
        <gradientFill degree="90">
          <stop position="0">
            <color theme="0"/>
          </stop>
          <stop position="1">
            <color theme="5"/>
          </stop>
        </gradientFill>
      </fill>
    </dxf>
    <dxf>
      <fill>
        <gradientFill degree="90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rgb="FFFFFF66"/>
          </stop>
        </gradientFill>
      </fill>
    </dxf>
    <dxf>
      <fill>
        <gradientFill type="path">
          <stop position="0">
            <color theme="0"/>
          </stop>
          <stop position="1">
            <color theme="5" tint="0.80001220740379042"/>
          </stop>
        </gradientFill>
      </fill>
    </dxf>
    <dxf>
      <fill>
        <gradientFill degree="90">
          <stop position="0">
            <color theme="0"/>
          </stop>
          <stop position="1">
            <color theme="5"/>
          </stop>
        </gradientFill>
      </fill>
    </dxf>
    <dxf>
      <fill>
        <gradientFill degree="90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rgb="FFFFFF66"/>
          </stop>
        </gradientFill>
      </fill>
    </dxf>
    <dxf>
      <fill>
        <gradientFill type="path">
          <stop position="0">
            <color theme="0"/>
          </stop>
          <stop position="1">
            <color theme="5" tint="0.80001220740379042"/>
          </stop>
        </gradientFill>
      </fill>
    </dxf>
    <dxf>
      <fill>
        <gradientFill degree="90">
          <stop position="0">
            <color theme="0"/>
          </stop>
          <stop position="1">
            <color theme="5"/>
          </stop>
        </gradientFill>
      </fill>
    </dxf>
    <dxf>
      <fill>
        <gradientFill degree="90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rgb="FFFFFF66"/>
          </stop>
        </gradientFill>
      </fill>
    </dxf>
    <dxf>
      <fill>
        <gradientFill type="path">
          <stop position="0">
            <color theme="0"/>
          </stop>
          <stop position="1">
            <color theme="5" tint="0.80001220740379042"/>
          </stop>
        </gradientFill>
      </fill>
    </dxf>
    <dxf>
      <fill>
        <gradientFill degree="90">
          <stop position="0">
            <color theme="0"/>
          </stop>
          <stop position="1">
            <color theme="5"/>
          </stop>
        </gradientFill>
      </fill>
    </dxf>
    <dxf>
      <fill>
        <gradientFill degree="90">
          <stop position="0">
            <color theme="0"/>
          </stop>
          <stop position="1">
            <color theme="9" tint="0.59999389629810485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Relationship Id="rId9" Type="http://schemas.microsoft.com/office/2006/relationships/vbaProject" Target="vbaProject.bin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4" name="Рисунок 3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86875" y="7712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5" name="Рисунок 4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86875" y="773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" name="Рисунок 5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776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7" name="Рисунок 6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86875" y="8074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8" name="Рисунок 7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86875" y="8093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9" name="Рисунок 8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8131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10</xdr:row>
      <xdr:rowOff>0</xdr:rowOff>
    </xdr:from>
    <xdr:ext cx="9525" cy="9525"/>
    <xdr:pic>
      <xdr:nvPicPr>
        <xdr:cNvPr id="12" name="Рисунок 11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7607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13" name="Рисунок 12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7607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16" name="Рисунок 15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7542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17" name="Рисунок 16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7542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18" name="Рисунок 17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10</xdr:row>
      <xdr:rowOff>0</xdr:rowOff>
    </xdr:from>
    <xdr:ext cx="9525" cy="9525"/>
    <xdr:pic>
      <xdr:nvPicPr>
        <xdr:cNvPr id="20" name="Рисунок 19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788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21" name="Рисунок 20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788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22" name="Рисунок 21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8250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23" name="Рисунок 22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8250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</xdr:row>
      <xdr:rowOff>0</xdr:rowOff>
    </xdr:from>
    <xdr:ext cx="9525" cy="9525"/>
    <xdr:pic>
      <xdr:nvPicPr>
        <xdr:cNvPr id="24" name="Рисунок 23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80876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25" name="Рисунок 24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8314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26" name="Рисунок 25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8314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29" name="Рисунок 28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3975" y="8650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30" name="Рисунок 29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3975" y="8650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27" name="Рисунок 26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86467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28" name="Рисунок 27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86467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31" name="Рисунок 30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95107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32" name="Рисунок 31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95107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33" name="Рисунок 32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9521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34" name="Рисунок 33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9521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36" name="Рисунок 35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5125" y="96621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37" name="Рисунок 36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425" y="97002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990600</xdr:colOff>
      <xdr:row>10</xdr:row>
      <xdr:rowOff>0</xdr:rowOff>
    </xdr:from>
    <xdr:to>
      <xdr:col>7</xdr:col>
      <xdr:colOff>219075</xdr:colOff>
      <xdr:row>11</xdr:row>
      <xdr:rowOff>28575</xdr:rowOff>
    </xdr:to>
    <xdr:pic>
      <xdr:nvPicPr>
        <xdr:cNvPr id="41" name="Рисунок 40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7705725" y="14478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42" name="Рисунок 41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9707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76200</xdr:colOff>
      <xdr:row>10</xdr:row>
      <xdr:rowOff>0</xdr:rowOff>
    </xdr:from>
    <xdr:to>
      <xdr:col>3</xdr:col>
      <xdr:colOff>85725</xdr:colOff>
      <xdr:row>10</xdr:row>
      <xdr:rowOff>9525</xdr:rowOff>
    </xdr:to>
    <xdr:pic>
      <xdr:nvPicPr>
        <xdr:cNvPr id="43" name="Рисунок 42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7625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10</xdr:row>
      <xdr:rowOff>0</xdr:rowOff>
    </xdr:from>
    <xdr:ext cx="9525" cy="9525"/>
    <xdr:pic>
      <xdr:nvPicPr>
        <xdr:cNvPr id="40" name="Рисунок 39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9585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44" name="Рисунок 43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9585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45" name="Рисунок 44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9585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46" name="Рисунок 45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9585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47" name="Рисунок 46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9769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48" name="Рисунок 47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9769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51" name="Рисунок 50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9577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52" name="Рисунок 51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9577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10</xdr:row>
      <xdr:rowOff>0</xdr:rowOff>
    </xdr:from>
    <xdr:ext cx="9525" cy="9525"/>
    <xdr:pic>
      <xdr:nvPicPr>
        <xdr:cNvPr id="53" name="Рисунок 52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7625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59" name="Рисунок 58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5125" y="10135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60" name="Рисунок 59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5125" y="101546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61" name="Рисунок 60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425" y="101927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10</xdr:row>
      <xdr:rowOff>0</xdr:rowOff>
    </xdr:from>
    <xdr:ext cx="9525" cy="9525"/>
    <xdr:pic>
      <xdr:nvPicPr>
        <xdr:cNvPr id="62" name="Рисунок 61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0046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63" name="Рисунок 62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0046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76200</xdr:colOff>
      <xdr:row>10</xdr:row>
      <xdr:rowOff>0</xdr:rowOff>
    </xdr:from>
    <xdr:ext cx="9525" cy="9525"/>
    <xdr:pic>
      <xdr:nvPicPr>
        <xdr:cNvPr id="65" name="Рисунок 64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7625" y="10100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10</xdr:row>
      <xdr:rowOff>0</xdr:rowOff>
    </xdr:from>
    <xdr:ext cx="9525" cy="9525"/>
    <xdr:pic>
      <xdr:nvPicPr>
        <xdr:cNvPr id="54" name="Рисунок 53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5125" y="10182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10</xdr:row>
      <xdr:rowOff>0</xdr:rowOff>
    </xdr:from>
    <xdr:ext cx="9525" cy="9525"/>
    <xdr:pic>
      <xdr:nvPicPr>
        <xdr:cNvPr id="55" name="Рисунок 54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5125" y="10182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56" name="Рисунок 55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9761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57" name="Рисунок 56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9761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64" name="Рисунок 63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0279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66" name="Рисунок 65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0279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67" name="Рисунок 66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0279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68" name="Рисунок 67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0279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69" name="Рисунок 68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0279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70" name="Рисунок 69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0279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71" name="Рисунок 70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0279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72" name="Рисунок 71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0279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77" name="Рисунок 76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0046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78" name="Рисунок 77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0046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73" name="Рисунок 72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0511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74" name="Рисунок 73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0511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76" name="Рисунок 75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9850" y="108051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79" name="Рисунок 78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9850" y="108242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80" name="Рисунок 79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5125" y="10862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10</xdr:row>
      <xdr:rowOff>0</xdr:rowOff>
    </xdr:from>
    <xdr:ext cx="9525" cy="9525"/>
    <xdr:pic>
      <xdr:nvPicPr>
        <xdr:cNvPr id="81" name="Рисунок 80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04851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82" name="Рисунок 81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04851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83" name="Рисунок 82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0652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84" name="Рисунок 83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0652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87" name="Рисунок 86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0466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88" name="Рисунок 87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0466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89" name="Рисунок 88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073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90" name="Рисунок 89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073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91" name="Рисунок 90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0778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92" name="Рисунок 91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0778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93" name="Рисунок 92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06337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94" name="Рисунок 93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06337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95" name="Рисунок 94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0943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96" name="Рисунок 95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0943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97" name="Рисунок 96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0981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98" name="Рисунок 97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0981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99" name="Рисунок 98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0962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100" name="Рисунок 99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0962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10</xdr:row>
      <xdr:rowOff>0</xdr:rowOff>
    </xdr:from>
    <xdr:ext cx="9525" cy="9525"/>
    <xdr:pic>
      <xdr:nvPicPr>
        <xdr:cNvPr id="101" name="Рисунок 100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5125" y="112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10</xdr:row>
      <xdr:rowOff>0</xdr:rowOff>
    </xdr:from>
    <xdr:ext cx="9525" cy="9525"/>
    <xdr:pic>
      <xdr:nvPicPr>
        <xdr:cNvPr id="102" name="Рисунок 101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5125" y="112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990600</xdr:colOff>
      <xdr:row>10</xdr:row>
      <xdr:rowOff>0</xdr:rowOff>
    </xdr:from>
    <xdr:ext cx="219075" cy="219075"/>
    <xdr:pic>
      <xdr:nvPicPr>
        <xdr:cNvPr id="103" name="Рисунок 102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7705725" y="112395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76200</xdr:colOff>
      <xdr:row>10</xdr:row>
      <xdr:rowOff>0</xdr:rowOff>
    </xdr:from>
    <xdr:ext cx="9525" cy="9525"/>
    <xdr:pic>
      <xdr:nvPicPr>
        <xdr:cNvPr id="104" name="Рисунок 103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112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10</xdr:row>
      <xdr:rowOff>0</xdr:rowOff>
    </xdr:from>
    <xdr:ext cx="9525" cy="9525"/>
    <xdr:pic>
      <xdr:nvPicPr>
        <xdr:cNvPr id="105" name="Рисунок 104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5125" y="112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10</xdr:row>
      <xdr:rowOff>0</xdr:rowOff>
    </xdr:from>
    <xdr:ext cx="9525" cy="9525"/>
    <xdr:pic>
      <xdr:nvPicPr>
        <xdr:cNvPr id="106" name="Рисунок 105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5125" y="112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990600</xdr:colOff>
      <xdr:row>10</xdr:row>
      <xdr:rowOff>0</xdr:rowOff>
    </xdr:from>
    <xdr:ext cx="219075" cy="219075"/>
    <xdr:pic>
      <xdr:nvPicPr>
        <xdr:cNvPr id="107" name="Рисунок 106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7705725" y="112395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76200</xdr:colOff>
      <xdr:row>10</xdr:row>
      <xdr:rowOff>0</xdr:rowOff>
    </xdr:from>
    <xdr:ext cx="9525" cy="9525"/>
    <xdr:pic>
      <xdr:nvPicPr>
        <xdr:cNvPr id="108" name="Рисунок 107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112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10</xdr:row>
      <xdr:rowOff>0</xdr:rowOff>
    </xdr:from>
    <xdr:ext cx="9525" cy="9525"/>
    <xdr:pic>
      <xdr:nvPicPr>
        <xdr:cNvPr id="109" name="Рисунок 108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5125" y="112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10</xdr:row>
      <xdr:rowOff>0</xdr:rowOff>
    </xdr:from>
    <xdr:ext cx="9525" cy="9525"/>
    <xdr:pic>
      <xdr:nvPicPr>
        <xdr:cNvPr id="110" name="Рисунок 109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5125" y="112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990600</xdr:colOff>
      <xdr:row>10</xdr:row>
      <xdr:rowOff>0</xdr:rowOff>
    </xdr:from>
    <xdr:ext cx="219075" cy="219075"/>
    <xdr:pic>
      <xdr:nvPicPr>
        <xdr:cNvPr id="111" name="Рисунок 110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7705725" y="112395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115" name="Рисунок 114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9775" y="11171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116" name="Рисунок 115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9775" y="11190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17" name="Рисунок 116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1229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10</xdr:row>
      <xdr:rowOff>0</xdr:rowOff>
    </xdr:from>
    <xdr:ext cx="9525" cy="9525"/>
    <xdr:pic>
      <xdr:nvPicPr>
        <xdr:cNvPr id="120" name="Рисунок 119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0698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121" name="Рисунок 120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0698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122" name="Рисунок 121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0943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123" name="Рисунок 122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0943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124" name="Рисунок 123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1133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125" name="Рисунок 124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1133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126" name="Рисунок 125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0924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127" name="Рисунок 126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0924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128" name="Рисунок 127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0981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129" name="Рисунок 128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0981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10</xdr:row>
      <xdr:rowOff>0</xdr:rowOff>
    </xdr:from>
    <xdr:ext cx="9525" cy="9525"/>
    <xdr:pic>
      <xdr:nvPicPr>
        <xdr:cNvPr id="130" name="Рисунок 129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9775" y="112042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10</xdr:row>
      <xdr:rowOff>0</xdr:rowOff>
    </xdr:from>
    <xdr:ext cx="9525" cy="9525"/>
    <xdr:pic>
      <xdr:nvPicPr>
        <xdr:cNvPr id="131" name="Рисунок 130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9775" y="112042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118" name="Рисунок 117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1133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119" name="Рисунок 118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1133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132" name="Рисунок 131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1171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133" name="Рисунок 132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1171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134" name="Рисунок 133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1289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135" name="Рисунок 134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1289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10</xdr:row>
      <xdr:rowOff>0</xdr:rowOff>
    </xdr:from>
    <xdr:ext cx="9525" cy="9525"/>
    <xdr:pic>
      <xdr:nvPicPr>
        <xdr:cNvPr id="136" name="Рисунок 135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9775" y="11289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10</xdr:row>
      <xdr:rowOff>0</xdr:rowOff>
    </xdr:from>
    <xdr:ext cx="9525" cy="9525"/>
    <xdr:pic>
      <xdr:nvPicPr>
        <xdr:cNvPr id="137" name="Рисунок 136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9775" y="11289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138" name="Рисунок 137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1000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139" name="Рисунок 138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1000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140" name="Рисунок 139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1171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141" name="Рисунок 140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1171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10</xdr:row>
      <xdr:rowOff>0</xdr:rowOff>
    </xdr:from>
    <xdr:ext cx="9525" cy="9525"/>
    <xdr:pic>
      <xdr:nvPicPr>
        <xdr:cNvPr id="142" name="Рисунок 141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9775" y="11289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10</xdr:row>
      <xdr:rowOff>0</xdr:rowOff>
    </xdr:from>
    <xdr:ext cx="9525" cy="9525"/>
    <xdr:pic>
      <xdr:nvPicPr>
        <xdr:cNvPr id="143" name="Рисунок 142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9775" y="11289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10</xdr:row>
      <xdr:rowOff>0</xdr:rowOff>
    </xdr:from>
    <xdr:ext cx="9525" cy="9525"/>
    <xdr:pic>
      <xdr:nvPicPr>
        <xdr:cNvPr id="144" name="Рисунок 143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9775" y="11289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10</xdr:row>
      <xdr:rowOff>0</xdr:rowOff>
    </xdr:from>
    <xdr:ext cx="9525" cy="9525"/>
    <xdr:pic>
      <xdr:nvPicPr>
        <xdr:cNvPr id="145" name="Рисунок 144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9775" y="11289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148" name="Рисунок 147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1399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149" name="Рисунок 148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1399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150" name="Рисунок 149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150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151" name="Рисунок 150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150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146" name="Рисунок 145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1399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147" name="Рисунок 146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1399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152" name="Рисунок 151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1399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153" name="Рисунок 152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1399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54" name="Рисунок 153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52454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10</xdr:row>
      <xdr:rowOff>0</xdr:rowOff>
    </xdr:from>
    <xdr:ext cx="9525" cy="9525"/>
    <xdr:pic>
      <xdr:nvPicPr>
        <xdr:cNvPr id="155" name="Рисунок 154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1513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156" name="Рисунок 155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1513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157" name="Рисунок 156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1513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158" name="Рисунок 157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1513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159" name="Рисунок 158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1161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160" name="Рисунок 159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1161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161" name="Рисунок 160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1161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162" name="Рисунок 161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1161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163" name="Рисунок 162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1161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164" name="Рисунок 163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1161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165" name="Рисунок 164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1161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166" name="Рисунок 165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1161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67" name="Рисунок 166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10</xdr:row>
      <xdr:rowOff>0</xdr:rowOff>
    </xdr:from>
    <xdr:ext cx="9525" cy="9525"/>
    <xdr:pic>
      <xdr:nvPicPr>
        <xdr:cNvPr id="173" name="Рисунок 172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1168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174" name="Рисунок 173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1168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175" name="Рисунок 174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1168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176" name="Рисунок 175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1168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177" name="Рисунок 176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1168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168" name="Рисунок 167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104870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169" name="Рисунок 168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104870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76200</xdr:colOff>
      <xdr:row>10</xdr:row>
      <xdr:rowOff>0</xdr:rowOff>
    </xdr:from>
    <xdr:ext cx="9525" cy="9525"/>
    <xdr:pic>
      <xdr:nvPicPr>
        <xdr:cNvPr id="170" name="Рисунок 169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104870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171" name="Рисунок 170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1177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172" name="Рисунок 171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1177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178" name="Рисунок 177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1177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179" name="Рисунок 178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1177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180" name="Рисунок 179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1177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181" name="Рисунок 180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11899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182" name="Рисунок 181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11899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183" name="Рисунок 182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11899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184" name="Рисунок 183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11899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185" name="Рисунок 184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11899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186" name="Рисунок 185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114852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187" name="Рисунок 186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114852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188" name="Рисунок 187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119643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189" name="Рисунок 188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119643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190" name="Рисунок 189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705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191" name="Рисунок 190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705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192" name="Рисунок 191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705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193" name="Рисунок 192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705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194" name="Рисунок 193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705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195" name="Рисунок 194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79486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196" name="Рисунок 195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79486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197" name="Рисунок 196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66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198" name="Рисунок 197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66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199" name="Рисунок 198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863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200" name="Рисунок 199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863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201" name="Рисунок 200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9533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202" name="Рисунок 201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9533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205" name="Рисунок 204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99069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206" name="Рисунок 205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99069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203" name="Рисунок 202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1165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204" name="Рисунок 203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1165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207" name="Рисунок 206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1165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208" name="Рисунок 207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1165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209" name="Рисунок 208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1165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210" name="Рисунок 209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11189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211" name="Рисунок 210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11189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absolute">
    <xdr:from>
      <xdr:col>3</xdr:col>
      <xdr:colOff>542925</xdr:colOff>
      <xdr:row>0</xdr:row>
      <xdr:rowOff>76200</xdr:rowOff>
    </xdr:from>
    <xdr:to>
      <xdr:col>5</xdr:col>
      <xdr:colOff>180975</xdr:colOff>
      <xdr:row>0</xdr:row>
      <xdr:rowOff>390525</xdr:rowOff>
    </xdr:to>
    <xdr:sp macro="[0]!ShowForm" textlink="">
      <xdr:nvSpPr>
        <xdr:cNvPr id="212" name="Rectangle 1"/>
        <xdr:cNvSpPr>
          <a:spLocks noChangeArrowheads="1"/>
        </xdr:cNvSpPr>
      </xdr:nvSpPr>
      <xdr:spPr bwMode="auto">
        <a:xfrm>
          <a:off x="3886200" y="76200"/>
          <a:ext cx="1076325" cy="314325"/>
        </a:xfrm>
        <a:prstGeom prst="rect">
          <a:avLst/>
        </a:prstGeom>
        <a:gradFill rotWithShape="1">
          <a:gsLst>
            <a:gs pos="0">
              <a:srgbClr val="7C7C9B">
                <a:gamma/>
                <a:shade val="60784"/>
                <a:invGamma/>
              </a:srgbClr>
            </a:gs>
            <a:gs pos="50000">
              <a:srgbClr val="CCCCFF"/>
            </a:gs>
            <a:gs pos="100000">
              <a:srgbClr val="7C7C9B">
                <a:gamma/>
                <a:shade val="60784"/>
                <a:invGamma/>
              </a:srgbClr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ru-RU" sz="1100" b="1" i="0" u="none" strike="noStrike" baseline="0">
              <a:solidFill>
                <a:srgbClr val="000000"/>
              </a:solidFill>
              <a:latin typeface="Tahoma"/>
              <a:cs typeface="Tahoma"/>
            </a:rPr>
            <a:t>Форма</a:t>
          </a:r>
          <a:endParaRPr lang="en-US" sz="1100" b="1" i="0" u="none" strike="noStrike" baseline="0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  <xdr:oneCellAnchor>
    <xdr:from>
      <xdr:col>5</xdr:col>
      <xdr:colOff>0</xdr:colOff>
      <xdr:row>10</xdr:row>
      <xdr:rowOff>0</xdr:rowOff>
    </xdr:from>
    <xdr:ext cx="9525" cy="9525"/>
    <xdr:pic>
      <xdr:nvPicPr>
        <xdr:cNvPr id="213" name="Рисунок 212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11256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214" name="Рисунок 213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11256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215" name="Рисунок 214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11256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10</xdr:row>
      <xdr:rowOff>0</xdr:rowOff>
    </xdr:from>
    <xdr:ext cx="9525" cy="9525"/>
    <xdr:pic>
      <xdr:nvPicPr>
        <xdr:cNvPr id="216" name="Рисунок 215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11256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10</xdr:row>
      <xdr:rowOff>0</xdr:rowOff>
    </xdr:from>
    <xdr:ext cx="9525" cy="9525"/>
    <xdr:pic>
      <xdr:nvPicPr>
        <xdr:cNvPr id="217" name="Рисунок 216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11256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218" name="Рисунок 217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122358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219" name="Рисунок 218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122358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220" name="Рисунок 219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12364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221" name="Рисунок 220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12364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990600</xdr:colOff>
      <xdr:row>11</xdr:row>
      <xdr:rowOff>0</xdr:rowOff>
    </xdr:from>
    <xdr:ext cx="219075" cy="219075"/>
    <xdr:pic>
      <xdr:nvPicPr>
        <xdr:cNvPr id="222" name="Рисунок 221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7000875" y="2295525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990600</xdr:colOff>
      <xdr:row>11</xdr:row>
      <xdr:rowOff>0</xdr:rowOff>
    </xdr:from>
    <xdr:ext cx="219075" cy="219075"/>
    <xdr:pic>
      <xdr:nvPicPr>
        <xdr:cNvPr id="223" name="Рисунок 222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7000875" y="2295525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990600</xdr:colOff>
      <xdr:row>11</xdr:row>
      <xdr:rowOff>0</xdr:rowOff>
    </xdr:from>
    <xdr:ext cx="219075" cy="219075"/>
    <xdr:pic>
      <xdr:nvPicPr>
        <xdr:cNvPr id="224" name="Рисунок 223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7000875" y="2295525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990600</xdr:colOff>
      <xdr:row>11</xdr:row>
      <xdr:rowOff>0</xdr:rowOff>
    </xdr:from>
    <xdr:ext cx="219075" cy="219075"/>
    <xdr:pic>
      <xdr:nvPicPr>
        <xdr:cNvPr id="225" name="Рисунок 224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7000875" y="2295525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990600</xdr:colOff>
      <xdr:row>12</xdr:row>
      <xdr:rowOff>0</xdr:rowOff>
    </xdr:from>
    <xdr:ext cx="219075" cy="219075"/>
    <xdr:pic>
      <xdr:nvPicPr>
        <xdr:cNvPr id="226" name="Рисунок 225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7000875" y="2295525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990600</xdr:colOff>
      <xdr:row>12</xdr:row>
      <xdr:rowOff>0</xdr:rowOff>
    </xdr:from>
    <xdr:ext cx="219075" cy="219075"/>
    <xdr:pic>
      <xdr:nvPicPr>
        <xdr:cNvPr id="227" name="Рисунок 226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7000875" y="2295525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990600</xdr:colOff>
      <xdr:row>12</xdr:row>
      <xdr:rowOff>0</xdr:rowOff>
    </xdr:from>
    <xdr:ext cx="219075" cy="219075"/>
    <xdr:pic>
      <xdr:nvPicPr>
        <xdr:cNvPr id="228" name="Рисунок 227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7000875" y="2295525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990600</xdr:colOff>
      <xdr:row>12</xdr:row>
      <xdr:rowOff>0</xdr:rowOff>
    </xdr:from>
    <xdr:ext cx="219075" cy="219075"/>
    <xdr:pic>
      <xdr:nvPicPr>
        <xdr:cNvPr id="229" name="Рисунок 228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7000875" y="2295525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990600</xdr:colOff>
      <xdr:row>13</xdr:row>
      <xdr:rowOff>0</xdr:rowOff>
    </xdr:from>
    <xdr:ext cx="219075" cy="219075"/>
    <xdr:pic>
      <xdr:nvPicPr>
        <xdr:cNvPr id="230" name="Рисунок 229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7000875" y="2486025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990600</xdr:colOff>
      <xdr:row>13</xdr:row>
      <xdr:rowOff>0</xdr:rowOff>
    </xdr:from>
    <xdr:ext cx="219075" cy="219075"/>
    <xdr:pic>
      <xdr:nvPicPr>
        <xdr:cNvPr id="231" name="Рисунок 230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7000875" y="2486025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990600</xdr:colOff>
      <xdr:row>13</xdr:row>
      <xdr:rowOff>0</xdr:rowOff>
    </xdr:from>
    <xdr:ext cx="219075" cy="219075"/>
    <xdr:pic>
      <xdr:nvPicPr>
        <xdr:cNvPr id="232" name="Рисунок 231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7000875" y="2486025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990600</xdr:colOff>
      <xdr:row>13</xdr:row>
      <xdr:rowOff>0</xdr:rowOff>
    </xdr:from>
    <xdr:ext cx="219075" cy="219075"/>
    <xdr:pic>
      <xdr:nvPicPr>
        <xdr:cNvPr id="233" name="Рисунок 232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7000875" y="2486025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J14"/>
  <sheetViews>
    <sheetView zoomScaleNormal="100" workbookViewId="0">
      <selection activeCell="I16" sqref="I16"/>
    </sheetView>
  </sheetViews>
  <sheetFormatPr defaultRowHeight="15" x14ac:dyDescent="0.25"/>
  <cols>
    <col min="1" max="1" width="12.42578125" style="10" customWidth="1"/>
    <col min="2" max="2" width="27.140625" style="7" customWidth="1"/>
    <col min="3" max="3" width="10.5703125" customWidth="1"/>
    <col min="4" max="4" width="12.42578125" customWidth="1"/>
    <col min="5" max="5" width="9.140625" style="1" customWidth="1"/>
    <col min="6" max="6" width="19" customWidth="1"/>
    <col min="7" max="7" width="14.28515625" customWidth="1"/>
    <col min="8" max="8" width="10.7109375" customWidth="1"/>
    <col min="9" max="10" width="15.28515625" customWidth="1"/>
  </cols>
  <sheetData>
    <row r="1" spans="1:10" ht="34.5" customHeight="1" x14ac:dyDescent="0.25">
      <c r="A1" s="9"/>
    </row>
    <row r="2" spans="1:10" ht="15.75" x14ac:dyDescent="0.25">
      <c r="B2" s="13" t="s">
        <v>5</v>
      </c>
      <c r="C2" s="2">
        <f ca="1">TODAY()</f>
        <v>43956</v>
      </c>
      <c r="D2" s="3" t="s">
        <v>0</v>
      </c>
      <c r="E2" s="2">
        <f ca="1">EOMONTH(C2,0)</f>
        <v>43982</v>
      </c>
    </row>
    <row r="3" spans="1:10" ht="25.5" x14ac:dyDescent="0.25">
      <c r="A3" s="11" t="s">
        <v>1</v>
      </c>
      <c r="B3" s="4" t="s">
        <v>4</v>
      </c>
      <c r="C3" s="4" t="s">
        <v>6</v>
      </c>
      <c r="D3" s="4" t="s">
        <v>2</v>
      </c>
      <c r="E3" s="12" t="s">
        <v>7</v>
      </c>
      <c r="F3" s="4" t="s">
        <v>8</v>
      </c>
      <c r="G3" s="4" t="s">
        <v>9</v>
      </c>
      <c r="H3" s="6" t="s">
        <v>10</v>
      </c>
      <c r="I3" s="4" t="s">
        <v>3</v>
      </c>
      <c r="J3" s="4" t="s">
        <v>15</v>
      </c>
    </row>
    <row r="4" spans="1:10" x14ac:dyDescent="0.25">
      <c r="A4" s="23">
        <v>43948</v>
      </c>
      <c r="B4" s="24" t="s">
        <v>23</v>
      </c>
      <c r="C4" s="19" t="s">
        <v>26</v>
      </c>
      <c r="D4" s="22" t="s">
        <v>12</v>
      </c>
      <c r="E4" s="25">
        <v>35</v>
      </c>
      <c r="F4" s="19" t="s">
        <v>19</v>
      </c>
      <c r="G4" s="19" t="s">
        <v>13</v>
      </c>
      <c r="H4" s="21" t="s">
        <v>14</v>
      </c>
      <c r="I4" s="18" t="str">
        <f t="shared" ref="I4:I7" ca="1" si="0">IF(A4&gt;TODAY(),"запланировано",IF(H4&lt;&gt;"","выполнено","не выполнено"))</f>
        <v>выполнено</v>
      </c>
      <c r="J4" s="16" t="s">
        <v>27</v>
      </c>
    </row>
    <row r="5" spans="1:10" x14ac:dyDescent="0.25">
      <c r="A5" s="23">
        <v>43948</v>
      </c>
      <c r="B5" s="24" t="s">
        <v>23</v>
      </c>
      <c r="C5" s="19" t="s">
        <v>26</v>
      </c>
      <c r="D5" s="22" t="s">
        <v>12</v>
      </c>
      <c r="E5" s="25">
        <v>26</v>
      </c>
      <c r="F5" s="19" t="s">
        <v>35</v>
      </c>
      <c r="G5" s="19" t="s">
        <v>13</v>
      </c>
      <c r="H5" s="21" t="s">
        <v>14</v>
      </c>
      <c r="I5" s="18" t="str">
        <f t="shared" ca="1" si="0"/>
        <v>выполнено</v>
      </c>
      <c r="J5" s="16" t="s">
        <v>28</v>
      </c>
    </row>
    <row r="6" spans="1:10" x14ac:dyDescent="0.25">
      <c r="A6" s="23">
        <v>43948</v>
      </c>
      <c r="B6" s="24" t="s">
        <v>23</v>
      </c>
      <c r="C6" s="19" t="s">
        <v>26</v>
      </c>
      <c r="D6" s="20" t="s">
        <v>11</v>
      </c>
      <c r="E6" s="25">
        <v>55</v>
      </c>
      <c r="F6" s="19"/>
      <c r="G6" s="19"/>
      <c r="H6" s="21" t="s">
        <v>14</v>
      </c>
      <c r="I6" s="18" t="str">
        <f t="shared" ca="1" si="0"/>
        <v>выполнено</v>
      </c>
      <c r="J6" s="16" t="s">
        <v>29</v>
      </c>
    </row>
    <row r="7" spans="1:10" x14ac:dyDescent="0.25">
      <c r="A7" s="23">
        <v>43948</v>
      </c>
      <c r="B7" s="24" t="s">
        <v>24</v>
      </c>
      <c r="C7" s="19" t="s">
        <v>26</v>
      </c>
      <c r="D7" s="20" t="s">
        <v>11</v>
      </c>
      <c r="E7" s="25">
        <v>70</v>
      </c>
      <c r="F7" s="19" t="s">
        <v>20</v>
      </c>
      <c r="G7" s="19" t="s">
        <v>13</v>
      </c>
      <c r="H7" s="21" t="s">
        <v>14</v>
      </c>
      <c r="I7" s="18" t="str">
        <f t="shared" ca="1" si="0"/>
        <v>выполнено</v>
      </c>
      <c r="J7" s="16" t="s">
        <v>30</v>
      </c>
    </row>
    <row r="8" spans="1:10" x14ac:dyDescent="0.25">
      <c r="A8" s="23">
        <v>43951</v>
      </c>
      <c r="B8" s="24" t="s">
        <v>23</v>
      </c>
      <c r="C8" s="19" t="s">
        <v>17</v>
      </c>
      <c r="D8" s="20" t="s">
        <v>11</v>
      </c>
      <c r="E8" s="25">
        <v>25</v>
      </c>
      <c r="F8" s="19" t="s">
        <v>31</v>
      </c>
      <c r="G8" s="19" t="s">
        <v>13</v>
      </c>
      <c r="H8" s="21" t="s">
        <v>14</v>
      </c>
      <c r="I8" s="18" t="str">
        <f t="shared" ref="I8:I10" ca="1" si="1">IF(A8&gt;TODAY(),"запланировано",IF(H8&lt;&gt;"","выполнено","не выполнено"))</f>
        <v>выполнено</v>
      </c>
      <c r="J8" s="19" t="s">
        <v>38</v>
      </c>
    </row>
    <row r="9" spans="1:10" x14ac:dyDescent="0.25">
      <c r="A9" s="23">
        <v>43952</v>
      </c>
      <c r="B9" s="24" t="s">
        <v>16</v>
      </c>
      <c r="C9" s="19" t="s">
        <v>17</v>
      </c>
      <c r="D9" s="22" t="s">
        <v>12</v>
      </c>
      <c r="E9" s="28">
        <v>70</v>
      </c>
      <c r="F9" s="19" t="s">
        <v>31</v>
      </c>
      <c r="G9" s="19" t="s">
        <v>13</v>
      </c>
      <c r="H9" s="21" t="s">
        <v>14</v>
      </c>
      <c r="I9" s="18" t="str">
        <f t="shared" ca="1" si="1"/>
        <v>выполнено</v>
      </c>
      <c r="J9" s="19" t="s">
        <v>22</v>
      </c>
    </row>
    <row r="10" spans="1:10" x14ac:dyDescent="0.25">
      <c r="A10" s="23">
        <v>43953</v>
      </c>
      <c r="B10" s="24" t="s">
        <v>25</v>
      </c>
      <c r="C10" s="19" t="s">
        <v>26</v>
      </c>
      <c r="D10" s="20" t="s">
        <v>11</v>
      </c>
      <c r="E10" s="25">
        <v>44</v>
      </c>
      <c r="F10" s="19" t="s">
        <v>36</v>
      </c>
      <c r="G10" s="19" t="s">
        <v>13</v>
      </c>
      <c r="H10" s="21" t="s">
        <v>14</v>
      </c>
      <c r="I10" s="18" t="str">
        <f t="shared" ca="1" si="1"/>
        <v>выполнено</v>
      </c>
      <c r="J10" s="16" t="s">
        <v>32</v>
      </c>
    </row>
    <row r="11" spans="1:10" x14ac:dyDescent="0.25">
      <c r="A11" s="23">
        <v>43954</v>
      </c>
      <c r="B11" s="24" t="s">
        <v>25</v>
      </c>
      <c r="C11" s="19" t="s">
        <v>26</v>
      </c>
      <c r="D11" s="20" t="s">
        <v>11</v>
      </c>
      <c r="E11" s="29">
        <v>35</v>
      </c>
      <c r="F11" s="19" t="s">
        <v>37</v>
      </c>
      <c r="G11" s="19" t="s">
        <v>13</v>
      </c>
      <c r="H11" s="21" t="s">
        <v>14</v>
      </c>
      <c r="I11" s="18" t="str">
        <f t="shared" ref="I11:I12" ca="1" si="2">IF(A11&gt;TODAY(),"запланировано",IF(H11&lt;&gt;"","выполнено","не выполнено"))</f>
        <v>выполнено</v>
      </c>
      <c r="J11" s="16" t="s">
        <v>33</v>
      </c>
    </row>
    <row r="12" spans="1:10" x14ac:dyDescent="0.25">
      <c r="A12" s="23">
        <v>43955</v>
      </c>
      <c r="B12" s="24" t="s">
        <v>25</v>
      </c>
      <c r="C12" s="19" t="s">
        <v>26</v>
      </c>
      <c r="D12" s="20" t="s">
        <v>11</v>
      </c>
      <c r="E12" s="29">
        <v>24</v>
      </c>
      <c r="F12" s="19" t="s">
        <v>21</v>
      </c>
      <c r="G12" s="19" t="s">
        <v>13</v>
      </c>
      <c r="H12" s="21" t="s">
        <v>14</v>
      </c>
      <c r="I12" s="18" t="str">
        <f t="shared" ca="1" si="2"/>
        <v>выполнено</v>
      </c>
      <c r="J12" s="16" t="s">
        <v>34</v>
      </c>
    </row>
    <row r="13" spans="1:10" x14ac:dyDescent="0.25">
      <c r="A13" s="23">
        <v>43956</v>
      </c>
      <c r="B13" s="24" t="s">
        <v>25</v>
      </c>
      <c r="C13" s="19" t="s">
        <v>17</v>
      </c>
      <c r="D13" s="20" t="s">
        <v>11</v>
      </c>
      <c r="E13" s="30">
        <v>5</v>
      </c>
      <c r="F13" s="19" t="s">
        <v>31</v>
      </c>
      <c r="G13" s="19" t="s">
        <v>13</v>
      </c>
      <c r="H13" s="21" t="s">
        <v>14</v>
      </c>
      <c r="I13" s="18" t="str">
        <f t="shared" ref="I13:I14" ca="1" si="3">IF(A13&gt;TODAY(),"запланировано",IF(H13&lt;&gt;"","выполнено","не выполнено"))</f>
        <v>выполнено</v>
      </c>
      <c r="J13" s="19" t="s">
        <v>38</v>
      </c>
    </row>
    <row r="14" spans="1:10" x14ac:dyDescent="0.25">
      <c r="A14" s="23">
        <v>43956</v>
      </c>
      <c r="B14" s="24" t="s">
        <v>23</v>
      </c>
      <c r="C14" s="19" t="s">
        <v>17</v>
      </c>
      <c r="D14" s="20" t="s">
        <v>11</v>
      </c>
      <c r="E14" s="30">
        <v>10</v>
      </c>
      <c r="F14" s="19" t="s">
        <v>31</v>
      </c>
      <c r="G14" s="19" t="s">
        <v>13</v>
      </c>
      <c r="H14" s="21" t="s">
        <v>14</v>
      </c>
      <c r="I14" s="18" t="str">
        <f t="shared" ca="1" si="3"/>
        <v>выполнено</v>
      </c>
      <c r="J14" s="19" t="s">
        <v>22</v>
      </c>
    </row>
  </sheetData>
  <autoFilter ref="A3:J10"/>
  <conditionalFormatting sqref="D9">
    <cfRule type="expression" dxfId="15" priority="27">
      <formula>#REF!="Отгружено частично"</formula>
    </cfRule>
    <cfRule type="expression" dxfId="14" priority="28">
      <formula>#REF!="Перегружено"</formula>
    </cfRule>
    <cfRule type="expression" dxfId="13" priority="29">
      <formula>#REF!="Отгружено полностью"</formula>
    </cfRule>
    <cfRule type="expression" dxfId="12" priority="30">
      <formula>#REF!="Не отгружено"</formula>
    </cfRule>
  </conditionalFormatting>
  <conditionalFormatting sqref="D4:D5">
    <cfRule type="expression" dxfId="11" priority="13">
      <formula>#REF!="Отгружено частично"</formula>
    </cfRule>
    <cfRule type="expression" dxfId="10" priority="14">
      <formula>#REF!="Перегружено"</formula>
    </cfRule>
    <cfRule type="expression" dxfId="9" priority="15">
      <formula>#REF!="Отгружено полностью"</formula>
    </cfRule>
    <cfRule type="expression" dxfId="8" priority="16">
      <formula>#REF!="Не отгружено"</formula>
    </cfRule>
  </conditionalFormatting>
  <conditionalFormatting sqref="J4:J7">
    <cfRule type="expression" dxfId="7" priority="9">
      <formula>#REF!="Отгружено частично"</formula>
    </cfRule>
    <cfRule type="expression" dxfId="6" priority="10">
      <formula>#REF!="Перегружено"</formula>
    </cfRule>
    <cfRule type="expression" dxfId="5" priority="11">
      <formula>#REF!="Отгружено полностью"</formula>
    </cfRule>
    <cfRule type="expression" dxfId="4" priority="12">
      <formula>#REF!="Не отгружено"</formula>
    </cfRule>
  </conditionalFormatting>
  <conditionalFormatting sqref="J10:J12">
    <cfRule type="expression" dxfId="3" priority="1">
      <formula>#REF!="Отгружено частично"</formula>
    </cfRule>
    <cfRule type="expression" dxfId="2" priority="2">
      <formula>#REF!="Перегружено"</formula>
    </cfRule>
    <cfRule type="expression" dxfId="1" priority="3">
      <formula>#REF!="Отгружено полностью"</formula>
    </cfRule>
    <cfRule type="expression" dxfId="0" priority="4">
      <formula>#REF!="Не отгружено"</formula>
    </cfRule>
  </conditionalFormatting>
  <pageMargins left="0.15748031496062992" right="0.70866141732283472" top="0.59055118110236227" bottom="0.47244094488188981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G56"/>
  <sheetViews>
    <sheetView tabSelected="1" workbookViewId="0">
      <selection activeCell="G8" sqref="G8"/>
    </sheetView>
  </sheetViews>
  <sheetFormatPr defaultRowHeight="15" x14ac:dyDescent="0.25"/>
  <cols>
    <col min="1" max="1" width="13.7109375" customWidth="1"/>
    <col min="2" max="2" width="19.85546875" customWidth="1"/>
    <col min="3" max="3" width="10.140625" bestFit="1" customWidth="1"/>
    <col min="4" max="4" width="16" customWidth="1"/>
    <col min="6" max="6" width="57.28515625" customWidth="1"/>
  </cols>
  <sheetData>
    <row r="1" spans="1:7" x14ac:dyDescent="0.25">
      <c r="A1" s="5"/>
      <c r="B1" s="5"/>
      <c r="C1" s="5"/>
      <c r="D1" s="5"/>
      <c r="E1" s="5"/>
    </row>
    <row r="2" spans="1:7" x14ac:dyDescent="0.25">
      <c r="A2" s="8" t="s">
        <v>39</v>
      </c>
      <c r="B2" s="8"/>
      <c r="C2" s="8"/>
      <c r="D2" s="8"/>
      <c r="F2" s="27"/>
    </row>
    <row r="3" spans="1:7" x14ac:dyDescent="0.25">
      <c r="A3" s="15"/>
      <c r="B3" s="15" t="s">
        <v>40</v>
      </c>
      <c r="C3" s="15"/>
      <c r="D3" s="15"/>
      <c r="F3" s="35" t="s">
        <v>41</v>
      </c>
    </row>
    <row r="4" spans="1:7" x14ac:dyDescent="0.25">
      <c r="A4" s="11" t="s">
        <v>1</v>
      </c>
      <c r="B4" s="4" t="s">
        <v>4</v>
      </c>
      <c r="C4" s="12" t="s">
        <v>7</v>
      </c>
      <c r="D4" s="4" t="s">
        <v>15</v>
      </c>
      <c r="F4" s="4" t="s">
        <v>4</v>
      </c>
      <c r="G4" s="12" t="s">
        <v>7</v>
      </c>
    </row>
    <row r="5" spans="1:7" ht="30" x14ac:dyDescent="0.25">
      <c r="A5" s="31">
        <v>43951</v>
      </c>
      <c r="B5" s="32" t="s">
        <v>23</v>
      </c>
      <c r="C5" s="33">
        <v>25</v>
      </c>
      <c r="D5" s="34" t="s">
        <v>38</v>
      </c>
      <c r="F5" t="s">
        <v>23</v>
      </c>
      <c r="G5" s="26">
        <v>0</v>
      </c>
    </row>
    <row r="6" spans="1:7" x14ac:dyDescent="0.25">
      <c r="A6" s="31">
        <v>43956</v>
      </c>
      <c r="B6" s="32" t="s">
        <v>25</v>
      </c>
      <c r="C6" s="33">
        <v>5</v>
      </c>
      <c r="D6" s="34" t="s">
        <v>38</v>
      </c>
      <c r="F6" t="s">
        <v>25</v>
      </c>
      <c r="G6" s="26">
        <v>0</v>
      </c>
    </row>
    <row r="7" spans="1:7" ht="30" x14ac:dyDescent="0.25">
      <c r="A7" s="31">
        <v>43956</v>
      </c>
      <c r="B7" s="32" t="s">
        <v>23</v>
      </c>
      <c r="C7" s="33">
        <v>10</v>
      </c>
      <c r="D7" s="34" t="s">
        <v>22</v>
      </c>
    </row>
    <row r="8" spans="1:7" x14ac:dyDescent="0.25">
      <c r="A8" s="34" t="s">
        <v>18</v>
      </c>
      <c r="B8" s="34"/>
      <c r="C8" s="33">
        <v>40</v>
      </c>
      <c r="D8" s="34"/>
    </row>
    <row r="10" spans="1:7" x14ac:dyDescent="0.25">
      <c r="E10" s="17"/>
    </row>
    <row r="11" spans="1:7" x14ac:dyDescent="0.25">
      <c r="E11" s="17"/>
    </row>
    <row r="12" spans="1:7" x14ac:dyDescent="0.25">
      <c r="E12" s="17"/>
    </row>
    <row r="13" spans="1:7" x14ac:dyDescent="0.25">
      <c r="E13" s="17"/>
    </row>
    <row r="14" spans="1:7" x14ac:dyDescent="0.25">
      <c r="E14" s="17"/>
    </row>
    <row r="15" spans="1:7" x14ac:dyDescent="0.25">
      <c r="E15" s="17"/>
    </row>
    <row r="16" spans="1:7" x14ac:dyDescent="0.25">
      <c r="E16" s="17"/>
    </row>
    <row r="17" spans="5:5" x14ac:dyDescent="0.25">
      <c r="E17" s="17"/>
    </row>
    <row r="18" spans="5:5" x14ac:dyDescent="0.25">
      <c r="E18" s="17"/>
    </row>
    <row r="19" spans="5:5" x14ac:dyDescent="0.25">
      <c r="E19" s="17"/>
    </row>
    <row r="20" spans="5:5" x14ac:dyDescent="0.25">
      <c r="E20" s="17"/>
    </row>
    <row r="21" spans="5:5" x14ac:dyDescent="0.25">
      <c r="E21" s="17"/>
    </row>
    <row r="22" spans="5:5" x14ac:dyDescent="0.25">
      <c r="E22" s="17"/>
    </row>
    <row r="23" spans="5:5" x14ac:dyDescent="0.25">
      <c r="E23" s="17"/>
    </row>
    <row r="24" spans="5:5" x14ac:dyDescent="0.25">
      <c r="E24" s="17"/>
    </row>
    <row r="25" spans="5:5" x14ac:dyDescent="0.25">
      <c r="E25" s="17"/>
    </row>
    <row r="26" spans="5:5" x14ac:dyDescent="0.25">
      <c r="E26" s="17"/>
    </row>
    <row r="27" spans="5:5" x14ac:dyDescent="0.25">
      <c r="E27" s="17"/>
    </row>
    <row r="28" spans="5:5" x14ac:dyDescent="0.25">
      <c r="E28" s="17"/>
    </row>
    <row r="29" spans="5:5" x14ac:dyDescent="0.25">
      <c r="E29" s="17"/>
    </row>
    <row r="30" spans="5:5" x14ac:dyDescent="0.25">
      <c r="E30" s="17"/>
    </row>
    <row r="31" spans="5:5" x14ac:dyDescent="0.25">
      <c r="E31" s="17"/>
    </row>
    <row r="32" spans="5:5" x14ac:dyDescent="0.25">
      <c r="E32" s="17"/>
    </row>
    <row r="33" spans="5:5" x14ac:dyDescent="0.25">
      <c r="E33" s="17"/>
    </row>
    <row r="34" spans="5:5" x14ac:dyDescent="0.25">
      <c r="E34" s="17"/>
    </row>
    <row r="35" spans="5:5" x14ac:dyDescent="0.25">
      <c r="E35" s="17"/>
    </row>
    <row r="36" spans="5:5" x14ac:dyDescent="0.25">
      <c r="E36" s="17"/>
    </row>
    <row r="37" spans="5:5" x14ac:dyDescent="0.25">
      <c r="E37" s="17"/>
    </row>
    <row r="38" spans="5:5" x14ac:dyDescent="0.25">
      <c r="E38" s="17"/>
    </row>
    <row r="39" spans="5:5" x14ac:dyDescent="0.25">
      <c r="E39" s="17"/>
    </row>
    <row r="40" spans="5:5" x14ac:dyDescent="0.25">
      <c r="E40" s="17"/>
    </row>
    <row r="41" spans="5:5" x14ac:dyDescent="0.25">
      <c r="E41" s="17"/>
    </row>
    <row r="42" spans="5:5" x14ac:dyDescent="0.25">
      <c r="E42" s="17"/>
    </row>
    <row r="43" spans="5:5" x14ac:dyDescent="0.25">
      <c r="E43" s="17"/>
    </row>
    <row r="44" spans="5:5" x14ac:dyDescent="0.25">
      <c r="E44" s="17"/>
    </row>
    <row r="45" spans="5:5" x14ac:dyDescent="0.25">
      <c r="E45" s="17"/>
    </row>
    <row r="46" spans="5:5" x14ac:dyDescent="0.25">
      <c r="E46" s="17"/>
    </row>
    <row r="47" spans="5:5" x14ac:dyDescent="0.25">
      <c r="E47" s="17"/>
    </row>
    <row r="48" spans="5:5" x14ac:dyDescent="0.25">
      <c r="E48" s="17"/>
    </row>
    <row r="49" spans="5:5" x14ac:dyDescent="0.25">
      <c r="E49" s="17"/>
    </row>
    <row r="50" spans="5:5" x14ac:dyDescent="0.25">
      <c r="E50" s="17"/>
    </row>
    <row r="51" spans="5:5" x14ac:dyDescent="0.25">
      <c r="E51" s="17"/>
    </row>
    <row r="52" spans="5:5" x14ac:dyDescent="0.25">
      <c r="E52" s="17"/>
    </row>
    <row r="53" spans="5:5" x14ac:dyDescent="0.25">
      <c r="E53" s="17"/>
    </row>
    <row r="54" spans="5:5" x14ac:dyDescent="0.25">
      <c r="E54" s="17"/>
    </row>
    <row r="55" spans="5:5" x14ac:dyDescent="0.25">
      <c r="E55" s="17"/>
    </row>
    <row r="56" spans="5:5" x14ac:dyDescent="0.25">
      <c r="E56" s="14"/>
    </row>
  </sheetData>
  <sortState ref="F5:G13">
    <sortCondition ref="F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Реестр</vt:lpstr>
      <vt:lpstr>Отчет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Yury</dc:creator>
  <cp:lastModifiedBy>Yury</cp:lastModifiedBy>
  <cp:lastPrinted>2020-03-24T14:05:28Z</cp:lastPrinted>
  <dcterms:created xsi:type="dcterms:W3CDTF">2020-02-01T14:02:43Z</dcterms:created>
  <dcterms:modified xsi:type="dcterms:W3CDTF">2020-05-05T19:10:04Z</dcterms:modified>
</cp:coreProperties>
</file>