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105" windowWidth="14805" windowHeight="8010" tabRatio="800" activeTab="11"/>
  </bookViews>
  <sheets>
    <sheet name="Группа 1" sheetId="1" r:id="rId1"/>
    <sheet name="Группа 2" sheetId="2" r:id="rId2"/>
    <sheet name="Группа 3" sheetId="3" r:id="rId3"/>
    <sheet name="Группа 4" sheetId="4" r:id="rId4"/>
    <sheet name="Группа 5" sheetId="5" r:id="rId5"/>
    <sheet name="Группа 6" sheetId="6" r:id="rId6"/>
    <sheet name="Группа 7" sheetId="7" r:id="rId7"/>
    <sheet name="Группа 8" sheetId="8" r:id="rId8"/>
    <sheet name="MN1" sheetId="9" r:id="rId9"/>
    <sheet name="MN2" sheetId="10" r:id="rId10"/>
    <sheet name="Поддержка" sheetId="13" r:id="rId11"/>
    <sheet name="Лист1" sheetId="12" r:id="rId12"/>
    <sheet name="Лист12" sheetId="11" state="hidden" r:id="rId13"/>
  </sheets>
  <definedNames>
    <definedName name="MN">Лист1!$P$10:$P$11</definedName>
    <definedName name="Mobile">Лист1!$P$2:$P$9</definedName>
    <definedName name="Даты">Поддержка!$B$1:$J$1</definedName>
    <definedName name="ПоДате">CELL("адрес",INDEX(Лист1!$B$2:$J$2,MATCH(Лист1!$A$1,Даты,)))&amp;":"&amp;CELL("адрес",INDEX(Лист1!$B$25:$J$25,MATCH(Лист1!$A$1,Даты,)))</definedName>
    <definedName name="Поддержка">Лист1!$P$12</definedName>
  </definedNames>
  <calcPr calcId="144525"/>
  <customWorkbookViews>
    <customWorkbookView name="Обертас Анна Юрьевна - Личное представление" guid="{D22FF16B-DCC5-4C4D-9989-357064530909}" mergeInterval="0" personalView="1" maximized="1" xWindow="-8" yWindow="-8" windowWidth="1936" windowHeight="1056" activeSheetId="13"/>
  </customWorkbookViews>
</workbook>
</file>

<file path=xl/calcChain.xml><?xml version="1.0" encoding="utf-8"?>
<calcChain xmlns="http://schemas.openxmlformats.org/spreadsheetml/2006/main">
  <c r="A9" i="12" l="1"/>
  <c r="C2" i="12"/>
  <c r="E2" i="12"/>
  <c r="I2" i="12"/>
  <c r="M2" i="12"/>
  <c r="F3" i="12"/>
  <c r="J3" i="12"/>
  <c r="C4" i="12"/>
  <c r="G4" i="12"/>
  <c r="K4" i="12"/>
  <c r="D2" i="12"/>
  <c r="H2" i="12"/>
  <c r="L2" i="12"/>
  <c r="E3" i="12"/>
  <c r="I3" i="12"/>
  <c r="M3" i="12"/>
  <c r="F4" i="12"/>
  <c r="J4" i="12"/>
  <c r="B3" i="12"/>
  <c r="B2" i="12"/>
  <c r="G2" i="12"/>
  <c r="K2" i="12"/>
  <c r="D3" i="12"/>
  <c r="H3" i="12"/>
  <c r="L3" i="12"/>
  <c r="E4" i="12"/>
  <c r="I4" i="12"/>
  <c r="M4" i="12"/>
  <c r="F2" i="12"/>
  <c r="J2" i="12"/>
  <c r="C3" i="12"/>
  <c r="G3" i="12"/>
  <c r="K3" i="12"/>
  <c r="D4" i="12"/>
  <c r="H4" i="12"/>
  <c r="L4" i="12"/>
  <c r="B4" i="12"/>
  <c r="M13" i="12" l="1"/>
  <c r="L13" i="12"/>
  <c r="K13" i="12"/>
  <c r="J13" i="12"/>
  <c r="I13" i="12"/>
  <c r="H13" i="12"/>
  <c r="G13" i="12"/>
  <c r="F13" i="12"/>
  <c r="E13" i="12"/>
  <c r="C13" i="12"/>
  <c r="D13" i="12"/>
  <c r="M5" i="12"/>
  <c r="L5" i="12"/>
  <c r="K5" i="12"/>
  <c r="J5" i="12"/>
  <c r="I5" i="12"/>
  <c r="H5" i="12"/>
  <c r="G5" i="12"/>
  <c r="F5" i="12"/>
  <c r="E5" i="12"/>
  <c r="C5" i="12"/>
  <c r="D5" i="12"/>
</calcChain>
</file>

<file path=xl/sharedStrings.xml><?xml version="1.0" encoding="utf-8"?>
<sst xmlns="http://schemas.openxmlformats.org/spreadsheetml/2006/main" count="462" uniqueCount="44">
  <si>
    <t>ФИО</t>
  </si>
  <si>
    <t>Солодов Денис Игоревич</t>
  </si>
  <si>
    <t>Примечание:</t>
  </si>
  <si>
    <t>Офис</t>
  </si>
  <si>
    <t>Бифри на своем ПК</t>
  </si>
  <si>
    <t>Бифри на ПК выданном из офиса</t>
  </si>
  <si>
    <t>БЛ</t>
  </si>
  <si>
    <t>Отпуск</t>
  </si>
  <si>
    <t>Потеряшка</t>
  </si>
  <si>
    <t>Выходной</t>
  </si>
  <si>
    <t>Статусы в ячейках могут быть ТОЛЬКО:                                        Офис, Бифри на своем ПК, Бифри на Выданном из офиса, БЛ, Отпуск, Потеряшка, Выходной</t>
  </si>
  <si>
    <t>Статусы в ячейках могут быть ТОЛЬКО:                                           Офис, Бифри на своем ПК, Бифри на Выданном из офиса, БЛ, Отпуск, Потеряшка, Выходной</t>
  </si>
  <si>
    <t>Новый БЛ выделять ЖЕЛТЫМ цветом</t>
  </si>
  <si>
    <t>НС</t>
  </si>
  <si>
    <t>Операторы НС</t>
  </si>
  <si>
    <t>На выходном</t>
  </si>
  <si>
    <t>В офисе</t>
  </si>
  <si>
    <t>Бифри через выданный из офиса ПК</t>
  </si>
  <si>
    <t>Бифри на своём оборудовании</t>
  </si>
  <si>
    <t>БЛ сегодня</t>
  </si>
  <si>
    <t>Отпуск за границей</t>
  </si>
  <si>
    <t>Отпуск за свой счет</t>
  </si>
  <si>
    <t>Mobile</t>
  </si>
  <si>
    <t>Поддержка</t>
  </si>
  <si>
    <t>Total</t>
  </si>
  <si>
    <t>FTE</t>
  </si>
  <si>
    <t>Операторы FTE</t>
  </si>
  <si>
    <t>Романцова Надежда Александровна</t>
  </si>
  <si>
    <t>Иванов Иван иванович</t>
  </si>
  <si>
    <t>Петров Петр Петрович</t>
  </si>
  <si>
    <t>Никитенко Никита Никитович</t>
  </si>
  <si>
    <t>MN</t>
  </si>
  <si>
    <t>Ставка</t>
  </si>
  <si>
    <t>Имена листов</t>
  </si>
  <si>
    <t>Группа 1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</si>
  <si>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</si>
  <si>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</si>
  <si>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</si>
  <si>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</si>
  <si>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</si>
  <si>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</si>
  <si>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</si>
  <si>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MN1</t>
  </si>
  <si>
    <t>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</si>
</sst>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/>
    <xf numFmtId="0" fontId="4" fillId="4" borderId="1" xfId="1" applyFont="1" applyFill="1" applyBorder="1" applyAlignment="1"/>
    <xf numFmtId="0" fontId="0" fillId="0" borderId="0" xfId="0" applyAlignment="1">
      <alignment wrapText="1"/>
    </xf>
    <xf numFmtId="14" fontId="5" fillId="5" borderId="0" xfId="0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wrapText="1"/>
    </xf>
    <xf numFmtId="0" fontId="1" fillId="6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7" borderId="1" xfId="0" applyFont="1" applyFill="1" applyBorder="1"/>
    <xf numFmtId="16" fontId="0" fillId="6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B14" sqref="B2:B14"/>
    </sheetView>
  </sheetViews>
  <sheetFormatPr defaultRowHeight="15" x14ac:dyDescent="0.25"/>
  <cols>
    <col min="1" max="1" width="30.28515625" bestFit="1" customWidth="1"/>
    <col min="2" max="10" width="14.140625" customWidth="1"/>
  </cols>
  <sheetData>
    <row r="1" spans="1:11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  <c r="K1" t="s">
        <v>32</v>
      </c>
    </row>
    <row r="2" spans="1:11" x14ac:dyDescent="0.25">
      <c r="A2" s="4" t="s">
        <v>28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>
        <v>1</v>
      </c>
    </row>
    <row r="3" spans="1:11" x14ac:dyDescent="0.25">
      <c r="A3" s="4" t="s">
        <v>29</v>
      </c>
      <c r="B3" s="1" t="s">
        <v>6</v>
      </c>
      <c r="C3" s="1"/>
      <c r="D3" s="1"/>
      <c r="E3" s="1"/>
      <c r="F3" s="1"/>
      <c r="G3" s="1"/>
      <c r="H3" s="1"/>
      <c r="I3" s="1"/>
      <c r="J3" s="1"/>
      <c r="K3">
        <v>1</v>
      </c>
    </row>
    <row r="4" spans="1:11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  <c r="K4">
        <v>0.5</v>
      </c>
    </row>
    <row r="5" spans="1:11" x14ac:dyDescent="0.25">
      <c r="A5" s="4" t="s">
        <v>28</v>
      </c>
      <c r="B5" s="1" t="s">
        <v>5</v>
      </c>
      <c r="C5" s="1"/>
      <c r="D5" s="1"/>
      <c r="E5" s="1"/>
      <c r="F5" s="1"/>
      <c r="G5" s="1"/>
      <c r="H5" s="1"/>
      <c r="I5" s="1"/>
      <c r="J5" s="1"/>
      <c r="K5">
        <v>1</v>
      </c>
    </row>
    <row r="6" spans="1:11" x14ac:dyDescent="0.25">
      <c r="A6" s="4" t="s">
        <v>29</v>
      </c>
      <c r="B6" s="1" t="s">
        <v>8</v>
      </c>
      <c r="C6" s="1"/>
      <c r="D6" s="1"/>
      <c r="E6" s="1"/>
      <c r="F6" s="1"/>
      <c r="G6" s="1"/>
      <c r="H6" s="1"/>
      <c r="I6" s="1"/>
      <c r="J6" s="1"/>
      <c r="K6">
        <v>1</v>
      </c>
    </row>
    <row r="7" spans="1:11" x14ac:dyDescent="0.25">
      <c r="A7" s="4" t="s">
        <v>30</v>
      </c>
      <c r="B7" s="1" t="s">
        <v>7</v>
      </c>
      <c r="C7" s="1"/>
      <c r="D7" s="1"/>
      <c r="E7" s="1"/>
      <c r="F7" s="1"/>
      <c r="G7" s="1"/>
      <c r="H7" s="1"/>
      <c r="I7" s="1"/>
      <c r="J7" s="1"/>
      <c r="K7">
        <v>0.5</v>
      </c>
    </row>
    <row r="8" spans="1:11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  <c r="K8">
        <v>0.5</v>
      </c>
    </row>
    <row r="9" spans="1:11" x14ac:dyDescent="0.25">
      <c r="A9" s="4" t="s">
        <v>29</v>
      </c>
      <c r="B9" s="1" t="s">
        <v>9</v>
      </c>
      <c r="C9" s="1"/>
      <c r="D9" s="1"/>
      <c r="E9" s="1"/>
      <c r="F9" s="1"/>
      <c r="G9" s="1"/>
      <c r="H9" s="1"/>
      <c r="I9" s="1"/>
      <c r="J9" s="1"/>
      <c r="K9">
        <v>0.5</v>
      </c>
    </row>
    <row r="10" spans="1:11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  <c r="K10">
        <v>0.5</v>
      </c>
    </row>
    <row r="11" spans="1:11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  <c r="K11">
        <v>1</v>
      </c>
    </row>
    <row r="12" spans="1:11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  <c r="K12">
        <v>1</v>
      </c>
    </row>
    <row r="13" spans="1:11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  <c r="K13">
        <v>0.5</v>
      </c>
    </row>
    <row r="14" spans="1:1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</row>
    <row r="27" spans="1:10" ht="18.75" x14ac:dyDescent="0.25">
      <c r="A27" s="8" t="s">
        <v>2</v>
      </c>
    </row>
    <row r="28" spans="1:10" ht="90" x14ac:dyDescent="0.25">
      <c r="A28" s="9" t="s">
        <v>10</v>
      </c>
    </row>
    <row r="29" spans="1:10" x14ac:dyDescent="0.25">
      <c r="A29" s="7"/>
    </row>
    <row r="30" spans="1:10" ht="30" x14ac:dyDescent="0.25">
      <c r="A30" s="10" t="s">
        <v>12</v>
      </c>
    </row>
    <row r="31" spans="1:10" x14ac:dyDescent="0.25">
      <c r="A31" s="7"/>
    </row>
    <row r="32" spans="1:10" x14ac:dyDescent="0.25">
      <c r="A32" s="7"/>
    </row>
    <row r="33" spans="1:1" x14ac:dyDescent="0.25">
      <c r="A33" s="7"/>
    </row>
    <row r="34" spans="1:1" x14ac:dyDescent="0.25">
      <c r="A34" s="7"/>
    </row>
  </sheetData>
  <customSheetViews>
    <customSheetView guid="{D22FF16B-DCC5-4C4D-9989-357064530909}">
      <selection sqref="A1:J1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24" sqref="B3:B24"/>
    </sheetView>
  </sheetViews>
  <sheetFormatPr defaultRowHeight="15" x14ac:dyDescent="0.25"/>
  <cols>
    <col min="1" max="1" width="28.7109375" bestFit="1" customWidth="1"/>
    <col min="2" max="10" width="15.14062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3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6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8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7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9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 t="s">
        <v>3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 t="s">
        <v>6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 t="s">
        <v>4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 t="s">
        <v>4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 t="s">
        <v>8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 t="s">
        <v>7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 t="s">
        <v>9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 t="s">
        <v>9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 t="s">
        <v>3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 t="s">
        <v>3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 t="s">
        <v>3</v>
      </c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 t="s">
        <v>3</v>
      </c>
    </row>
    <row r="26" spans="1:10" ht="18.75" x14ac:dyDescent="0.25">
      <c r="A26" s="8" t="s">
        <v>2</v>
      </c>
    </row>
    <row r="27" spans="1:10" ht="90" x14ac:dyDescent="0.25">
      <c r="A27" s="9" t="s">
        <v>10</v>
      </c>
    </row>
    <row r="29" spans="1:10" ht="30" x14ac:dyDescent="0.25">
      <c r="A29" s="10" t="s">
        <v>12</v>
      </c>
    </row>
  </sheetData>
  <customSheetViews>
    <customSheetView guid="{D22FF16B-DCC5-4C4D-9989-357064530909}">
      <selection activeCell="G2" sqref="G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C2:J24 B2:B25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14" sqref="B14:B23"/>
    </sheetView>
  </sheetViews>
  <sheetFormatPr defaultRowHeight="15" x14ac:dyDescent="0.25"/>
  <cols>
    <col min="1" max="1" width="28.7109375" bestFit="1" customWidth="1"/>
    <col min="2" max="10" width="1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6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8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7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9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3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5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5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</row>
    <row r="26" spans="1:10" ht="18.75" x14ac:dyDescent="0.25">
      <c r="A26" s="8" t="s">
        <v>2</v>
      </c>
    </row>
    <row r="27" spans="1:10" ht="90" x14ac:dyDescent="0.25">
      <c r="A27" s="9" t="s">
        <v>10</v>
      </c>
    </row>
    <row r="29" spans="1:10" ht="30" x14ac:dyDescent="0.25">
      <c r="A29" s="10" t="s">
        <v>12</v>
      </c>
    </row>
  </sheetData>
  <customSheetViews>
    <customSheetView guid="{D22FF16B-DCC5-4C4D-9989-357064530909}">
      <selection activeCell="J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2" sqref="B2:B23"/>
    </sheetView>
  </sheetViews>
  <sheetFormatPr defaultRowHeight="15" x14ac:dyDescent="0.25"/>
  <cols>
    <col min="1" max="1" width="31.7109375" customWidth="1"/>
    <col min="2" max="10" width="15.14062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6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8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7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9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3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 t="s">
        <v>6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 t="s">
        <v>4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 t="s">
        <v>4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 t="s">
        <v>8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 t="s">
        <v>7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 t="s">
        <v>9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 t="s">
        <v>9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 t="s">
        <v>3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 t="s">
        <v>3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 t="s">
        <v>3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7" spans="1:10" ht="18.75" x14ac:dyDescent="0.25">
      <c r="A27" s="8" t="s">
        <v>2</v>
      </c>
    </row>
    <row r="28" spans="1:10" ht="75" customHeight="1" x14ac:dyDescent="0.25">
      <c r="A28" s="9" t="s">
        <v>11</v>
      </c>
    </row>
    <row r="30" spans="1:10" ht="30" x14ac:dyDescent="0.25">
      <c r="A30" s="10" t="s">
        <v>12</v>
      </c>
    </row>
  </sheetData>
  <customSheetViews>
    <customSheetView guid="{D22FF16B-DCC5-4C4D-9989-357064530909}">
      <selection activeCell="J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2" sqref="B2"/>
    </sheetView>
  </sheetViews>
  <sheetFormatPr defaultRowHeight="15" x14ac:dyDescent="0.25"/>
  <cols>
    <col min="1" max="1" width="30.140625" customWidth="1"/>
    <col min="2" max="10" width="15.2851562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6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8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7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9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3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 t="s">
        <v>6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 t="s">
        <v>4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 t="s">
        <v>4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 t="s">
        <v>8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 t="s">
        <v>7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 t="s">
        <v>9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 t="s">
        <v>9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 t="s">
        <v>3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 t="s">
        <v>3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 t="s">
        <v>3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7" spans="1:10" ht="18.75" x14ac:dyDescent="0.25">
      <c r="A27" s="8" t="s">
        <v>2</v>
      </c>
    </row>
    <row r="28" spans="1:10" ht="90" x14ac:dyDescent="0.25">
      <c r="A28" s="9" t="s">
        <v>10</v>
      </c>
    </row>
    <row r="30" spans="1:10" ht="30" x14ac:dyDescent="0.25">
      <c r="A30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" sqref="A2:A25"/>
    </sheetView>
  </sheetViews>
  <sheetFormatPr defaultRowHeight="15" x14ac:dyDescent="0.25"/>
  <cols>
    <col min="1" max="1" width="34.7109375" bestFit="1" customWidth="1"/>
    <col min="2" max="10" width="15.14062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</row>
    <row r="26" spans="1:10" ht="18.75" x14ac:dyDescent="0.25">
      <c r="A26" s="8" t="s">
        <v>2</v>
      </c>
    </row>
    <row r="27" spans="1:10" ht="75" x14ac:dyDescent="0.25">
      <c r="A27" s="9" t="s">
        <v>10</v>
      </c>
    </row>
    <row r="29" spans="1:10" ht="30" x14ac:dyDescent="0.25">
      <c r="A29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" sqref="A2:A25"/>
    </sheetView>
  </sheetViews>
  <sheetFormatPr defaultRowHeight="15" x14ac:dyDescent="0.25"/>
  <cols>
    <col min="1" max="1" width="29.7109375" bestFit="1" customWidth="1"/>
    <col min="2" max="10" width="15.8554687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6" t="s">
        <v>1</v>
      </c>
      <c r="B26" s="1"/>
      <c r="C26" s="1"/>
      <c r="D26" s="1"/>
      <c r="E26" s="1"/>
      <c r="F26" s="1"/>
      <c r="G26" s="1"/>
      <c r="H26" s="1"/>
      <c r="I26" s="1"/>
      <c r="J26" s="1"/>
    </row>
    <row r="28" spans="1:10" ht="18.75" x14ac:dyDescent="0.25">
      <c r="A28" s="8" t="s">
        <v>2</v>
      </c>
    </row>
    <row r="29" spans="1:10" ht="90" x14ac:dyDescent="0.25">
      <c r="A29" s="9" t="s">
        <v>10</v>
      </c>
    </row>
    <row r="31" spans="1:10" ht="30" x14ac:dyDescent="0.25">
      <c r="A31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" sqref="A2:A25"/>
    </sheetView>
  </sheetViews>
  <sheetFormatPr defaultRowHeight="15" x14ac:dyDescent="0.25"/>
  <cols>
    <col min="1" max="1" width="32.140625" bestFit="1" customWidth="1"/>
    <col min="2" max="10" width="15.8554687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7" spans="1:10" ht="18.75" x14ac:dyDescent="0.25">
      <c r="A27" s="8" t="s">
        <v>2</v>
      </c>
    </row>
    <row r="28" spans="1:10" ht="75" x14ac:dyDescent="0.25">
      <c r="A28" s="9" t="s">
        <v>10</v>
      </c>
    </row>
    <row r="30" spans="1:10" ht="30" x14ac:dyDescent="0.25">
      <c r="A30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2" sqref="B2:B14"/>
    </sheetView>
  </sheetViews>
  <sheetFormatPr defaultRowHeight="15" x14ac:dyDescent="0.25"/>
  <cols>
    <col min="1" max="1" width="31.85546875" bestFit="1" customWidth="1"/>
    <col min="2" max="10" width="16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3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6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5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8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7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9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</row>
    <row r="26" spans="1:10" ht="18.75" x14ac:dyDescent="0.25">
      <c r="A26" s="8" t="s">
        <v>2</v>
      </c>
    </row>
    <row r="27" spans="1:10" ht="75" customHeight="1" x14ac:dyDescent="0.25">
      <c r="A27" s="9" t="s">
        <v>10</v>
      </c>
    </row>
    <row r="29" spans="1:10" ht="30" x14ac:dyDescent="0.25">
      <c r="A29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2" sqref="B2:B14"/>
    </sheetView>
  </sheetViews>
  <sheetFormatPr defaultRowHeight="15" x14ac:dyDescent="0.25"/>
  <cols>
    <col min="1" max="1" width="30.140625" bestFit="1" customWidth="1"/>
    <col min="2" max="10" width="17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3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6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5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8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7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9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</row>
    <row r="25" spans="1:10" x14ac:dyDescent="0.25">
      <c r="A25" s="4" t="s">
        <v>30</v>
      </c>
    </row>
    <row r="26" spans="1:10" ht="90" x14ac:dyDescent="0.25">
      <c r="A26" s="9" t="s">
        <v>10</v>
      </c>
    </row>
    <row r="28" spans="1:10" ht="30" x14ac:dyDescent="0.25">
      <c r="A28" s="10" t="s">
        <v>12</v>
      </c>
    </row>
  </sheetData>
  <customSheetViews>
    <customSheetView guid="{D22FF16B-DCC5-4C4D-9989-357064530909}">
      <selection activeCell="B3" sqref="B3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2" sqref="B2:B14"/>
    </sheetView>
  </sheetViews>
  <sheetFormatPr defaultRowHeight="15" x14ac:dyDescent="0.25"/>
  <cols>
    <col min="1" max="1" width="36.5703125" bestFit="1" customWidth="1"/>
    <col min="2" max="10" width="10.140625" bestFit="1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3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6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5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8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7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9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6" t="s">
        <v>27</v>
      </c>
      <c r="B26" s="1"/>
      <c r="C26" s="1"/>
      <c r="D26" s="1"/>
      <c r="E26" s="1"/>
      <c r="F26" s="1"/>
      <c r="G26" s="1"/>
      <c r="H26" s="1"/>
      <c r="I26" s="1"/>
      <c r="J26" s="1"/>
    </row>
  </sheetData>
  <customSheetViews>
    <customSheetView guid="{D22FF16B-DCC5-4C4D-9989-357064530909}">
      <selection activeCell="J2" sqref="J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Zeros="0" tabSelected="1" workbookViewId="0"/>
  </sheetViews>
  <sheetFormatPr defaultRowHeight="15" x14ac:dyDescent="0.25"/>
  <cols>
    <col min="1" max="1" width="11.42578125" bestFit="1" customWidth="1"/>
    <col min="2" max="2" width="10.28515625" bestFit="1" customWidth="1"/>
    <col min="4" max="4" width="10.28515625" bestFit="1" customWidth="1"/>
    <col min="6" max="6" width="14.5703125" customWidth="1"/>
    <col min="13" max="13" width="11.140625" bestFit="1" customWidth="1"/>
    <col min="16" max="16" width="16.7109375" customWidth="1"/>
  </cols>
  <sheetData>
    <row r="1" spans="1:16" ht="60" x14ac:dyDescent="0.25">
      <c r="A1" s="17">
        <v>43974</v>
      </c>
      <c r="B1" s="11" t="s">
        <v>13</v>
      </c>
      <c r="C1" s="12" t="s">
        <v>14</v>
      </c>
      <c r="D1" s="19" t="s">
        <v>9</v>
      </c>
      <c r="E1" s="19" t="s">
        <v>3</v>
      </c>
      <c r="F1" s="18" t="s">
        <v>5</v>
      </c>
      <c r="G1" s="18" t="s">
        <v>4</v>
      </c>
      <c r="H1" s="11" t="s">
        <v>6</v>
      </c>
      <c r="I1" s="11" t="s">
        <v>19</v>
      </c>
      <c r="J1" s="12" t="s">
        <v>20</v>
      </c>
      <c r="K1" s="12" t="s">
        <v>21</v>
      </c>
      <c r="L1" s="11" t="s">
        <v>7</v>
      </c>
      <c r="M1" s="11" t="s">
        <v>8</v>
      </c>
      <c r="P1" s="20" t="s">
        <v>33</v>
      </c>
    </row>
    <row r="2" spans="1:16" x14ac:dyDescent="0.25">
      <c r="A2" s="11" t="s">
        <v>22</v>
      </c>
      <c r="B2" s="19">
        <f ca="1">SUMPRODUCT(COUNTIF(INDIRECT("'"&amp;INDIRECT($A2)&amp;"'!"&amp;ПоДате),B$1))</f>
        <v>0</v>
      </c>
      <c r="C2" s="19">
        <f ca="1">SUMPRODUCT(COUNTIF(INDIRECT("'"&amp;INDIRECT($A2)&amp;"'!"&amp;ПоДате),C$1))</f>
        <v>0</v>
      </c>
      <c r="D2" s="19">
        <f ca="1">SUMPRODUCT(COUNTIF(INDIRECT("'"&amp;INDIRECT($A2)&amp;"'!"&amp;ПоДате),D$1))</f>
        <v>16</v>
      </c>
      <c r="E2" s="19">
        <f ca="1">SUMPRODUCT(COUNTIF(INDIRECT("'"&amp;INDIRECT($A2)&amp;"'!"&amp;ПоДате),E$1))</f>
        <v>36</v>
      </c>
      <c r="F2" s="19">
        <f ca="1">SUMPRODUCT(COUNTIF(INDIRECT("'"&amp;INDIRECT($A2)&amp;"'!"&amp;ПоДате),F$1))</f>
        <v>1</v>
      </c>
      <c r="G2" s="19">
        <f ca="1">SUMPRODUCT(COUNTIF(INDIRECT("'"&amp;INDIRECT($A2)&amp;"'!"&amp;ПоДате),G$1))</f>
        <v>15</v>
      </c>
      <c r="H2" s="19">
        <f ca="1">SUMPRODUCT(COUNTIF(INDIRECT("'"&amp;INDIRECT($A2)&amp;"'!"&amp;ПоДате),H$1))</f>
        <v>8</v>
      </c>
      <c r="I2" s="19">
        <f ca="1">SUMPRODUCT(COUNTIF(INDIRECT("'"&amp;INDIRECT($A2)&amp;"'!"&amp;ПоДате),I$1))</f>
        <v>0</v>
      </c>
      <c r="J2" s="19">
        <f ca="1">SUMPRODUCT(COUNTIF(INDIRECT("'"&amp;INDIRECT($A2)&amp;"'!"&amp;ПоДате),J$1))</f>
        <v>0</v>
      </c>
      <c r="K2" s="19">
        <f ca="1">SUMPRODUCT(COUNTIF(INDIRECT("'"&amp;INDIRECT($A2)&amp;"'!"&amp;ПоДате),K$1))</f>
        <v>0</v>
      </c>
      <c r="L2" s="19">
        <f ca="1">SUMPRODUCT(COUNTIF(INDIRECT("'"&amp;INDIRECT($A2)&amp;"'!"&amp;ПоДате),L$1))</f>
        <v>8</v>
      </c>
      <c r="M2" s="19">
        <f ca="1">SUMPRODUCT(COUNTIF(INDIRECT("'"&amp;INDIRECT($A2)&amp;"'!"&amp;ПоДате),M$1))</f>
        <v>8</v>
      </c>
      <c r="P2" s="20" t="s">
        <v>34</v>
      </c>
    </row>
    <row r="3" spans="1:16" x14ac:dyDescent="0.25">
      <c r="A3" s="11" t="s">
        <v>31</v>
      </c>
      <c r="B3" s="19">
        <f ca="1">SUMPRODUCT(COUNTIF(INDIRECT("'"&amp;INDIRECT($A3)&amp;"'!"&amp;ПоДате),B$1))</f>
        <v>0</v>
      </c>
      <c r="C3" s="19">
        <f ca="1">SUMPRODUCT(COUNTIF(INDIRECT("'"&amp;INDIRECT($A3)&amp;"'!"&amp;ПоДате),C$1))</f>
        <v>0</v>
      </c>
      <c r="D3" s="19">
        <f ca="1">SUMPRODUCT(COUNTIF(INDIRECT("'"&amp;INDIRECT($A3)&amp;"'!"&amp;ПоДате),D$1))</f>
        <v>4</v>
      </c>
      <c r="E3" s="19">
        <f ca="1">SUMPRODUCT(COUNTIF(INDIRECT("'"&amp;INDIRECT($A3)&amp;"'!"&amp;ПоДате),E$1))</f>
        <v>10</v>
      </c>
      <c r="F3" s="19">
        <f ca="1">SUMPRODUCT(COUNTIF(INDIRECT("'"&amp;INDIRECT($A3)&amp;"'!"&amp;ПоДате),F$1))</f>
        <v>2</v>
      </c>
      <c r="G3" s="19">
        <f ca="1">SUMPRODUCT(COUNTIF(INDIRECT("'"&amp;INDIRECT($A3)&amp;"'!"&amp;ПоДате),G$1))</f>
        <v>2</v>
      </c>
      <c r="H3" s="19">
        <f ca="1">SUMPRODUCT(COUNTIF(INDIRECT("'"&amp;INDIRECT($A3)&amp;"'!"&amp;ПоДате),H$1))</f>
        <v>2</v>
      </c>
      <c r="I3" s="19">
        <f ca="1">SUMPRODUCT(COUNTIF(INDIRECT("'"&amp;INDIRECT($A3)&amp;"'!"&amp;ПоДате),I$1))</f>
        <v>0</v>
      </c>
      <c r="J3" s="19">
        <f ca="1">SUMPRODUCT(COUNTIF(INDIRECT("'"&amp;INDIRECT($A3)&amp;"'!"&amp;ПоДате),J$1))</f>
        <v>0</v>
      </c>
      <c r="K3" s="19">
        <f ca="1">SUMPRODUCT(COUNTIF(INDIRECT("'"&amp;INDIRECT($A3)&amp;"'!"&amp;ПоДате),K$1))</f>
        <v>0</v>
      </c>
      <c r="L3" s="19">
        <f ca="1">SUMPRODUCT(COUNTIF(INDIRECT("'"&amp;INDIRECT($A3)&amp;"'!"&amp;ПоДате),L$1))</f>
        <v>2</v>
      </c>
      <c r="M3" s="19">
        <f ca="1">SUMPRODUCT(COUNTIF(INDIRECT("'"&amp;INDIRECT($A3)&amp;"'!"&amp;ПоДате),M$1))</f>
        <v>2</v>
      </c>
      <c r="P3" s="20" t="s">
        <v>35</v>
      </c>
    </row>
    <row r="4" spans="1:16" x14ac:dyDescent="0.25">
      <c r="A4" s="11" t="s">
        <v>23</v>
      </c>
      <c r="B4" s="19">
        <f ca="1">SUMPRODUCT(COUNTIF(INDIRECT("'"&amp;INDIRECT($A4)&amp;"'!"&amp;ПоДате),B$1))</f>
        <v>0</v>
      </c>
      <c r="C4" s="19">
        <f ca="1">SUMPRODUCT(COUNTIF(INDIRECT("'"&amp;INDIRECT($A4)&amp;"'!"&amp;ПоДате),C$1))</f>
        <v>0</v>
      </c>
      <c r="D4" s="19">
        <f ca="1">SUMPRODUCT(COUNTIF(INDIRECT("'"&amp;INDIRECT($A4)&amp;"'!"&amp;ПоДате),D$1))</f>
        <v>2</v>
      </c>
      <c r="E4" s="19">
        <f ca="1">SUMPRODUCT(COUNTIF(INDIRECT("'"&amp;INDIRECT($A4)&amp;"'!"&amp;ПоДате),E$1))</f>
        <v>5</v>
      </c>
      <c r="F4" s="19">
        <f ca="1">SUMPRODUCT(COUNTIF(INDIRECT("'"&amp;INDIRECT($A4)&amp;"'!"&amp;ПоДате),F$1))</f>
        <v>1</v>
      </c>
      <c r="G4" s="19">
        <f ca="1">SUMPRODUCT(COUNTIF(INDIRECT("'"&amp;INDIRECT($A4)&amp;"'!"&amp;ПоДате),G$1))</f>
        <v>1</v>
      </c>
      <c r="H4" s="19">
        <f ca="1">SUMPRODUCT(COUNTIF(INDIRECT("'"&amp;INDIRECT($A4)&amp;"'!"&amp;ПоДате),H$1))</f>
        <v>1</v>
      </c>
      <c r="I4" s="19">
        <f ca="1">SUMPRODUCT(COUNTIF(INDIRECT("'"&amp;INDIRECT($A4)&amp;"'!"&amp;ПоДате),I$1))</f>
        <v>0</v>
      </c>
      <c r="J4" s="19">
        <f ca="1">SUMPRODUCT(COUNTIF(INDIRECT("'"&amp;INDIRECT($A4)&amp;"'!"&amp;ПоДате),J$1))</f>
        <v>0</v>
      </c>
      <c r="K4" s="19">
        <f ca="1">SUMPRODUCT(COUNTIF(INDIRECT("'"&amp;INDIRECT($A4)&amp;"'!"&amp;ПоДате),K$1))</f>
        <v>0</v>
      </c>
      <c r="L4" s="19">
        <f ca="1">SUMPRODUCT(COUNTIF(INDIRECT("'"&amp;INDIRECT($A4)&amp;"'!"&amp;ПоДате),L$1))</f>
        <v>1</v>
      </c>
      <c r="M4" s="19">
        <f ca="1">SUMPRODUCT(COUNTIF(INDIRECT("'"&amp;INDIRECT($A4)&amp;"'!"&amp;ПоДате),M$1))</f>
        <v>1</v>
      </c>
      <c r="P4" s="20" t="s">
        <v>36</v>
      </c>
    </row>
    <row r="5" spans="1:16" x14ac:dyDescent="0.25">
      <c r="A5" s="11" t="s">
        <v>24</v>
      </c>
      <c r="B5" s="11">
        <v>244</v>
      </c>
      <c r="C5" s="11">
        <f ca="1">SUM(C2:C4)</f>
        <v>0</v>
      </c>
      <c r="D5" s="11">
        <f ca="1">SUM(D2:D4)</f>
        <v>22</v>
      </c>
      <c r="E5" s="11">
        <f ca="1">SUM(E2:E4)</f>
        <v>51</v>
      </c>
      <c r="F5" s="11">
        <f t="shared" ref="F5:L5" ca="1" si="0">SUM(F2:F4)</f>
        <v>4</v>
      </c>
      <c r="G5" s="11">
        <f t="shared" ca="1" si="0"/>
        <v>18</v>
      </c>
      <c r="H5" s="11">
        <f t="shared" ca="1" si="0"/>
        <v>11</v>
      </c>
      <c r="I5" s="11">
        <f t="shared" ca="1" si="0"/>
        <v>0</v>
      </c>
      <c r="J5" s="11">
        <f t="shared" ca="1" si="0"/>
        <v>0</v>
      </c>
      <c r="K5" s="11">
        <f t="shared" ca="1" si="0"/>
        <v>0</v>
      </c>
      <c r="L5" s="11">
        <f t="shared" ca="1" si="0"/>
        <v>11</v>
      </c>
      <c r="M5" s="11">
        <f ca="1">SUM(M2:M4)</f>
        <v>11</v>
      </c>
      <c r="P5" s="20" t="s">
        <v>37</v>
      </c>
    </row>
    <row r="6" spans="1:16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20" t="s">
        <v>38</v>
      </c>
    </row>
    <row r="7" spans="1:16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20" t="s">
        <v>39</v>
      </c>
    </row>
    <row r="8" spans="1:16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P8" s="20" t="s">
        <v>40</v>
      </c>
    </row>
    <row r="9" spans="1:16" ht="77.25" customHeight="1" x14ac:dyDescent="0.25">
      <c r="A9" s="17">
        <f>A1</f>
        <v>43974</v>
      </c>
      <c r="B9" s="11" t="s">
        <v>25</v>
      </c>
      <c r="C9" s="12" t="s">
        <v>26</v>
      </c>
      <c r="D9" s="11" t="s">
        <v>15</v>
      </c>
      <c r="E9" s="11" t="s">
        <v>16</v>
      </c>
      <c r="F9" s="13" t="s">
        <v>17</v>
      </c>
      <c r="G9" s="13" t="s">
        <v>18</v>
      </c>
      <c r="H9" s="11" t="s">
        <v>6</v>
      </c>
      <c r="I9" s="11" t="s">
        <v>19</v>
      </c>
      <c r="J9" s="12" t="s">
        <v>20</v>
      </c>
      <c r="K9" s="12" t="s">
        <v>21</v>
      </c>
      <c r="L9" s="11" t="s">
        <v>7</v>
      </c>
      <c r="M9" s="11" t="s">
        <v>8</v>
      </c>
      <c r="P9" s="20" t="s">
        <v>41</v>
      </c>
    </row>
    <row r="10" spans="1:16" x14ac:dyDescent="0.25">
      <c r="A10" s="11" t="s">
        <v>22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P10" s="20" t="s">
        <v>42</v>
      </c>
    </row>
    <row r="11" spans="1:16" x14ac:dyDescent="0.25">
      <c r="A11" s="11" t="s">
        <v>31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P11" s="20" t="s">
        <v>43</v>
      </c>
    </row>
    <row r="12" spans="1:16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P12" s="20" t="s">
        <v>23</v>
      </c>
    </row>
    <row r="13" spans="1:16" x14ac:dyDescent="0.25">
      <c r="A13" s="11" t="s">
        <v>24</v>
      </c>
      <c r="B13" s="11">
        <v>224.5</v>
      </c>
      <c r="C13" s="11">
        <f>SUM(C10:C12)</f>
        <v>0</v>
      </c>
      <c r="D13" s="11">
        <f>SUM(D10:D12)</f>
        <v>0</v>
      </c>
      <c r="E13" s="11">
        <f t="shared" ref="E13:M13" si="1">SUM(E10:E12)</f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11">
        <f t="shared" si="1"/>
        <v>0</v>
      </c>
    </row>
    <row r="14" spans="1:1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</sheetData>
  <customSheetViews>
    <customSheetView guid="{D22FF16B-DCC5-4C4D-9989-357064530909}">
      <selection activeCell="A4" sqref="A4"/>
      <pageMargins left="0.7" right="0.7" top="0.75" bottom="0.75" header="0.3" footer="0.3"/>
    </customSheetView>
  </customSheetViews>
  <dataValidations count="1">
    <dataValidation type="list" allowBlank="1" showInputMessage="1" showErrorMessage="1" sqref="A1">
      <formula1>Даты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36" sqref="D36"/>
    </sheetView>
  </sheetViews>
  <sheetFormatPr defaultRowHeight="15" x14ac:dyDescent="0.25"/>
  <cols>
    <col min="1" max="1" width="31.140625" bestFit="1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customSheetViews>
    <customSheetView guid="{D22FF16B-DCC5-4C4D-9989-357064530909}" state="hidden">
      <selection activeCell="D36" sqref="D3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Группа 1</vt:lpstr>
      <vt:lpstr>Группа 2</vt:lpstr>
      <vt:lpstr>Группа 3</vt:lpstr>
      <vt:lpstr>Группа 4</vt:lpstr>
      <vt:lpstr>Группа 5</vt:lpstr>
      <vt:lpstr>Группа 6</vt:lpstr>
      <vt:lpstr>Группа 7</vt:lpstr>
      <vt:lpstr>Группа 8</vt:lpstr>
      <vt:lpstr>MN1</vt:lpstr>
      <vt:lpstr>MN2</vt:lpstr>
      <vt:lpstr>Поддержка</vt:lpstr>
      <vt:lpstr>Лист1</vt:lpstr>
      <vt:lpstr>Лист12</vt:lpstr>
      <vt:lpstr>MN</vt:lpstr>
      <vt:lpstr>Mobile</vt:lpstr>
      <vt:lpstr>Даты</vt:lpstr>
      <vt:lpstr>Поддержка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Гребешкова Наталья Александровна</cp:lastModifiedBy>
  <dcterms:created xsi:type="dcterms:W3CDTF">2006-09-16T00:00:00Z</dcterms:created>
  <dcterms:modified xsi:type="dcterms:W3CDTF">2020-05-24T11:15:31Z</dcterms:modified>
</cp:coreProperties>
</file>