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6.Управление логистики\02.Отдел СЛ\Ярыгина\2020 май\"/>
    </mc:Choice>
  </mc:AlternateContent>
  <bookViews>
    <workbookView xWindow="0" yWindow="0" windowWidth="13050" windowHeight="8715"/>
  </bookViews>
  <sheets>
    <sheet name="Лист1" sheetId="1" r:id="rId1"/>
  </sheets>
  <definedNames>
    <definedName name="A">#REF!</definedName>
    <definedName name="B">#REF!</definedName>
    <definedName name="cr_ust_raw___________">#REF!</definedName>
    <definedName name="E">#REF!</definedName>
    <definedName name="F">#REF!</definedName>
    <definedName name="G">#REF!</definedName>
    <definedName name="H">#REF!</definedName>
    <definedName name="I">#REF!</definedName>
    <definedName name="L">#REF!</definedName>
    <definedName name="List">Лист1!$C$2:$C$15</definedName>
    <definedName name="M">#REF!</definedName>
    <definedName name="N">#REF!</definedName>
    <definedName name="O">#REF!</definedName>
    <definedName name="Q_1">#REF!</definedName>
    <definedName name="Q_2">#REF!</definedName>
    <definedName name="Q_3">#REF!</definedName>
    <definedName name="Q_4">#REF!</definedName>
    <definedName name="балл">Лист1!$B$2:$B$15</definedName>
    <definedName name="место">Лист1!#REF!</definedName>
    <definedName name="С">#REF!</definedName>
    <definedName name="ФИО">Лист1!$A$2:$A$15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5" i="1"/>
  <c r="G6" i="1"/>
  <c r="G13" i="1"/>
  <c r="G2" i="1"/>
  <c r="I3" i="1" a="1"/>
  <c r="I3" i="1" s="1"/>
  <c r="I4" i="1" a="1"/>
  <c r="I4" i="1" s="1"/>
  <c r="I5" i="1" a="1"/>
  <c r="I5" i="1" s="1"/>
  <c r="I6" i="1" a="1"/>
  <c r="I6" i="1" s="1"/>
  <c r="I7" i="1" a="1"/>
  <c r="I7" i="1" s="1"/>
  <c r="I8" i="1" a="1"/>
  <c r="I8" i="1" s="1"/>
  <c r="I9" i="1" a="1"/>
  <c r="I9" i="1" s="1"/>
  <c r="I10" i="1" a="1"/>
  <c r="I10" i="1" s="1"/>
  <c r="I11" i="1" a="1"/>
  <c r="I11" i="1" s="1"/>
  <c r="I12" i="1" a="1"/>
  <c r="I12" i="1" s="1"/>
  <c r="I13" i="1" a="1"/>
  <c r="I13" i="1" s="1"/>
  <c r="I14" i="1" a="1"/>
  <c r="I14" i="1" s="1"/>
  <c r="I15" i="1" a="1"/>
  <c r="I15" i="1" s="1"/>
  <c r="I2" i="1" a="1"/>
  <c r="I2" i="1"/>
  <c r="H3" i="1" a="1"/>
  <c r="H3" i="1" s="1"/>
  <c r="H4" i="1" a="1"/>
  <c r="H4" i="1" s="1"/>
  <c r="G4" i="1" s="1"/>
  <c r="H5" i="1" a="1"/>
  <c r="H5" i="1" s="1"/>
  <c r="H6" i="1" a="1"/>
  <c r="H6" i="1" s="1"/>
  <c r="H7" i="1" a="1"/>
  <c r="H7" i="1" s="1"/>
  <c r="G7" i="1" s="1"/>
  <c r="H8" i="1" a="1"/>
  <c r="H8" i="1" s="1"/>
  <c r="G8" i="1" s="1"/>
  <c r="H9" i="1" a="1"/>
  <c r="H9" i="1" s="1"/>
  <c r="G9" i="1" s="1"/>
  <c r="H10" i="1" a="1"/>
  <c r="H10" i="1" s="1"/>
  <c r="G10" i="1" s="1"/>
  <c r="H11" i="1" a="1"/>
  <c r="H11" i="1" s="1"/>
  <c r="G11" i="1" s="1"/>
  <c r="H12" i="1" a="1"/>
  <c r="H12" i="1" s="1"/>
  <c r="G12" i="1" s="1"/>
  <c r="H13" i="1" a="1"/>
  <c r="H13" i="1" s="1"/>
  <c r="H14" i="1" a="1"/>
  <c r="H14" i="1" s="1"/>
  <c r="G14" i="1" s="1"/>
  <c r="H15" i="1" a="1"/>
  <c r="H15" i="1" s="1"/>
  <c r="G15" i="1" s="1"/>
  <c r="H2" i="1" a="1"/>
  <c r="H2" i="1"/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2" i="1"/>
</calcChain>
</file>

<file path=xl/sharedStrings.xml><?xml version="1.0" encoding="utf-8"?>
<sst xmlns="http://schemas.openxmlformats.org/spreadsheetml/2006/main" count="20" uniqueCount="20">
  <si>
    <t>ФИО</t>
  </si>
  <si>
    <t>Балл</t>
  </si>
  <si>
    <t>место</t>
  </si>
  <si>
    <t>результат</t>
  </si>
  <si>
    <t>Кто</t>
  </si>
  <si>
    <t>Сорокин</t>
  </si>
  <si>
    <t>Петров</t>
  </si>
  <si>
    <t>Черных</t>
  </si>
  <si>
    <t>Крюков</t>
  </si>
  <si>
    <t>Иванов</t>
  </si>
  <si>
    <t>Сидоров</t>
  </si>
  <si>
    <t>Яковлев</t>
  </si>
  <si>
    <t>Зайцев</t>
  </si>
  <si>
    <t>Кириллов</t>
  </si>
  <si>
    <t>Соболев</t>
  </si>
  <si>
    <t>Орлов</t>
  </si>
  <si>
    <t>Дмитриев</t>
  </si>
  <si>
    <t>Александров</t>
  </si>
  <si>
    <t>Скворцов</t>
  </si>
  <si>
    <t>Вспомогат.для результ-й таблицы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</si>
</sst>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1" fillId="0" borderId="0" xfId="1"/>
    <xf numFmtId="0" fontId="0" fillId="0" borderId="0" xfId="1" applyFont="1"/>
    <xf numFmtId="0" fontId="0" fillId="0" borderId="0" xfId="1" applyFont="1" applyAlignment="1">
      <alignment wrapText="1"/>
    </xf>
    <xf numFmtId="0" fontId="3" fillId="2" borderId="1" xfId="1" applyFont="1" applyFill="1" applyBorder="1"/>
    <xf numFmtId="0" fontId="1" fillId="2" borderId="1" xfId="1" applyFont="1" applyFill="1" applyBorder="1"/>
    <xf numFmtId="0" fontId="1" fillId="2" borderId="1" xfId="1" applyFill="1" applyBorder="1"/>
    <xf numFmtId="0" fontId="2" fillId="2" borderId="1" xfId="1" applyFont="1" applyFill="1" applyBorder="1"/>
    <xf numFmtId="0" fontId="1" fillId="0" borderId="1" xfId="1" applyBorder="1"/>
    <xf numFmtId="0" fontId="3" fillId="0" borderId="1" xfId="1" applyFont="1" applyBorder="1"/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>
      <selection activeCell="C2" sqref="C2"/>
    </sheetView>
  </sheetViews>
  <sheetFormatPr defaultColWidth="8.85546875" defaultRowHeight="15" x14ac:dyDescent="0.25"/>
  <cols>
    <col min="1" max="1" width="13.140625" style="1" bestFit="1" customWidth="1"/>
    <col min="2" max="2" width="5.42578125" style="1" bestFit="1" customWidth="1"/>
    <col min="3" max="3" width="16.85546875" style="1" customWidth="1"/>
    <col min="4" max="4" width="25.7109375" style="1" customWidth="1"/>
    <col min="5" max="5" width="3.140625" style="1" bestFit="1" customWidth="1"/>
    <col min="6" max="6" width="10.42578125" style="1" bestFit="1" customWidth="1"/>
    <col min="7" max="7" width="10" style="1" bestFit="1" customWidth="1"/>
    <col min="8" max="8" width="13.140625" style="1" bestFit="1" customWidth="1"/>
    <col min="9" max="9" width="15.140625" style="1" bestFit="1" customWidth="1"/>
    <col min="10" max="10" width="10" style="1" bestFit="1" customWidth="1"/>
    <col min="11" max="11" width="13.140625" style="1" bestFit="1" customWidth="1"/>
    <col min="12" max="12" width="10.85546875" style="1" customWidth="1"/>
    <col min="13" max="16384" width="8.85546875" style="1"/>
  </cols>
  <sheetData>
    <row r="1" spans="1:9" ht="48.75" customHeight="1" x14ac:dyDescent="0.25">
      <c r="A1" s="4" t="s">
        <v>0</v>
      </c>
      <c r="B1" s="4" t="s">
        <v>1</v>
      </c>
      <c r="C1" s="3" t="s">
        <v>19</v>
      </c>
      <c r="G1" s="9" t="s">
        <v>2</v>
      </c>
      <c r="H1" s="9" t="s">
        <v>3</v>
      </c>
      <c r="I1" s="9" t="s">
        <v>4</v>
      </c>
    </row>
    <row r="2" spans="1:9" x14ac:dyDescent="0.25">
      <c r="A2" s="5" t="s">
        <v>5</v>
      </c>
      <c r="B2" s="6">
        <v>1</v>
      </c>
      <c r="C2" s="2" t="str">
        <f>CONCATENATE(IF(LEN(B2)&lt;2,"0",""),B2,A2)</f>
        <v>01Сорокин</v>
      </c>
      <c r="G2" s="8">
        <f>COUNT(1/FREQUENCY((балл&gt;H2)*балл,балл))</f>
        <v>1</v>
      </c>
      <c r="H2" s="8">
        <f t="array" ref="H2">INDEX(балл, MATCH(LARGE(COUNTIF(List, "&lt;"&amp;List), ROW(1:1)), COUNTIF(List, "&lt;"&amp;List), 0))</f>
        <v>23</v>
      </c>
      <c r="I2" s="8" t="str">
        <f t="array" ref="I2">INDEX(ФИО, MATCH(LARGE(COUNTIF(List, "&lt;"&amp;List), ROW(1:1)), COUNTIF(List, "&lt;"&amp;List), 0))</f>
        <v>Кириллов</v>
      </c>
    </row>
    <row r="3" spans="1:9" x14ac:dyDescent="0.25">
      <c r="A3" s="5" t="s">
        <v>6</v>
      </c>
      <c r="B3" s="6">
        <v>1</v>
      </c>
      <c r="C3" s="2" t="str">
        <f t="shared" ref="C3:C15" si="0">CONCATENATE(IF(LEN(B3)&lt;2,"0",""),B3,A3)</f>
        <v>01Петров</v>
      </c>
      <c r="G3" s="8">
        <f>COUNT(1/FREQUENCY((балл&gt;H3)*балл,балл))</f>
        <v>2</v>
      </c>
      <c r="H3" s="8">
        <f t="array" ref="H3">INDEX(балл, MATCH(LARGE(COUNTIF(List, "&lt;"&amp;List), ROW(2:2)), COUNTIF(List, "&lt;"&amp;List), 0))</f>
        <v>22</v>
      </c>
      <c r="I3" s="8" t="str">
        <f t="array" ref="I3">INDEX(ФИО, MATCH(LARGE(COUNTIF(List, "&lt;"&amp;List), ROW(2:2)), COUNTIF(List, "&lt;"&amp;List), 0))</f>
        <v>Александров</v>
      </c>
    </row>
    <row r="4" spans="1:9" x14ac:dyDescent="0.25">
      <c r="A4" s="5" t="s">
        <v>7</v>
      </c>
      <c r="B4" s="6">
        <v>2</v>
      </c>
      <c r="C4" s="2" t="str">
        <f t="shared" si="0"/>
        <v>02Черных</v>
      </c>
      <c r="G4" s="8">
        <f>COUNT(1/FREQUENCY((балл&gt;H4)*балл,балл))</f>
        <v>3</v>
      </c>
      <c r="H4" s="8">
        <f t="array" ref="H4">INDEX(балл, MATCH(LARGE(COUNTIF(List, "&lt;"&amp;List), ROW(3:3)), COUNTIF(List, "&lt;"&amp;List), 0))</f>
        <v>19</v>
      </c>
      <c r="I4" s="8" t="str">
        <f t="array" ref="I4">INDEX(ФИО, MATCH(LARGE(COUNTIF(List, "&lt;"&amp;List), ROW(3:3)), COUNTIF(List, "&lt;"&amp;List), 0))</f>
        <v>Скворцов</v>
      </c>
    </row>
    <row r="5" spans="1:9" x14ac:dyDescent="0.25">
      <c r="A5" s="5" t="s">
        <v>8</v>
      </c>
      <c r="B5" s="6">
        <v>3</v>
      </c>
      <c r="C5" s="2" t="str">
        <f t="shared" si="0"/>
        <v>03Крюков</v>
      </c>
      <c r="G5" s="8">
        <f>COUNT(1/FREQUENCY((балл&gt;H5)*балл,балл))</f>
        <v>4</v>
      </c>
      <c r="H5" s="8">
        <f t="array" ref="H5">INDEX(балл, MATCH(LARGE(COUNTIF(List, "&lt;"&amp;List), ROW(4:4)), COUNTIF(List, "&lt;"&amp;List), 0))</f>
        <v>7</v>
      </c>
      <c r="I5" s="8" t="str">
        <f t="array" ref="I5">INDEX(ФИО, MATCH(LARGE(COUNTIF(List, "&lt;"&amp;List), ROW(4:4)), COUNTIF(List, "&lt;"&amp;List), 0))</f>
        <v>Зайцев</v>
      </c>
    </row>
    <row r="6" spans="1:9" x14ac:dyDescent="0.25">
      <c r="A6" s="5" t="s">
        <v>9</v>
      </c>
      <c r="B6" s="6">
        <v>4</v>
      </c>
      <c r="C6" s="2" t="str">
        <f t="shared" si="0"/>
        <v>04Иванов</v>
      </c>
      <c r="G6" s="8">
        <f>COUNT(1/FREQUENCY((балл&gt;H6)*балл,балл))</f>
        <v>4</v>
      </c>
      <c r="H6" s="8">
        <f t="array" ref="H6">INDEX(балл, MATCH(LARGE(COUNTIF(List, "&lt;"&amp;List), ROW(5:5)), COUNTIF(List, "&lt;"&amp;List), 0))</f>
        <v>7</v>
      </c>
      <c r="I6" s="8" t="str">
        <f t="array" ref="I6">INDEX(ФИО, MATCH(LARGE(COUNTIF(List, "&lt;"&amp;List), ROW(5:5)), COUNTIF(List, "&lt;"&amp;List), 0))</f>
        <v>Дмитриев</v>
      </c>
    </row>
    <row r="7" spans="1:9" x14ac:dyDescent="0.25">
      <c r="A7" s="5" t="s">
        <v>10</v>
      </c>
      <c r="B7" s="6">
        <v>5</v>
      </c>
      <c r="C7" s="2" t="str">
        <f t="shared" si="0"/>
        <v>05Сидоров</v>
      </c>
      <c r="G7" s="8">
        <f>COUNT(1/FREQUENCY((балл&gt;H7)*балл,балл))</f>
        <v>5</v>
      </c>
      <c r="H7" s="8">
        <f t="array" ref="H7">INDEX(балл, MATCH(LARGE(COUNTIF(List, "&lt;"&amp;List), ROW(6:6)), COUNTIF(List, "&lt;"&amp;List), 0))</f>
        <v>6</v>
      </c>
      <c r="I7" s="8" t="str">
        <f t="array" ref="I7">INDEX(ФИО, MATCH(LARGE(COUNTIF(List, "&lt;"&amp;List), ROW(6:6)), COUNTIF(List, "&lt;"&amp;List), 0))</f>
        <v>Яковлев</v>
      </c>
    </row>
    <row r="8" spans="1:9" x14ac:dyDescent="0.25">
      <c r="A8" s="5" t="s">
        <v>11</v>
      </c>
      <c r="B8" s="6">
        <v>6</v>
      </c>
      <c r="C8" s="2" t="str">
        <f t="shared" si="0"/>
        <v>06Яковлев</v>
      </c>
      <c r="G8" s="8">
        <f>COUNT(1/FREQUENCY((балл&gt;H8)*балл,балл))</f>
        <v>6</v>
      </c>
      <c r="H8" s="8">
        <f t="array" ref="H8">INDEX(балл, MATCH(LARGE(COUNTIF(List, "&lt;"&amp;List), ROW(7:7)), COUNTIF(List, "&lt;"&amp;List), 0))</f>
        <v>5</v>
      </c>
      <c r="I8" s="8" t="str">
        <f t="array" ref="I8">INDEX(ФИО, MATCH(LARGE(COUNTIF(List, "&lt;"&amp;List), ROW(7:7)), COUNTIF(List, "&lt;"&amp;List), 0))</f>
        <v>Сидоров</v>
      </c>
    </row>
    <row r="9" spans="1:9" x14ac:dyDescent="0.25">
      <c r="A9" s="7" t="s">
        <v>12</v>
      </c>
      <c r="B9" s="7">
        <v>7</v>
      </c>
      <c r="C9" s="2" t="str">
        <f t="shared" si="0"/>
        <v>07Зайцев</v>
      </c>
      <c r="G9" s="8">
        <f>COUNT(1/FREQUENCY((балл&gt;H9)*балл,балл))</f>
        <v>6</v>
      </c>
      <c r="H9" s="8">
        <f t="array" ref="H9">INDEX(балл, MATCH(LARGE(COUNTIF(List, "&lt;"&amp;List), ROW(8:8)), COUNTIF(List, "&lt;"&amp;List), 0))</f>
        <v>5</v>
      </c>
      <c r="I9" s="8" t="str">
        <f t="array" ref="I9">INDEX(ФИО, MATCH(LARGE(COUNTIF(List, "&lt;"&amp;List), ROW(8:8)), COUNTIF(List, "&lt;"&amp;List), 0))</f>
        <v>Орлов</v>
      </c>
    </row>
    <row r="10" spans="1:9" x14ac:dyDescent="0.25">
      <c r="A10" s="5" t="s">
        <v>13</v>
      </c>
      <c r="B10" s="6">
        <v>23</v>
      </c>
      <c r="C10" s="2" t="str">
        <f t="shared" si="0"/>
        <v>23Кириллов</v>
      </c>
      <c r="G10" s="8">
        <f>COUNT(1/FREQUENCY((балл&gt;H10)*балл,балл))</f>
        <v>7</v>
      </c>
      <c r="H10" s="8">
        <f t="array" ref="H10">INDEX(балл, MATCH(LARGE(COUNTIF(List, "&lt;"&amp;List), ROW(9:9)), COUNTIF(List, "&lt;"&amp;List), 0))</f>
        <v>4</v>
      </c>
      <c r="I10" s="8" t="str">
        <f t="array" ref="I10">INDEX(ФИО, MATCH(LARGE(COUNTIF(List, "&lt;"&amp;List), ROW(9:9)), COUNTIF(List, "&lt;"&amp;List), 0))</f>
        <v>Иванов</v>
      </c>
    </row>
    <row r="11" spans="1:9" x14ac:dyDescent="0.25">
      <c r="A11" s="5" t="s">
        <v>14</v>
      </c>
      <c r="B11" s="6">
        <v>1</v>
      </c>
      <c r="C11" s="2" t="str">
        <f t="shared" si="0"/>
        <v>01Соболев</v>
      </c>
      <c r="G11" s="8">
        <f>COUNT(1/FREQUENCY((балл&gt;H11)*балл,балл))</f>
        <v>8</v>
      </c>
      <c r="H11" s="8">
        <f t="array" ref="H11">INDEX(балл, MATCH(LARGE(COUNTIF(List, "&lt;"&amp;List), ROW(10:10)), COUNTIF(List, "&lt;"&amp;List), 0))</f>
        <v>3</v>
      </c>
      <c r="I11" s="8" t="str">
        <f t="array" ref="I11">INDEX(ФИО, MATCH(LARGE(COUNTIF(List, "&lt;"&amp;List), ROW(10:10)), COUNTIF(List, "&lt;"&amp;List), 0))</f>
        <v>Крюков</v>
      </c>
    </row>
    <row r="12" spans="1:9" x14ac:dyDescent="0.25">
      <c r="A12" s="5" t="s">
        <v>15</v>
      </c>
      <c r="B12" s="6">
        <v>5</v>
      </c>
      <c r="C12" s="2" t="str">
        <f t="shared" si="0"/>
        <v>05Орлов</v>
      </c>
      <c r="G12" s="8">
        <f>COUNT(1/FREQUENCY((балл&gt;H12)*балл,балл))</f>
        <v>9</v>
      </c>
      <c r="H12" s="8">
        <f t="array" ref="H12">INDEX(балл, MATCH(LARGE(COUNTIF(List, "&lt;"&amp;List), ROW(11:11)), COUNTIF(List, "&lt;"&amp;List), 0))</f>
        <v>2</v>
      </c>
      <c r="I12" s="8" t="str">
        <f t="array" ref="I12">INDEX(ФИО, MATCH(LARGE(COUNTIF(List, "&lt;"&amp;List), ROW(11:11)), COUNTIF(List, "&lt;"&amp;List), 0))</f>
        <v>Черных</v>
      </c>
    </row>
    <row r="13" spans="1:9" x14ac:dyDescent="0.25">
      <c r="A13" s="7" t="s">
        <v>16</v>
      </c>
      <c r="B13" s="7">
        <v>7</v>
      </c>
      <c r="C13" s="2" t="str">
        <f t="shared" si="0"/>
        <v>07Дмитриев</v>
      </c>
      <c r="G13" s="8">
        <f>COUNT(1/FREQUENCY((балл&gt;H13)*балл,балл))</f>
        <v>10</v>
      </c>
      <c r="H13" s="8">
        <f t="array" ref="H13">INDEX(балл, MATCH(LARGE(COUNTIF(List, "&lt;"&amp;List), ROW(12:12)), COUNTIF(List, "&lt;"&amp;List), 0))</f>
        <v>1</v>
      </c>
      <c r="I13" s="8" t="str">
        <f t="array" ref="I13">INDEX(ФИО, MATCH(LARGE(COUNTIF(List, "&lt;"&amp;List), ROW(12:12)), COUNTIF(List, "&lt;"&amp;List), 0))</f>
        <v>Сорокин</v>
      </c>
    </row>
    <row r="14" spans="1:9" x14ac:dyDescent="0.25">
      <c r="A14" s="5" t="s">
        <v>17</v>
      </c>
      <c r="B14" s="6">
        <v>22</v>
      </c>
      <c r="C14" s="2" t="str">
        <f t="shared" si="0"/>
        <v>22Александров</v>
      </c>
      <c r="G14" s="8">
        <f>COUNT(1/FREQUENCY((балл&gt;H14)*балл,балл))</f>
        <v>10</v>
      </c>
      <c r="H14" s="8">
        <f t="array" ref="H14">INDEX(балл, MATCH(LARGE(COUNTIF(List, "&lt;"&amp;List), ROW(13:13)), COUNTIF(List, "&lt;"&amp;List), 0))</f>
        <v>1</v>
      </c>
      <c r="I14" s="8" t="str">
        <f t="array" ref="I14">INDEX(ФИО, MATCH(LARGE(COUNTIF(List, "&lt;"&amp;List), ROW(13:13)), COUNTIF(List, "&lt;"&amp;List), 0))</f>
        <v>Соболев</v>
      </c>
    </row>
    <row r="15" spans="1:9" x14ac:dyDescent="0.25">
      <c r="A15" s="5" t="s">
        <v>18</v>
      </c>
      <c r="B15" s="6">
        <v>19</v>
      </c>
      <c r="C15" s="2" t="str">
        <f t="shared" si="0"/>
        <v>19Скворцов</v>
      </c>
      <c r="G15" s="8">
        <f>COUNT(1/FREQUENCY((балл&gt;H15)*балл,балл))</f>
        <v>10</v>
      </c>
      <c r="H15" s="8">
        <f t="array" ref="H15">INDEX(балл, MATCH(LARGE(COUNTIF(List, "&lt;"&amp;List), ROW(14:14)), COUNTIF(List, "&lt;"&amp;List), 0))</f>
        <v>1</v>
      </c>
      <c r="I15" s="8" t="str">
        <f t="array" ref="I15">INDEX(ФИО, MATCH(LARGE(COUNTIF(List, "&lt;"&amp;List), ROW(14:14)), COUNTIF(List, "&lt;"&amp;List), 0))</f>
        <v>Петров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Лист1</vt:lpstr>
      <vt:lpstr>List</vt:lpstr>
      <vt:lpstr>балл</vt:lpstr>
      <vt:lpstr>ФИО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Шиков Александр Сергеевич</dc:creator>
  <cp:lastModifiedBy>Ярыгина Елена Александровна</cp:lastModifiedBy>
  <dcterms:created xsi:type="dcterms:W3CDTF">2020-05-20T07:39:28Z</dcterms:created>
  <dcterms:modified xsi:type="dcterms:W3CDTF">2020-05-21T15:06:53Z</dcterms:modified>
</cp:coreProperties>
</file>