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defaultThemeVersion="166925"/>
  <mc:AlternateContent xmlns:mc="http://schemas.openxmlformats.org/markup-compatibility/2006">
    <mc:Choice Requires="x15">
      <x15ac:absPath xmlns:x15ac="http://schemas.microsoft.com/office/spreadsheetml/2010/11/ac" url="G:\Download\Excel\"/>
    </mc:Choice>
  </mc:AlternateContent>
  <xr:revisionPtr revIDLastSave="0" documentId="13_ncr:1_{DAD1721A-7B68-4C6B-BFC5-89A8744AF993}" xr6:coauthVersionLast="45" xr6:coauthVersionMax="45" xr10:uidLastSave="{00000000-0000-0000-0000-000000000000}"/>
  <bookViews>
    <workbookView xWindow="-120" yWindow="-120" windowWidth="38640" windowHeight="15840" xr2:uid="{00000000-000D-0000-FFFF-FFFF00000000}"/>
  </bookViews>
  <sheets>
    <sheet name="Прайс-лист Organic-Tai.ru" sheetId="1" r:id="rId1"/>
  </sheets>
  <definedNames>
    <definedName name="_xlnm._FilterDatabase" localSheetId="0" hidden="1">'Прайс-лист Organic-Tai.ru'!$A$4:$AO$4</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3" i="1" l="1" a="1"/>
  <c r="C3" i="1" s="1"/>
  <c r="A23" i="1" l="1"/>
  <c r="A25" i="1" s="1"/>
  <c r="A27" i="1" s="1"/>
  <c r="A28" i="1" s="1"/>
  <c r="A29" i="1" s="1"/>
  <c r="A30" i="1" s="1"/>
  <c r="A31" i="1" s="1"/>
  <c r="A32" i="1" s="1"/>
  <c r="A33" i="1" s="1"/>
  <c r="A34" i="1" s="1"/>
  <c r="A35" i="1" s="1"/>
  <c r="A36" i="1" s="1"/>
  <c r="A38" i="1" s="1"/>
  <c r="A40" i="1" s="1"/>
  <c r="A41" i="1" s="1"/>
  <c r="A42" i="1" s="1"/>
  <c r="A45" i="1" s="1"/>
  <c r="A46" i="1" s="1"/>
  <c r="A47" i="1" s="1"/>
  <c r="A48" i="1" s="1"/>
  <c r="A49" i="1" s="1"/>
  <c r="A51" i="1" s="1"/>
  <c r="A52" i="1" s="1"/>
  <c r="A54" i="1" s="1"/>
  <c r="A55" i="1" s="1"/>
  <c r="A56" i="1" s="1"/>
  <c r="A58" i="1" s="1"/>
  <c r="A59" i="1" s="1"/>
  <c r="A61" i="1" s="1"/>
  <c r="A62" i="1" s="1"/>
  <c r="A63" i="1" s="1"/>
  <c r="A65" i="1" s="1"/>
  <c r="A67" i="1" s="1"/>
  <c r="A69" i="1" s="1"/>
  <c r="A70" i="1" s="1"/>
  <c r="A71" i="1" s="1"/>
  <c r="A72" i="1" s="1"/>
  <c r="A73" i="1" s="1"/>
  <c r="A76" i="1" s="1"/>
  <c r="A77" i="1" s="1"/>
  <c r="A78" i="1" s="1"/>
  <c r="A79" i="1" s="1"/>
  <c r="A80" i="1" s="1"/>
  <c r="A81" i="1" s="1"/>
  <c r="A82" i="1" s="1"/>
  <c r="A83" i="1" s="1"/>
  <c r="A84" i="1" s="1"/>
  <c r="A85" i="1" s="1"/>
  <c r="A87" i="1" s="1"/>
  <c r="A88" i="1" s="1"/>
  <c r="A89" i="1" s="1"/>
  <c r="A90" i="1" s="1"/>
  <c r="A92" i="1" s="1"/>
  <c r="A93" i="1" s="1"/>
  <c r="A94" i="1" s="1"/>
  <c r="A95" i="1" s="1"/>
  <c r="A96" i="1" s="1"/>
  <c r="A97" i="1" s="1"/>
  <c r="A99" i="1" s="1"/>
  <c r="A100" i="1" s="1"/>
  <c r="A101" i="1" s="1"/>
  <c r="A102" i="1" s="1"/>
  <c r="A103" i="1" s="1"/>
  <c r="A106" i="1" s="1"/>
  <c r="A107" i="1" s="1"/>
  <c r="A108" i="1" s="1"/>
  <c r="A110" i="1" s="1"/>
  <c r="A111" i="1" s="1"/>
  <c r="A112" i="1" s="1"/>
  <c r="A114" i="1" s="1"/>
  <c r="A116" i="1" s="1"/>
  <c r="A117" i="1" s="1"/>
  <c r="A118" i="1" s="1"/>
  <c r="A119" i="1" s="1"/>
  <c r="A120" i="1" s="1"/>
  <c r="A122" i="1" s="1"/>
  <c r="A123" i="1" s="1"/>
  <c r="A124" i="1" s="1"/>
  <c r="A126" i="1" s="1"/>
  <c r="A127" i="1" s="1"/>
  <c r="A14" i="1"/>
  <c r="A15" i="1" s="1"/>
  <c r="A16" i="1" s="1"/>
  <c r="A17" i="1" s="1"/>
  <c r="A18" i="1" s="1"/>
  <c r="A19" i="1" s="1"/>
  <c r="A20" i="1" s="1"/>
  <c r="A13" i="1"/>
  <c r="A10" i="1"/>
  <c r="A8" i="1"/>
  <c r="A9" i="1" s="1"/>
  <c r="A7" i="1"/>
  <c r="P83" i="1" l="1"/>
  <c r="P127" i="1"/>
  <c r="P126" i="1"/>
  <c r="P123" i="1"/>
  <c r="P124" i="1"/>
  <c r="P122" i="1"/>
  <c r="P117" i="1"/>
  <c r="P118" i="1"/>
  <c r="P119" i="1"/>
  <c r="P120" i="1"/>
  <c r="P116" i="1"/>
  <c r="P114" i="1"/>
  <c r="P107" i="1"/>
  <c r="P108" i="1"/>
  <c r="P110" i="1"/>
  <c r="P111" i="1"/>
  <c r="P112" i="1"/>
  <c r="P106" i="1"/>
  <c r="P100" i="1"/>
  <c r="P101" i="1"/>
  <c r="P102" i="1"/>
  <c r="P103" i="1"/>
  <c r="P99" i="1"/>
  <c r="P93" i="1"/>
  <c r="P94" i="1"/>
  <c r="P95" i="1"/>
  <c r="P96" i="1"/>
  <c r="P97" i="1"/>
  <c r="P92" i="1"/>
  <c r="P88" i="1"/>
  <c r="P89" i="1"/>
  <c r="P90" i="1"/>
  <c r="P87" i="1"/>
  <c r="P76" i="1"/>
  <c r="P70" i="1"/>
  <c r="P71" i="1"/>
  <c r="P72" i="1"/>
  <c r="P73" i="1"/>
  <c r="P69" i="1"/>
  <c r="P67" i="1"/>
  <c r="P65" i="1"/>
  <c r="P62" i="1"/>
  <c r="P63" i="1"/>
  <c r="P61" i="1"/>
  <c r="P59" i="1"/>
  <c r="P58" i="1"/>
  <c r="P55" i="1"/>
  <c r="P56" i="1"/>
  <c r="P54" i="1"/>
  <c r="P52" i="1"/>
  <c r="P51" i="1"/>
  <c r="P46" i="1"/>
  <c r="P47" i="1"/>
  <c r="P48" i="1"/>
  <c r="P49" i="1"/>
  <c r="P45" i="1"/>
  <c r="P41" i="1"/>
  <c r="P42" i="1"/>
  <c r="P40" i="1"/>
  <c r="P28" i="1"/>
  <c r="P29" i="1"/>
  <c r="P30" i="1"/>
  <c r="P31" i="1"/>
  <c r="P32" i="1"/>
  <c r="P33" i="1"/>
  <c r="P34" i="1"/>
  <c r="P35" i="1"/>
  <c r="P36" i="1"/>
  <c r="P38" i="1"/>
  <c r="P27" i="1"/>
  <c r="P25" i="1"/>
  <c r="P23" i="1"/>
  <c r="P14" i="1"/>
  <c r="P15" i="1"/>
  <c r="P16" i="1"/>
  <c r="P17" i="1"/>
  <c r="P18" i="1"/>
  <c r="P19" i="1"/>
  <c r="P20" i="1"/>
  <c r="P13" i="1"/>
  <c r="P10" i="1"/>
  <c r="P7" i="1"/>
  <c r="P8" i="1"/>
  <c r="P9" i="1"/>
  <c r="P6" i="1"/>
  <c r="P84" i="1"/>
  <c r="P85" i="1"/>
  <c r="P79" i="1"/>
  <c r="P80" i="1"/>
  <c r="P81" i="1"/>
  <c r="P82" i="1"/>
  <c r="P78" i="1"/>
  <c r="P77" i="1"/>
  <c r="AG88" i="1" l="1"/>
  <c r="AG13" i="1"/>
  <c r="AG14" i="1"/>
  <c r="AG15" i="1"/>
  <c r="AG101" i="1" l="1"/>
  <c r="AG6" i="1"/>
  <c r="AG7" i="1"/>
  <c r="AG100" i="1"/>
  <c r="AG99" i="1"/>
  <c r="AG108" i="1"/>
  <c r="AG107" i="1"/>
  <c r="AG106" i="1"/>
  <c r="AG78" i="1"/>
  <c r="AG31" i="1" l="1"/>
  <c r="AG79" i="1"/>
  <c r="AG80" i="1"/>
  <c r="AG34" i="1"/>
  <c r="AG33" i="1"/>
  <c r="AG32" i="1"/>
  <c r="AG35" i="1"/>
  <c r="AG36" i="1"/>
  <c r="AG37" i="1"/>
  <c r="AG38" i="1"/>
  <c r="AG16" i="1"/>
  <c r="AG17" i="1"/>
  <c r="AG18" i="1"/>
  <c r="AG19" i="1"/>
  <c r="AG20" i="1"/>
  <c r="AG21" i="1"/>
  <c r="AG25" i="1"/>
  <c r="AG83" i="1"/>
  <c r="AG82" i="1"/>
  <c r="AG81" i="1"/>
  <c r="AG84" i="1"/>
  <c r="AG85" i="1"/>
  <c r="AG127" i="1"/>
  <c r="AG109" i="1"/>
  <c r="AG110" i="1"/>
  <c r="AG111" i="1"/>
  <c r="AG112" i="1"/>
  <c r="AG92" i="1"/>
  <c r="AG93" i="1"/>
  <c r="AG94" i="1"/>
  <c r="AG69" i="1"/>
  <c r="AG70" i="1"/>
  <c r="AG71" i="1"/>
  <c r="AG95" i="1"/>
  <c r="AG96" i="1"/>
  <c r="AG97" i="1"/>
  <c r="AG67" i="1"/>
  <c r="AG72" i="1"/>
  <c r="AG73" i="1"/>
  <c r="AG102" i="1"/>
  <c r="AG116" i="1"/>
  <c r="AG117" i="1"/>
  <c r="AG103" i="1"/>
  <c r="AG104" i="1"/>
  <c r="AG87" i="1"/>
  <c r="AG89" i="1"/>
  <c r="AG90" i="1"/>
  <c r="AG61" i="1"/>
  <c r="AG62" i="1"/>
  <c r="AG63" i="1"/>
  <c r="AG65" i="1"/>
  <c r="AG45" i="1"/>
  <c r="AG46" i="1"/>
  <c r="AG54" i="1"/>
  <c r="AG55" i="1"/>
  <c r="AG56" i="1"/>
  <c r="AG41" i="1"/>
  <c r="AG42" i="1"/>
  <c r="AG59" i="1"/>
  <c r="AG126" i="1"/>
  <c r="AG114" i="1"/>
  <c r="AG8" i="1"/>
  <c r="AG9" i="1"/>
  <c r="AG10" i="1"/>
  <c r="AG122" i="1"/>
  <c r="AG123" i="1"/>
  <c r="AG124" i="1"/>
  <c r="AG118" i="1"/>
  <c r="AG119" i="1"/>
  <c r="AG120" i="1"/>
  <c r="AG27" i="1"/>
  <c r="AG28" i="1"/>
  <c r="AG29" i="1"/>
  <c r="AG23" i="1"/>
  <c r="AG76" i="1"/>
  <c r="AG77" i="1"/>
  <c r="AG30" i="1"/>
  <c r="AG52" i="1"/>
  <c r="AG40" i="1"/>
  <c r="AG58" i="1"/>
  <c r="AG47" i="1"/>
  <c r="AG48" i="1"/>
  <c r="AG49" i="1"/>
  <c r="AG51" i="1"/>
</calcChain>
</file>

<file path=xl/sharedStrings.xml><?xml version="1.0" encoding="utf-8"?>
<sst xmlns="http://schemas.openxmlformats.org/spreadsheetml/2006/main" count="1403" uniqueCount="638">
  <si>
    <t>Бренд</t>
  </si>
  <si>
    <t>Описание</t>
  </si>
  <si>
    <t>Баркод</t>
  </si>
  <si>
    <t>Англ. Наименование</t>
  </si>
  <si>
    <t>№</t>
  </si>
  <si>
    <t>Вес брутто (кг)</t>
  </si>
  <si>
    <t>4650070510778</t>
  </si>
  <si>
    <t>0778</t>
  </si>
  <si>
    <t>Кол-во 
в таре (шт)</t>
  </si>
  <si>
    <t>Тара 
(тип, мм)</t>
  </si>
  <si>
    <t>Гофроящик
290х290х150</t>
  </si>
  <si>
    <t>Ваша наценка (%)</t>
  </si>
  <si>
    <t>50 мл</t>
  </si>
  <si>
    <t>Итоги заказа:</t>
  </si>
  <si>
    <t>Темпера-тура
°С</t>
  </si>
  <si>
    <t>4650070510785</t>
  </si>
  <si>
    <t>0785</t>
  </si>
  <si>
    <t>0792</t>
  </si>
  <si>
    <t>4650070510792</t>
  </si>
  <si>
    <t>4650070510808</t>
  </si>
  <si>
    <t>0808</t>
  </si>
  <si>
    <t>4650070510747</t>
  </si>
  <si>
    <t>0747</t>
  </si>
  <si>
    <t>0754</t>
  </si>
  <si>
    <t>4650070510754</t>
  </si>
  <si>
    <t>0761</t>
  </si>
  <si>
    <t>4650070510761</t>
  </si>
  <si>
    <t>от +5°С
до +25°С</t>
  </si>
  <si>
    <t>Мульти-лифтинг маска для лица и шеи «ОРХИДЕЯ», 50 мл</t>
  </si>
  <si>
    <t>Мицеллярная вода «ОРХИДЕЯ», 200 мл</t>
  </si>
  <si>
    <t>200 мл</t>
  </si>
  <si>
    <t>Organic Tai</t>
  </si>
  <si>
    <t>Назначение</t>
  </si>
  <si>
    <t>Наличие
на складе
(шт)</t>
  </si>
  <si>
    <t>[+]
←</t>
  </si>
  <si>
    <t>Гофроящик
260х260х200</t>
  </si>
  <si>
    <t>Россия</t>
  </si>
  <si>
    <t>Таиланд</t>
  </si>
  <si>
    <t>Меры
предосто-
рожности</t>
  </si>
  <si>
    <t>Не наносить на поврежденную, раздраженную или воспаленную кожу. Избегать попадания в глаза и слизистые оболочки. При попадании в глаза промыть водой. Только для наружного применения.</t>
  </si>
  <si>
    <t>Нанесите небольшое количество крема (1 капелька) на кончики пальцев и равномерно распределите крем легкими круговыми массажными движениями тонким слоем на очищенную кожу лица, шеи и области декольте, избегая области вокруг глаз. При попадании в глаза промыть водой. Используйте каждое утро.</t>
  </si>
  <si>
    <t>Состав</t>
  </si>
  <si>
    <t>RU Д-RU.АИ33.В.00982/19</t>
  </si>
  <si>
    <t>RU Д-RU.АИ33.В.00981/19</t>
  </si>
  <si>
    <t>RU Д-RU.АИ33.В.00980/19</t>
  </si>
  <si>
    <t>RU Д-RU.АИ33.В.00979/19</t>
  </si>
  <si>
    <t>Высота (см)</t>
  </si>
  <si>
    <t>Длина 
(см)</t>
  </si>
  <si>
    <t>Ширина (см)</t>
  </si>
  <si>
    <r>
      <t xml:space="preserve">Объем
</t>
    </r>
    <r>
      <rPr>
        <i/>
        <sz val="10"/>
        <color rgb="FF000000"/>
        <rFont val="Arial"/>
        <family val="2"/>
        <charset val="204"/>
      </rPr>
      <t>продукции
в упаковке</t>
    </r>
  </si>
  <si>
    <t>Код ТН ВЭД</t>
  </si>
  <si>
    <t xml:space="preserve"> 2200196876030</t>
  </si>
  <si>
    <t>2100195779014</t>
  </si>
  <si>
    <t>2200195579017</t>
  </si>
  <si>
    <t>2100195759016</t>
  </si>
  <si>
    <t>2200196876023</t>
  </si>
  <si>
    <t>2200196876016</t>
  </si>
  <si>
    <t>2200196842035</t>
  </si>
  <si>
    <t>2200196842028</t>
  </si>
  <si>
    <t>2200196842011</t>
  </si>
  <si>
    <t>2200196846019</t>
  </si>
  <si>
    <t>2200196874036</t>
  </si>
  <si>
    <t>2200196874029</t>
  </si>
  <si>
    <t>2200196874012</t>
  </si>
  <si>
    <t>2100196827035</t>
  </si>
  <si>
    <t>2100196827028</t>
  </si>
  <si>
    <t>2100196827011</t>
  </si>
  <si>
    <t>2100196866027</t>
  </si>
  <si>
    <t>2100196866010</t>
  </si>
  <si>
    <t>2100196866034</t>
  </si>
  <si>
    <t>2100196873018</t>
  </si>
  <si>
    <t>2100196873025</t>
  </si>
  <si>
    <t>Чистое кокосовое масло холодного отжима, 100 мл</t>
  </si>
  <si>
    <t>Чистое кокосовое масло холодного отжима, 200 мл</t>
  </si>
  <si>
    <t>Чистое кокосовое масло холодного отжима, 1000 мл</t>
  </si>
  <si>
    <t>100 мл</t>
  </si>
  <si>
    <t>150 мл</t>
  </si>
  <si>
    <t>1000 мл</t>
  </si>
  <si>
    <t>Укрепляющий кондиционер для волос ЛЕМОНГРАСС И ЛАВАНДА, 200 мл</t>
  </si>
  <si>
    <t>Восстанавливающий кондиционер для волос ГРАНАТ и ИНЖИР, 200 мл</t>
  </si>
  <si>
    <t>Кондиционер для объема волос МАНГО И ПАПАЙЯ, 200 мл</t>
  </si>
  <si>
    <t>Восстанавливающая маска для волос МАНГО И ПАПАЙЯ, 150 мл</t>
  </si>
  <si>
    <t>Бессульфатный укрепляющий шампунь для волос ЛЕМОНГРАСС И ЛАВАНДА, 200 мл</t>
  </si>
  <si>
    <t>Бессульфатный шампунь для объема волос МАНГО И ПАПАЙЯ, 200 мл</t>
  </si>
  <si>
    <t>Бессульфатный восстанавливающий шампунь для волос ГРАНАТ и ИНЖИР, 200 мл</t>
  </si>
  <si>
    <t>Натуральный гель для душа «ФРАНЖИПАНИ», 100 мл</t>
  </si>
  <si>
    <t>Натуральный гель для душа «МАНДАРИН», 100 мл</t>
  </si>
  <si>
    <t>Натуральный шампунь для волос «ЛЕМОНГРАСС», 260 мл</t>
  </si>
  <si>
    <t>Натуральный шампунь для волос «КОРОЛЕВСКИЙ ЛОТОС», 260 мл</t>
  </si>
  <si>
    <t>Натуральный шампунь для волос «ВИРДЖИН КОКОС», 260 мл</t>
  </si>
  <si>
    <t>Натуральный укрепляющий бальзам-кондиционер «МАНДАРИН», 260 мл</t>
  </si>
  <si>
    <t>Натуральный бальзам-кондиционер «ФРАНЖИПАНИ», 260 мл</t>
  </si>
  <si>
    <t>Натуральный бальзам-кондиционер «ТАЙСКИЙ ПОМЕЛО», 260 мл</t>
  </si>
  <si>
    <t>Масло для волос «ИНТЕНСИВНОЕ УКРЕПЛЕНИЕ И ВОССТАНАВЛИВЛЕНИЕ», 120 мл</t>
  </si>
  <si>
    <t>260 мл</t>
  </si>
  <si>
    <t>120 мл</t>
  </si>
  <si>
    <t>Натуральный гель для душа «МАНДАРИН», 260 мл</t>
  </si>
  <si>
    <t>Натуральный гель для душа «ФРАНЖИПАНИ», 260 мл</t>
  </si>
  <si>
    <t>Натуральное жидкое мыло «ЛЕМОНГРАСС», 300 мл</t>
  </si>
  <si>
    <t>300 мл</t>
  </si>
  <si>
    <t>Натуральный увлажняющий скраб для тела с гранулами жожоба «ЛЕМОНГРАСС и ЗЕЛЕНЫЙ ЧАЙ», 200 г</t>
  </si>
  <si>
    <t>Скраб для тела на основе соли Андаманского моря «ЛЕМОНГРАСС», 200 г</t>
  </si>
  <si>
    <t>Скраб для тела на основе соли Андаманского моря «МАНДАРИН», 200 г</t>
  </si>
  <si>
    <t>Скраб для тела на основе соли Андаманского моря «ФРАНЖИПАНИ», 200 г</t>
  </si>
  <si>
    <t>Крем-масло для тела «ВАНИЛЬ В ШОКОЛАДЕ», 100 мл</t>
  </si>
  <si>
    <t>Антивозрастной крем для рук «КОРОЛЕВСКИЙ ЛОТОС, ШИ И ЖОЖОБА», 120 мл</t>
  </si>
  <si>
    <t>Экстраувлажняющий крем для рук «ЛЕМОНГРАСС», 120 мл</t>
  </si>
  <si>
    <t>Экстрапитательный крем для рук «ФРАНЖИПАНИ, ШИ И ЖОЖОБА», 120 мл</t>
  </si>
  <si>
    <t>Экстраувлажняющий крем для тела «ФРАНЖИПАНИ И ЖОЖОБА» 260 мл</t>
  </si>
  <si>
    <t>Экстраувлажняющий крем для ног «ЛЕМОНГРАСС И МЯТА», 60 мл</t>
  </si>
  <si>
    <t>Экстрапитательный крем для рук «ФРАНЖИПАНИ, ШИ И ЖОЖОБА», 60 мл</t>
  </si>
  <si>
    <t>Экстраувлажняющий крем для рук «ЛЕМОНГРАСС», 60 мл</t>
  </si>
  <si>
    <t>Масло для тела и аромамассажа «ФРАНЖИПАНИ, ЖОЖОБА И СЛАДКИЙ МИНДАЛЬ», 120 мл</t>
  </si>
  <si>
    <t>Чистое базовое масло «КОКОСА» холодного отжима, 120 мл</t>
  </si>
  <si>
    <t>Чистое базовое масло «КОКОСА» холодного отжима, 260 мл</t>
  </si>
  <si>
    <t>Масло для тела и аромамассажа «КОРОЛЕВСКИЙ ЛОТОС и МАНДАРИН», 260 мл</t>
  </si>
  <si>
    <t>Масло для тела и аромамассажа «ЛЕМОНГРАСС, ЖОЖОБА И ПЕРСИК», 260 мл</t>
  </si>
  <si>
    <t>Масло для тела и аромамассажа «АНТИЦЕЛЛЮЛИТНОЕ», 260 мл</t>
  </si>
  <si>
    <t>Масло для тела и массажа «ДЛЯ ПОХУДЕНИЯ», 260 мл</t>
  </si>
  <si>
    <t>Натуральный гель для тела «АНТИЦЕЛЛЮЛИТНЫЙ», 300 мл</t>
  </si>
  <si>
    <t>Натуральный гель для тела «ДЛЯ ПОХУДЕНИЯ» 300 мл</t>
  </si>
  <si>
    <t>200 г</t>
  </si>
  <si>
    <t>60 мл</t>
  </si>
  <si>
    <t>Массажное масло для лица «БЕЛАЯ ОРХИДЕЯ, ЖОЖОБА И СЛАДКИЙ МИНДАЛЬ» 120 мл</t>
  </si>
  <si>
    <t>Массажное масло для лица «ЖАСМИН, ЖОЖОБА И СЛАДКИЙ МИНДАЛЬ» 120 мл</t>
  </si>
  <si>
    <t>Массажное масло для лица «ЗЕЛЕНЫЙ ЧАЙ, ЖОЖОБА И СЛАДКИЙ МИНДАЛЬ» 120 мл</t>
  </si>
  <si>
    <t>Натуральный увлажняющий скраб для лица с гранулами жожоба «БЕЛАЯ ОРХИДЕЯ», 120 г</t>
  </si>
  <si>
    <t>Интенсивный антивозрастной крем для комбинированной и жирной кожи лица «С ЭКСТРАКТОМ УЛИТКИ», 50 мл</t>
  </si>
  <si>
    <t>Интенсивный антивозрастной крем для нормальной и сухой кожи лица «С ЭКСТРАКТОМ УЛИТКИ», 50 мл</t>
  </si>
  <si>
    <t>Интенсивный антивозрастной лифтинг-крем для лица «С ЭКСТРАКТОМ УЛИТКИ», 50 мл</t>
  </si>
  <si>
    <t>Интенсивный лифтинг-крем для век против морщин «С ЭКСТРАКТОМ УЛИТКИ», 30 мл</t>
  </si>
  <si>
    <t>Маска для лица против морщин «С ЭКСТРАКТОМ УЛИТКИ», 50 мл</t>
  </si>
  <si>
    <t>120 г</t>
  </si>
  <si>
    <t>30 мл</t>
  </si>
  <si>
    <t>Натуральное мыло-скраб «ЭКСТРАКТ УЛИТКИ и ЖАСМИН», 100 г</t>
  </si>
  <si>
    <t>100 г</t>
  </si>
  <si>
    <t>Зубная паста с натуральными травами «ЖЕНЬШЕНЬ», 100 г</t>
  </si>
  <si>
    <t>Диффузор для ароматизации помещения «СИАМСКИЙ ЛЕМОНГРАСС» с тростниковыми палочками 100 мл</t>
  </si>
  <si>
    <t>Диффузор для ароматизации помещения «СИАМСКИЙ ФРАНЖИПАНИ» с тростниковыми палочками, 100 мл</t>
  </si>
  <si>
    <t>Диффузор для ароматизации помещения «ВАНИЛЬ В ШОКОЛАДЕ» с тростниковыми палочками, 100 мл</t>
  </si>
  <si>
    <t>Набор: Скраб для тела на основе соли Андаманского моря «ЛЕМОНГРАСС», 200 г, Чистое базовое масло «КОКОСА» холодного отжима, 120 мл, Экстраувлажняющий крем для ног «ЛЕМОНГРАСС И МЯТА», 60 мл</t>
  </si>
  <si>
    <t>200 г
120 мл
60 мл</t>
  </si>
  <si>
    <t>Набор: Пенка для умывания «С ЭКСТРАКТОМ УЛИТКИ», 60 мл, Натуральное мыло-скраб «ЭКСТРАКТ УЛИТКИ и ЖАСМИН», 100 г</t>
  </si>
  <si>
    <t>60 мл
100 г</t>
  </si>
  <si>
    <t>Набор: Пенка для умывания «С ЭКСТРАКТОМ УЛИТКИ», 60 мл, Освежающий тоник для лица «С ЭКСТРАКТОМ УЛИТКИ», 60 мл, Маска для лица против морщин «С ЭКСТРАКТОМ УЛИТКИ», 50 мл</t>
  </si>
  <si>
    <t>60 мл
60 мл
50 мл</t>
  </si>
  <si>
    <t>8858816720467</t>
  </si>
  <si>
    <t>8858816720474</t>
  </si>
  <si>
    <t>8858816720481</t>
  </si>
  <si>
    <t>8858816720498</t>
  </si>
  <si>
    <t>8858816733016</t>
  </si>
  <si>
    <t>8858816733023</t>
  </si>
  <si>
    <t>8858816733030</t>
  </si>
  <si>
    <t>8858816710765</t>
  </si>
  <si>
    <t>8858816710727</t>
  </si>
  <si>
    <t>8858816710642</t>
  </si>
  <si>
    <t>8858816744456</t>
  </si>
  <si>
    <t>8858816733054</t>
  </si>
  <si>
    <t>8858816733061</t>
  </si>
  <si>
    <t>8858816711045</t>
  </si>
  <si>
    <t>8858816711021</t>
  </si>
  <si>
    <t>8858816711946</t>
  </si>
  <si>
    <t>8858816710864</t>
  </si>
  <si>
    <t>8858816716989</t>
  </si>
  <si>
    <t>8858816733078</t>
  </si>
  <si>
    <t>8858816733085</t>
  </si>
  <si>
    <t>8858816733092</t>
  </si>
  <si>
    <t>8858816711366</t>
  </si>
  <si>
    <t>8858816726155</t>
  </si>
  <si>
    <t>8858816733108</t>
  </si>
  <si>
    <t>8858816752086</t>
  </si>
  <si>
    <t>8858816733115</t>
  </si>
  <si>
    <t>8858816711960</t>
  </si>
  <si>
    <t>8858816730329</t>
  </si>
  <si>
    <t>8858816706782</t>
  </si>
  <si>
    <t>8858816752093</t>
  </si>
  <si>
    <t>8858816733139</t>
  </si>
  <si>
    <t>8858816742308</t>
  </si>
  <si>
    <t>8858816742254</t>
  </si>
  <si>
    <t>8858816745682</t>
  </si>
  <si>
    <t>8858816740434</t>
  </si>
  <si>
    <t>8858816740403</t>
  </si>
  <si>
    <t>8858816740441</t>
  </si>
  <si>
    <t>8858816734594</t>
  </si>
  <si>
    <t>8858816744883</t>
  </si>
  <si>
    <t>8858816733122</t>
  </si>
  <si>
    <t>8858816710079</t>
  </si>
  <si>
    <t>8858816743268</t>
  </si>
  <si>
    <t>8858816743251</t>
  </si>
  <si>
    <t>8858816743060</t>
  </si>
  <si>
    <t>8858816713360</t>
  </si>
  <si>
    <t>8858816752024</t>
  </si>
  <si>
    <t>8858816743169</t>
  </si>
  <si>
    <t>8858816752109</t>
  </si>
  <si>
    <t>8858816752079</t>
  </si>
  <si>
    <t>8858816746757</t>
  </si>
  <si>
    <t>8858816749062</t>
  </si>
  <si>
    <t>8858816747310</t>
  </si>
  <si>
    <t>8858816712486</t>
  </si>
  <si>
    <t>8850723738320</t>
  </si>
  <si>
    <t>8850723738337</t>
  </si>
  <si>
    <t>8850723738351</t>
  </si>
  <si>
    <t>8850723738344</t>
  </si>
  <si>
    <t>8850723738368</t>
  </si>
  <si>
    <t>8850723738375</t>
  </si>
  <si>
    <t>8850723738382</t>
  </si>
  <si>
    <t>8850723738399</t>
  </si>
  <si>
    <t>8850723738443</t>
  </si>
  <si>
    <t>8850723738450</t>
  </si>
  <si>
    <t>8858816714381</t>
  </si>
  <si>
    <t>8858816743411</t>
  </si>
  <si>
    <t>8858816743442</t>
  </si>
  <si>
    <t>8858816733597</t>
  </si>
  <si>
    <t>8858816743466</t>
  </si>
  <si>
    <t>8858816743473</t>
  </si>
  <si>
    <t>0467</t>
  </si>
  <si>
    <t>0474</t>
  </si>
  <si>
    <t>0481</t>
  </si>
  <si>
    <t>0498</t>
  </si>
  <si>
    <t>0765</t>
  </si>
  <si>
    <t>0727</t>
  </si>
  <si>
    <t>0642</t>
  </si>
  <si>
    <t>4456</t>
  </si>
  <si>
    <t xml:space="preserve">1045 </t>
  </si>
  <si>
    <t>1021</t>
  </si>
  <si>
    <t>1946</t>
  </si>
  <si>
    <t>0864</t>
  </si>
  <si>
    <t>1366</t>
  </si>
  <si>
    <t>6155</t>
  </si>
  <si>
    <t>2086</t>
  </si>
  <si>
    <t>1960</t>
  </si>
  <si>
    <t>0329</t>
  </si>
  <si>
    <t>2093</t>
  </si>
  <si>
    <t>2308</t>
  </si>
  <si>
    <t>2254</t>
  </si>
  <si>
    <t>5682</t>
  </si>
  <si>
    <t>0434</t>
  </si>
  <si>
    <t>0403</t>
  </si>
  <si>
    <t>0441</t>
  </si>
  <si>
    <t>4594</t>
  </si>
  <si>
    <t>4883</t>
  </si>
  <si>
    <t>0079</t>
  </si>
  <si>
    <t>3268</t>
  </si>
  <si>
    <t>3251</t>
  </si>
  <si>
    <t>3060</t>
  </si>
  <si>
    <t>3360</t>
  </si>
  <si>
    <t>3169</t>
  </si>
  <si>
    <t>2079</t>
  </si>
  <si>
    <t>6757</t>
  </si>
  <si>
    <t>9062</t>
  </si>
  <si>
    <t>7310</t>
  </si>
  <si>
    <t>2486</t>
  </si>
  <si>
    <t>Нанесите небольшое количество крема (1 капелька) на кончики пальцев и равномерно распределите крем легкими круговыми массажными движениями тонким слоем на очищенную кожу лица, шеи и области декольте, избегая области вокруг глаз. При попадании в глаза промыть водой. Используйте каждый вечер.</t>
  </si>
  <si>
    <t>Маску наносить только на неповрежденную поверхность кожного покрова. Избегать попадания на открытые раны, ссадины, а также глаза и слизистые оболочки.</t>
  </si>
  <si>
    <t>На чистую кожу лица, шеи и области декольте нанести достаточный слой маски, подержать 10-15 минут, остатки удалить салфеткой и смыть теплой водой.</t>
  </si>
  <si>
    <t>При попадании в глаза промыть водой. Для наружного применения. Не рекомендуется для людей с аллергической реакцией на эфирное масло лаванды. Возможно выпадение естественного осадка и изменение цвета.</t>
  </si>
  <si>
    <t>Распылять на кожу на расстоянии 20-30 см.</t>
  </si>
  <si>
    <t>При попадании в глаза промыть водой. Для наружного применения. Не рекомендуется для людей с аллергической реакцией на эфирное масло розы. Возможно выпадение естественного осадка и изменение цвета.</t>
  </si>
  <si>
    <t>Aqua, Undecane, Tridecane, Cetearyl Alcohol, Potassium Cetyl Phosphate, Dicaprylyl Carbonate, Betaine, Glyceryl Stearate, Myristyl Alcohol, Myristyl Glucoside, Glycerin, Caprylic/Capric Triglyceride, Carthamus Tinctorius Seed Oil, Astragalus Membranaceus Root Extract, Ubiquinone, Tocopherol, Spilanthes Acmella Flower/Leaf/Stem Extract, Caprylhydroxamic Acid, Benzyl Alcohol, Magnesium Aluminium Silicate, Simmondsia Chinensis Seed Oil, Punica Granatum Extract, Punica Granatum Flower Extract, Prunus Amygdalus Dulcis Oil, Macadamia Ternifolia Seed Oil, Orchis Mascula Extract, Parfum, Lecithin, Ascorbyl Palmitate, Sodium Hyaluronate, Palmitoyl Tripeptide-1.</t>
  </si>
  <si>
    <t>При попадании в глаза промыть водой. Для наружного применения.</t>
  </si>
  <si>
    <t>Уникальная формула. Не содержит воду, консерванты парабены и синтетические пенящиеся вещества сульфаты (без SLS, SLES и др.). Натуральная моющая основа. Ценнейшие органические масла и экстракты МАНДАРИНА, ЖОЖОБА, МОРСКИХ ВОДОРОСЛЕЙ, ЗЕЛЕНОГО ЧАЯ, ОГУРЦА, ГРЕЙПФРУТА, ЛАВАНДЫ и АЛОЭ ВЕРА обеспечивают натуральное антисептическое действие, увлажняют и тонизируют кожу, возвращают ей упругость, борются с целлюлитом. Натуральный аромат МАНДАРИНА помогает восстановить силы и создает хорошее настроение. Подарите себе приятные минуты удовольствия!</t>
  </si>
  <si>
    <t>Способ применения</t>
  </si>
  <si>
    <t>РУЧНАЯ РАБОТА. ТАЙСКИЙ СПА. АРОМАТЕРАПИЯ. Действие этого масла основано на уникальном сочетании натуральных базовых и эфирных масел. Эфирное масло МАНДАРИНА может предотвратить выпадение волос, т.к. активно стимулирует микроциркуляцию и обмен веществ в клетках кожи головы, что способствует улучшенному питанию, увлажнению корней волос и их эффективному укреплению. Базовое масло ЖОЖОБА является целебным растительным воском, лучшим в борьбе с секущимися кончиками, в обновлении структуры волоса, в увлажнении, питании волос и кожи головы. Кроме того оно эффективно регулирует деятельность сальных желез, поэтому кроме сухих, поврежденных, окрашенных волос, это масло очень полезно и для жирных волос. В сочетании с ГИДРОЛИЗОВАННЫМ ПРОТЕИНОМ ПШЕНИЦЫ, МАСЛОМ АЛОЭ ВЕРА, АБСОЛЮТОМ ВАНИЛИ, ВИТАМИНОМ Е это масло укрепит и восстановит ваши волосы, придаст им объем, натуральный блеск, защитит от образования перхоти. Абсолют ВАНИЛИ и эфирное масло МАНДАРИНА придают этому маслу нежный приятный аромат, снимающий усталость и стресс.</t>
  </si>
  <si>
    <t>Уникальная формула. Не содержит воду, консерванты парабены и синтетические пенящиеся вещества сульфаты (без SLS, SLES и др.). Натуральная моющая основа. Ценнейшие органические масла и экстракты ФРАНЖИПАНИ, ЖОЖОБА, МОРСКИХ ВОДОРОСЛЕЙ, ЗЕЛЕНОГО ЧАЯ, ОГУРЦА, ГРЕЙПФРУТА, ЛАВАНДЫ и АЛОЭ ВЕРА восстанавливают естественный уровень влажности кожи, питают, защищают от старения, делают кожу необыкновенно нежной и упругой. Манящий аромат ФРАНЖИПАНИ относится к АФРОДИЗИАКАМ – искушающим и вызывающим желание. Подарите себе приятные минуты удовольствия!</t>
  </si>
  <si>
    <t>Уникальная формула. Не содержит воду, консерванты парабены и синтетические пенящиеся вещества сульфаты (без SLS, SLES и др.). Натуральная моющая основа. Эфирное масло ЛЕМОНГРАССА - это природный антисептик с невероятными антибактериальными и тонизирующими свойствами. Органические масла и экстракты ЛЕМОНГРАССА, ЖОЖОБА, ЗЕЛЕНОГО ЧАЯ, ОГУРЦА, АЛОЭ ВЕРА, растительный глицерин и вит. Е великолепно смягчают и увлажняют кожу, ежедневно заботятся о ее чистоте, нежности и молодости. Свежий аромат натурального ЛЕМОНГРАССА - АФРОДИЗИАК – чувственный и пробуждающий желание.</t>
  </si>
  <si>
    <t>Уникальная формула. Не содержит воды, консервантов парабенов и синтетических веществ сульфатов (без SLS, SLES и др.). СОЛЬ АНДАМАНСКОГО МОРЯ, обогащенная органическими маслами и экстрактами ЛЕМОНГРАССА, ЖОЖОБА, АЛОЭ ВЕРА, ОГУРЦА, витаминами С и Е не только качественно устраняет сухость кожи, очищает от ороговевших клеток и обновляет ее, но и насыщает кожу полезными микроэлементами, обеспечивает экстраувлажнение, питание кожи, делает ее эластичной, упругой и нежной. Свежий аромат ЛЕМОНГРАССА — АФРОДИЗИАК – чувственный, пробуждающий желание. Испытайте удовольствие. Ваша кожа станет восхитительно нежной и шелковистой после применения этого натурального скраба.</t>
  </si>
  <si>
    <t>РУЧНАЯ РАБОТА. ТАЙСКИЙ СПА. АРОМАТЕРАПИЯ. Уникальная формула. Не содержит воду, консерванты парабены. СОЛЬ АНДАМАНСКОГО МОРЯ, обогащенная органическими маслами и экстрактами МАНДАРИНА, ЖОЖОБА, АЛОЭ ВЕРА, ОГУРЦА, витаминами С и Е не только качественно устраняет сухость кожи, очищает от ороговевших клеток и обновляет ее, но и насыщает кожу полезными микроэлементами, обеспечивает экстраувлажнение, питание кожи, делает ее эластичной, упругой и нежной. Этот скраб рекомендован в комплексной борьбе с целлюлитом. Натуральный аромат МАНДАРИНА помогает восстановить силы и создает хорошее настроение. Ваша кожа станет восхитительно нежной и шелковистой после применения этого натурального скраба.</t>
  </si>
  <si>
    <t>Массирующими движениями нанести на чистую кожу тела.</t>
  </si>
  <si>
    <t>РУЧНАЯ РАБОТА. ТАЙСКИЙ СПА. АРОМАТЕРАПИЯ. Крем с плотной текстурой, богатым составом, содержащим КАКАО-МАСЛО, КОКОСОВОЕ МАСЛО, ПЧЕЛИНЫЙ ВОСК, МАСЛО СЛАДКОГО МИНДАЛЯ, АЛОЭ ВЕРА, АБСОЛЮТ ВАНИЛИ, АБСОЛЮТ КАКАО, ЭФИРНОЕ МАСЛО ЛИСТЬЕВ КОРИЧНИКА КАМФОРНОГО, ЭКСТРАКТ РИСА , ВИТАМИН С, справится с сухостью любой кожи, глубоко питает, увлажняет, восстанавливает красоту и молодость кожи. Быстро впитывается, не оставляет жирных следов.</t>
  </si>
  <si>
    <t>Уникальная формула. Не содержит воду и консерванты парабены. Органические масла и экстракты ЛЕМОНГРАССА, КАКАО, ЖОЖОБА, МИНДАЛЬНОЕ, ШИ, АЛОЭ ВЕРА, ЗЕЛЕНОГО ЧАЯ, ОГУРЦА, ПЧЕЛИНЫЙ ВОСК и вит. С обеспечивают экстра увлажнение, оживляют чувствительную, сухую, шелушащуюся кожу, полноценно питают, великолепно защищают кожу от возрастных, изменений, способствуют борьбе с целлюлитом. Крем быстро впитывается, не оставляя ощущения жирности, кожа становится эластичной, упругой и нежной. Аромат ЛЕМОНГРАССА — АФРОДИЗИАК – чувственный и пробуждающий желание.</t>
  </si>
  <si>
    <t>РУЧНАЯ РАБОТА. ТАЙСКИЙ СПА. АРОМАТЕРАПИЯ. Уникальная формула. Не содержит воду и консерванты парабены. Эфирное масло КОРОЛЕВСКОГО ЛОТОСА является одним из самых сильных натуральных средств в борьбе с процессами старения кожи, эффективно активизирует регенерацию клеток кожи, активно увлажняет и повышает упругость кожи. Специально подобранный комплекс органических масел и экстрактов КОРОЛЕВСКОГО ЛОТОСА, ШИ, КАКАО, ЖОЖОБА, КОКОСОВОЕ, АЛОЭ ВЕРА, ЗЕЛЕНОГО ЧАЯ, ОГУРЦА и витамин С обеспечивает антиоксидантную защиту, увлажнение, полноценное питание кожи, укрепление ногтей. Экзотический прозрачный и глубокий аромат КОРОЛЕВСКОГО ЛОТОСА великолепный релаксант, оказывает гармонизирующее действие, является природным АФРОДИЗИАКОМ, сильным и чувственным. Крем быстро впитывается, не оставляя ощущения жирности, кожа становится гладкой и нежной. Руки приобретают ухоженный вид.</t>
  </si>
  <si>
    <t>РУЧНАЯ РАБОТА. ТАЙСКИЙ СПА. АРОМАТЕРАПИЯ. Уникальная формула. Не содержит воду и консерванты парабены. Органические масла и экстракты ФРАНЖИПАНИ, ШИ, КАКАО, ЖОЖОБА, КОКОСОВОЕ, АЛОЭ ВЕРА, ЗЕЛЕНОГО ЧАЯ, ОГУРЦА и витамин С обеспечивают экстра увлажнение, полноценно питают, великолепно защищают кожу от возрастных изменений, укрепляют ногти. Крем быстро впитывается, не оставляя ощущения жирности, кожа становится гладкой и нежной. Руки приобретают ухоженный вид. Манящий аромат ФРАНЖИПАНИ относится к АФРОДИЗИАКАМ – искушающим и вызывающим желание.</t>
  </si>
  <si>
    <t>РУЧНАЯ РАБОТА. ТАЙСКИЙ СПА. АРОМАТЕРАПИЯ. Уникальная формула. Не содержит воду, консерванты парабены. Превосходный состав крема способствует защите, увлажнению и питанию кожи ног. Эфирное масло ЛЕМОНГРАССА - это природный антисептик с невероятными антибактериальными и тонизирующими свойствами. Эфирные масла РОЗМАРИНА и МЯТЫ снимают усталость ног в конце рабочего дня. Органические масла и экстракты ШИ, КАКАО, ЖОЖОБА, АВАКАДО, КОКОСОВОЕ, АЛОЭ ВЕРА, ЗЕЛЕНОГО ЧАЯ, ОГУРЦА, витамины Е и С обеспечивают экстра увлажнение, питание, великолепно защищают кожу, придают ей нежность и мягкость.</t>
  </si>
  <si>
    <t>РУЧНАЯ РАБОТА. ТАЙСКИЙ СПА. АРОМАТЕРАПИЯ. Уникальная формула. Не содержит воду и консерванты парабены. Органические масла и экстракты ЛЕМОНГРАССА, ШИ, КАКАО, ЖОЖОБА, КОКОСОВОЕ, АЛОЭ ВЕРА, ЗЕЛЕНОГО ЧАЯ, ОГУРЦА и витамин С обеспечивают экстра увлажнение, полноценно питают, великолепно защищают кожу от возрастных изменений, укрепляют ногти. Эфирное масло ЛЕМОНГРАССА - это природный антисептик с невероятными антибактериальными и тонизирующими свойствами. Крем быстро впитывается, не оставляя ощущения жирности, кожа становится гладкой и нежной. Руки приобретают ухоженный вид. Аромат ЛЕМОНГРАССА — АФРОДИЗИАК – чувственный и пробуждающий желание.</t>
  </si>
  <si>
    <t>РУЧНАЯ РАБОТА. ТАЙСКИЙ SPA. АРОМАТЕРАПИЯ. Мастера тайского массажа применяют это масло с давних времен. Идеально подходит для основного ухода за кожей, волосами и для массажа. Волосы укрепляет и питает, придавая им естественный блеск и шелковистость. Служит отличным закрепляющим средством для окрашенных волос, является активным антиоксидантом, предотвращающим преждевременное старение кожи. КОКОСОВОЕ масло — это природный УФ-фильтр, защищает кожу и волосы от интенсивного ультрафиолетового излучения, позволяет избежать солнечных ожогов и получить равномерный красивый загар на долгое время. Массаж способствует более активному проникновению незаменимых полиненасыщенных жирных кислот КОКОСОВОГО МАСЛА в глубокие слои кожи, усиливая его питательные, защитные и омолаживающие свойства. Регулярное применение этого масла с легким приятным тропическим ароматом свежеразломленного кокоса подарит вашей коже сияние молодостью и красотой. AromaTherapy FRESH HANDMADE THAI SPA PRODUCTS. SULPHATE FREE. PARABEN FREE. 100% QUALITY.</t>
  </si>
  <si>
    <t>РУЧНАЯ РАБОТА. ТАЙСКИЙ SPA. АРОМАТЕРАПИЯ. Уникальная формула. Состав этого масла разработан на основе богатого опыта мастеров тайского массажа. Подходит для основного ухода за кожей тела и для массажа. Эфирное масло КОРОЛЕВСКОГО ЛОТОСА является одним из самых сильных натуральных средств в борьбе с процессами старения кожи, эффективно активизирует регенерацию клеток кожи, активно увлажняет и повышает упругость кожи. Органические и эфирные масла КОРОЛЕВСКОГО ЛОТОСА, МАНДАРИНА, ЖОЖОБА, КОКОСОВОЕ, ПЕРСИКА и витамин Е тонизируют, освежают утомленную кожу, обладают противовоспалительным и антиоксидантным действиями, активизируют процессы кожной регенерации, предупреждают образование растяжек, стимулируют внутрикожный обмен веществ, выравнивают кожный рельеф, предотвращают образование целлюлита. Массаж способствует более активному проникновению натуральных компонентов в глубокие слои кожи и усиливает их целебный эффект. При регулярном применении этого масла ваша кожа увлажнена и подтянута, а свежий натуральный аромат этого масла подарит хорошее настроение, настроит на романтический лад, пробудит чувства любви и страсти. AromaTherapy FRESH HANDMADE THAI SPA PRODUCTS. SULPHATE FREE. PARABEN FREE. 100% QUALITY.</t>
  </si>
  <si>
    <t>РУЧНАЯ РАБОТА. ТАЙСКИЙ СПА. АРОМАТЕРАПИЯ. Уникальная формула. Состав этого масла разработан на основе богатого опыта мастеров тайского массажа. Подходит для основного ухода за кожей тела и для массажа. Органические и эфирные масла РОЗМАРИНА, ГРЕЙПФРУТА, ЖОЖОБА, КОКОСОВОЕ, ПЕРСИКА и витамин Е стимулируют обмен веществ, как в коже, так и в подкожной клетчатке, активно борются с целлюлитом и растяжками, тонизируют, питают и освежают кожу, оказывают благотворное влияние на микроциркуляцию, выведение токсинов. Массаж способствует более активному проникновению натуральных компонентов в глубокие слои кожи и усиливает их целебный эффект. При регулярном применениии этого масла ваша кожа увлажнена и подтянута, а свежий натуральный аромат этого масла поднимет настроение, придаст уверенность в себе и пробудит интерес к жизни.</t>
  </si>
  <si>
    <t>РУЧНАЯ РАБОТА. ТАЙСКИЙ SPA. АРОМАТЕРАПИЯ. Уникальная формула. Состав этого масла разработан на основе богатого опыта мастеров тайского массажа. Подходит для основного ухода за кожей тела и для массажа. Органические и эфирные масла ГРЕЙПФРУТА, ЧЕРНОГО ПЕРЦА, ИМБИРЯ, ЖОЖОБА, ПЕРСИКА, КОКОСОВОГО МАСЛА и витамин Е стимулируют обмен веществ, улучшают микроциркуляцию, создают разогревающий эффект, способствуют расщеплению и выведению жиров, избавляя кожу от эффекта «апельсиновой корки», делая ваш силуэт стройнее и предотвращая появление растяжек. Массаж способствует более активному проникновению натуральных компонентов в глубокие слои кожи и усиливает их целебный эффект. При регулярном применении этого масла ваш силуэт становится более стройным, а кожа увлажненой и подтянутой. Натуральный аромат этого масла придаст бодрости и сил. AromaTherapy FRESH HANDMADE THAI SPA PRODUCTS. SULPHATE FREE. PARABEN FREE. 100% QUALITY.</t>
  </si>
  <si>
    <t>РУЧНАЯ РАБОТА. ТАЙСКИЙ СПА. АРОМАТЕРАПИЯ. Уникальная формула. Не содержит воду, консерванты парабены. Натуральный состав этого геля разработан специально для борьбы с целлюлитом. Идеальное сочетание эфирных масел РОЗМАРИНА и ГРЕЙПФРУТА эффективно активизирует микроциркуляцию, стимулирует обмен веществ, как в коже, так и в подкожной клетчатке, способствует гидролизу жиров в клетках. Натуральные органические масла и экстракты РОЗМАРИНА, ГРЕЙПФРУТА, КОКОСА, АЛОЭ ВЕРА, ЗЕЛЕНОГО ЧАЯ, ОГУРЦА и витамин С увлажняют, питают, тонизируют и подтягивают кожу. Этот гель сделает рельеф вашей кожи ровным, а кожу подтянутой и шелковистой.</t>
  </si>
  <si>
    <t>РУЧНАЯ РАБОТА. ТАЙСКИЙ SPA. АРОМАТЕРАПИЯ. Уникальная формула. Не содержит воду и консерванты парабены. Органические масла и экстракты ЧЕРНОГО ПЕРЦА, ИМБИРЯ, ЛЕМОНГРАССА, ЗЕЛЕНОГО ЧАЯ, АЛОЭ ВЕРА, ОГУРЦА, КОКОСА и витамина С стимулируют гидролиз жиров в клетках, способствуют уменьшению жировых складок, исчезновению проявлений целлюлита. Входящие в состав геля ЭФИРНЫЕ МАСЛА ЧЕРНОГО ПЕРЦА и ИМБИРЯ обладают разогревающим эффектом, глубоко проникают и выводят продукты распада жиров из кожи. Гель улучшает рельеф кожи, придаёт ей эластичность и упругость. Регулярное применение этого геля сделает ваш силуэт стройным и подтянутым. AromaTherapy FRESH HANDMADE THAI SPA PRODUCTS. SULPHATE FREE. PARABEN FREE. 100% QUALITY.</t>
  </si>
  <si>
    <t>РУЧНАЯ РАБОТА. ТАЙСКИЙ SPA. АРОМАТЕРАПИЯ. Уникальная формула. Состав этого масла разработан на основе богатого опыта мастеров тайского массажа. Подходит для основного ухода за зрелой кожей лица любого типа, в том числе для жирной и для массажа. Органические масла и экстракты БЕЛОЙ ОРХИДЕИ, ЖОЖОБА, РОЗМАРИНА, МАНДАРИНА, СЛАДКОГО МИНДАЛЯ и витамин Е оказывают мощное стимулирующее и тонизирующее действие на кожу, способствуют обновлению клеток, активно препятствуют процессам старения, повышают упругость и эластичность кожи, укрепляют стенки сосудов, интенсивно увлажняют, смягчают и успокаивают кожу лица. Масло великолепно впитывается, не оставляя жирного блеска. Регулярное применение этого масла подарит надежную защиту молодости и красоты вашей кожи. Тонкие волнующие ноты БЕЛОЙ ОРХИДЕИ буквально заполнят своим восхитительным ароматом каждую частичку тела и создадут ауру таинственности и чувственности. AromaTherapy FRESH HANDMADE THAI SPA PRODUCTS. SULPHATE FREE. PARABEN FREE. 100% QUALITY.</t>
  </si>
  <si>
    <t>РУЧНАЯ РАБОТА. ТАЙСКИЙ SPA. АРОМАТЕРАПИЯ. Уникальная формула. Состав этого масла разработан на основе богатого опыта мастеров тайского массажа. Подходит для основного ухода за нормальной, сухой, чувствительной кожей лица и для массажа. Органические и эфирные масла ЖАСМИНА, ЖОЖОБА, СЛАДКОГО МИНДАЛЯ и витамин Е глубоко питают, увлажняют, тонизируют и смягчают сухую и нормальную кожу лица, препятствуют процессам старения, снимают раздражение и воспалительные процессы, разглаживают мелкие морщинки, делают кожу упругой и эластичной. Массаж способствует более активному проникновению натуральных компонентов в глубокие слои кожи и усиливает их целебный эффект. Королевский цветочный аромат ЖАСМИНА — один из самых сильных природных АФРОДИЗИАКОВ – изысканный и пробуждающий желание, устраняет холодность и дисгармонию, способствует эмоциональному равновесию, придает чувство уверенности и оптимизма. Регулярное применение этого масла подарит вашей коже сияние молодостью и красотой. AromaTherapy FRESH HANDMADE THAI SPA PRODUCTS. SULPHATE FREE. PARABEN FREE. 100% QUALITY.</t>
  </si>
  <si>
    <t>РУЧНАЯ РАБОТА. ТАЙСКИЙ СПА. АРОМАТЕРАПИЯ. Уникальная формула. Не содержит воду, консерванты парабены. Этот нежный кремовый скраб для лица с гранулами жожоба, нежно отшелушивает ороговевшие клетки, очищает поры, придает коже здоровый и ухоженный вид. БЕЛАЯ ОРХИДЕЯ способствует активной регенерации клеток, насыщает кожу полезными микроэлементами, защищает от процессов старения, снимает раздражение. Богатейший состав с натуральными экстрактами и маслами БЕЛОЙ ОРХИДЕИ, ЖОЖОБА, ШИ, АВОКАДО, ЗЕЛЕНОГО ЧАЯ, МАНДАРИНА, РОЗМАРИНА, АЛОЭ ВЕРА, ОГУРЦА, ПЧЕЛИНЫЙ ВОСК и витамин С велеколепно увлажняет, питает, восстанавливает, тонизирует, обеспечивает антиоксидантную защиту. Тонкие волнующие ноты БЕЛОЙ ОРХИДЕИ буквально заполнят своим восхитительным ароматом каждую частичку кожи и создадут ауру таинственности и чувственности. Испытайте удовольствие. Ваша кожа станет восхитительно нежной и шелковистой после применения этого натурального скраба.</t>
  </si>
  <si>
    <t>При попадании в глаза промыть водой.</t>
  </si>
  <si>
    <t>Утром и вечером нанести небольшое количество пенки на влажную кожу лица и век, помассировать, смыть. При необходимости повторить. Затем нанести сначала тоник, а потом кремы для лица и век Organic Tai с экстрактом муцина УЛИТКИ.</t>
  </si>
  <si>
    <t>Для ежедневного умывания. Бережно очищает кожу лица и век. Удаляет макияж и тушь с ресниц. Для любого типа кожи. Экстракт муцина УЛИТКИ, ГИДРОЛИЗОВАННЫЙ КОЛЛАГЕН и натуральные экстракты МАНГОСТИНА, НОНИ, ОРХИДЕИ, КОРОЛЕВСКОГО ЛОТОСА, ИМБИРЯ обеспечивают активный уход и защиту от старения кожи. Для женщин и мужчин.</t>
  </si>
  <si>
    <t>Утром и вечером нанести небольшое количество тоника на ватный диск, протирать лицо по массажным линиям после умывания пенкой Organic Tai. После тоника нанести кремы для лица и век от OrganicTai с экстрактом УЛИТКИ.</t>
  </si>
  <si>
    <t>Уникальное тонизирующее средство с экстрактом муцина УЛИТКИ, который славится способностью активно омолаживать клетки кожи, глубоко питать и увлажнять, усиливать выработку коллагена и эластина. Он невероятно эффективен в борьбе с акне. Укрепляет поры. Подготавливает кожу для дальнейшего ухода, делая действие вашего крема для лица гораздо эффективнее. ГИДРОЛИЗОВАННЫЙ КОЛЛАГЕН и натуральные экстракты АЙВЫ, БАНАНА, МАНГОСТИНА, НОНИ, ОРХИДЕИ, КОРОЛЕВСКОГО ЛОТОСА, ИМБИРЯ вернут молодость вашей коже. Для женщин и мужчин.</t>
  </si>
  <si>
    <t>Массирующими движениями нанести небольшое количество крема на чистую кожу лица.</t>
  </si>
  <si>
    <t>Экстракт УЛИТОЧНОГО муцина, который славится своей активностью в борьбе с акне и морщинами, совместно с ГИДРОЛИЗОВАННЫМ КОЛЛАГЕНОМ, с экстрактами ГУАВЫ, НОНИ, МАНГОСТИНА, ГРАНАТА, ИМБИРЯ, ЛИЧИ, БАНАНА, КИВИ, ПАПАЙИ, ОГУРЦА, ЦЕНТЕЛЛЫ АЗИАТСКОЙ, ГУАВЫ, КУРКУМЫ обеспечит активное омоложение и уход. Для женщин и мужчин. Приятный, еле уловимый аромат.</t>
  </si>
  <si>
    <t>Богатейший состав с экстрактом УЛИТОЧНОГО муцина, который славится своей омолаживающей активностью, АЛЛАНТОИНОМ, СКВАЛЕНОМ (ОЛИВКОВЫМ), ОРХИДЕЕЙ, ЛОТОСОМ, ИМБИРЕМ, МАНГОСТИНОМ, НОНИ, АЛОЭ активно борется с морщинами, питает и увлажняет кожу. Для женщин и мужчин. Приятный, еле уловимый аромат.</t>
  </si>
  <si>
    <t>Уменьшает темные круги и отеки вокруг глаз, подтягивает и омолаживает кожу век благодаря экстракту УЛИТОЧНОГО муцина и НАТУРАЛЬНЫМ РАСТИТЕЛЬНЫМ ЭКСТРАКТАМ.</t>
  </si>
  <si>
    <t>Разглаживает морщинки в области глаз, подтягивает и омолаживает кожу век благодаря экстракту УЛИТОЧНОГО муцина и НАТУРАЛЬНЫМ РАСТИТЕЛЬНЫМ ЭКСТРАКТАМ.</t>
  </si>
  <si>
    <t>На чистую кожу лица, шеи и области декольте нанести достаточный слой маски, подержать 15-20 минут, остатки удалить салфеткой и смыть водой.</t>
  </si>
  <si>
    <t>В случае попадания в глаза промыть водой.</t>
  </si>
  <si>
    <t>Нанести на влажную кожу лица, рук, тела, помассировать, смыть.</t>
  </si>
  <si>
    <t>Нежное травяное мыло-скраб глубоко очищает кожу лица, рук и тела, отшелушивает ороговевшие клетки, обеспечивает антисептическую защиту, стимулирующее и регенерирующее действия. Входящие в состав экстракты УЛИТОЧНОГО муцина, ЖАСМИНА, знаменитые тайские растительные масла и экстракты способствуют активной защите от преждевременного старения кожи, великолепно увлажняют, смягчают кожу. Для всех типов кожи. Приятный натуральный аромат.</t>
  </si>
  <si>
    <t>Утром и вечером нанести небольшое количество пасты на влажную зубную щетку, почистить зубы, прополоскать водой.</t>
  </si>
  <si>
    <t>Знаменитая тайская зубная паста. Специальный состав, обогащенный ЖЕНЬШЕНЕМ, ГВОЗДИЧНЫМ МАСЛОМ И МЯТОЙ прекрасно очищает зубы, удаляет налет, восстанавливает здоровье зубов и десен, возвращает свежее дыхание. Осуществляет профилактику заболеваний десен, предупреждает образования кариеса. После регулярного применения ваши зубы станут здоровыми и белоснежными.</t>
  </si>
  <si>
    <t>РУЧНАЯ РАБОТА. ТАЙСКИЙ СПА. АРОМАТЕРАПИЯ. Безопасный ароматизатор - в основе аромата натуральное эфирное масло ЛЕМОНГРАССА. Свежий травянисто-цитрусовый аромат оказывает благотворное влияние на эмоциональное состояние, поднимает настроение, вызывает чувство бодрости, снимает усталость, стресс, повышает тонус организма и дарит неповторимое чувство внутреннего счастья.</t>
  </si>
  <si>
    <t>РУЧНАЯ РАБОТА. ТАЙСКИЙ СПА. АРОМАТЕРАПИЯ. Безопасный ароматизатор - в основе аромата натуральное эфирное масло ФРАНЖИПАНИ. Заряжает новой энергией. Снимает стресс и нервозность. Улучшает настроение, позволяет создать вокруг себя доброжелательную и позитивную обстановку. Устраняет бессонницу. Аромат нежный и глубокий. Он подарит вам прекрасное романтическое настроение.</t>
  </si>
  <si>
    <t>РУЧНАЯ РАБОТА. ТАЙСКИЙ СПА. АРОМАТЕРАПИЯ. Безопасный ароматизатор - в основе аромата натуральное АБСОЛЮТЫ ВАНИЛИ И КАКАО. Романтический аромат кремовой нежности ванили и шоколада. Теплый аромат, создаст атмосферу уюта и комфорта в любом помещении.</t>
  </si>
  <si>
    <t>Пенка для умывания: нанести на влажную кожу лица и век, помассировать, смыть.
Освежающий тоник для дица: нанести тоник на ватный диск, протереть лицо после умывания пенкой Organic Tai.
Маска для лица против морщин: нанести на чистую кожу лица и шеи, подержать 15 минут, остатки смыть водой.</t>
  </si>
  <si>
    <t>Пенка для умывания: при попадании в глаза промыть водой.
Натуральное мыло-скраб: при попадании в глаза промыть водой.</t>
  </si>
  <si>
    <t>НАБОР: Скраб для тела на основе соли Андаманского моря «ЛЕМОНГРАСС», 200 г, Чистое базовое масло «КОКОСА» холодного отжима, 120 мл, Экстраувлажняющий крем для ног «ЛЕМОНГРАСС И МЯТА», 60 мл в подарочной упаковке.
Скраб для тела на основе соли Андаманского моря «ЛЕМОНГРАСС», 200 г.
Обогащенный маслами и экстрактами устраняет сухость кожи, очищая от ороговевших клеток, насыщает кожу полезными микроэлементами, обеспечивает экстраувлажнение, питание, делает кожу эластичной и нежной. Свежий аромат лемонграсса придаст бодрости и сил.
Чистое базовое масло «КОКОСА» холодного отжима, 120 мл.
Мастера тайского массажа применяют это масло с давних времен. Идеально подходит для основного ухода за кожей, волосами и для массажа. Волосы укрепляет и питает, придавая им естественный блеск и шелковистость. Служит отличным закрепляющим средством для окрашенных волос, является активным антиоксидантом, предотвращающим преждевременное старение кожи. Защищает кожу и волосы от ультрафиолетового излучения, способствует равномерному загару.
Экстраувлажняющий крем для ног «ЛЕМОНГРАСС И МЯТА», 60 мл.
Обеспечивает коже ног экстра увлажнение, питание и мягкость. Борется с натоптышами.</t>
  </si>
  <si>
    <t>Мастера тайского массажа применяют это масло с давних времен. Идеально подходит для основного ухода за кожей, волосами и для массажа. Волосы укрепляет и питает, придавая им естественный блеск и шелковистость. Служит отличным закрепляющим средством для окрашенных волос, является активным антиоксидантом, предотвращающим преждевременное старение кожи. КОКОСОВОЕ масло — это природный УФ-фильтр, защищает кожу и волосы от интенсивного ультрафиолетового излучения, позволяет избежать солнечных ожогов и получить равномерный красивый загар на долгое время. Массаж способствует более активному проникновению незаменимых полиненасыщенных жирных кислот КОКОСОВОГО МАСЛА в глубокие слои кожи, усиливая его питательные, защитные и омолаживающие свойства. Регулярное применение этого масла с легким приятным тропическим ароматом свежеразломленного кокоса подарит вашей коже сияние молодостью и красотой.</t>
  </si>
  <si>
    <t>Нанести на мокрые волосы, вспенить, смыть. Для наилучшего результата используйте вместе с кондиционером "Organic Tai".</t>
  </si>
  <si>
    <t>Безсульфатный шампунь для сухих, окрашенных и поврежденных волос. Содержит мягкие очищающие ингредиенты, разрешенные для использования в натуральной косметике. Бережно и эффективно очищает волосы и кожу головы. Многофункциональный натуральный компонент серицин (белок из шелка) обволакивает каждый волосок, восстанавливает структуру поврежденных волос, создает защитный гибкий каркас, препятствует обезвоживанию и ломкости волос, оказывает антистатическое действие, придает невероятное сияние волосам. Жожоба, Макадамия, Пантенол, растительный Глицерин полноценно питают, увлажняют волосы, придают им силу и восстанавливают природную красоту. Комфортное использование этого шампуня обеспечивается за счет достаточного количества бархатной пены. Не содержит SLS, SLES, Парабенов, Минеральных масел, Пропиленгликоля, Dea, Tea, Mea, красителей и т.п. Безопасен для чувствительной кожи. Не раздражает слизистые. Подходит для ежедневного применения. После применения этого шампуня ваши волосы будут под надежной защитой от негативных воздействий окружающей среды, станут крепкими, здоровыми и шелковистыми.</t>
  </si>
  <si>
    <t>Этот безсульфатный шампунь специально разработан для увеличения объема волос и придания пышности прическе. Целебные экстракты Женьшеня, Манго и Гинкго Билоба активизируют микроциркуляцию в клетках кожи головы, укрепляют волосяные луковицы, улучшают структуру волос, стимулируют их рост. Благодаря хорошей тонизирующей способности этих экстрактов, корни волос становятся мощными и приподнятыми. Ценнейшие масла Жожоба, Макадамии, а также Пантенол, растительный Глицерин, Манго соединяют расслоившиеся роговые чешуйки, даря локонам блеск, крепость и красоту. Мягкие очищающие ингредиенты, разрешенные для использования в натуральной косметике, бережно и эффективно очищают волосы и кожу головы. Этот шампунь придаст локонам насыщенность и объем. Не содержит SLS, SLES, Парабенов, Минеральных масел, Пропиленгликоля, Dea, Tea, Mea, красителей и т.п. Яркий тропический аромат наполнит теплом и душевным равновесием. Безопасен для чувствительной кожи. Не раздражает слизистые. Подходит для ежедневного применения.</t>
  </si>
  <si>
    <t>Специально разработанная формула для сухих, окрашенных и поврежденных волос. Содержит молочную кислоту - мгновенное средство для восстановления волос. Совместно с маслами Жожоба , Макадамии, Женьшенем, Гинкго Билоба, растительным Глицерином и Пантенолом быстро закрывает чешуйки волос, увлажняет, восстанавливает секущиеся кончики и структуру прядей, придавая волосам природный блеск и сияние. Волосы становятся шелковистыми, легко расчесываются, не пушатся и не электризуются.</t>
  </si>
  <si>
    <t>Специально разработанная формула для для ослабленных, тонких волос, склонных к выпадению. Лемонграсс, Танжерин и Гинкго Билоба стимулируют обменные процессы в клетках кожи головы, усиливая приток питательных веществ к корням волос, укрепляют и восстанавливают ослабленные волосы, уменьшают выпадение волос. Гинкго Билоба помогает сохранить цвет волос, защищает от появления седины. Молочная кислота мгновенно восстанавливает структуру волос. Пантенол (провитамин В5) проникает вглубь волоса и обеспечивает длительный увлажняющий эффект. Пшеничный протеин – идеальный кондиционер, делает волосы гладкими и шелковистыми. Ценнейшие масла Макадамии и Жожоба с быстрой проникающей способностью восстанавливают секущиеся кончики, наполняют ослабленные волосы жизненной силой и энергией. Этот кондиционер обеспечивает легкое расчесывание, оказывает на волосы антистатическое действие, способствует густоте волос и сохранению их цвета.</t>
  </si>
  <si>
    <t>Этот кондиционрер делает волосы объемными, легкими и блестящими благодаря входящим в состав активным компонентам. Женьшень тонизирует кожу головы, укрепляет корни волос. Прическа становится объемнее. Молочная кислота, входящая в состав этого кондиционера, мгновенно восстанавливает структуру каждого волоса, прекрасно решает проблему секущихся кончиков. Гинкго Билоба помогает сохранить цвет волос, защищает от появления седины. Пантенол (провитамин В5) проникает вглубь волоса и обеспечивает длительный увлажняющий эффект. Ценнейшие масла Макадамии и Жожоба с быстрой проникающей способностью, а также экстракт манго питают, увлажняют, облегчают расчесывание и укладку. Яркий тропический аромат наполнит теплом и душевным равновесием.</t>
  </si>
  <si>
    <t>Нанесите маску на чистые влажные волосы от корней до кончиков. Подержите 20-40 минут, тщательно смойте водой. Используйте маску 1-2 раза в неделю.</t>
  </si>
  <si>
    <t>Для еженедельного ухода за поврежденными, ломкими, окрашенными волосами. Маска обеспечивает глубокое восстановление каждого волоса с помощью входящего в состав масла авокадо. Авакадо обладает быстрой проникающей способностью благодаря его сходству с комплексом жирных кислот кожи человека. Молочная кислота мгновенно восстанавливает структуру волос, прекрасно решает проблему секущихся кончиков. Пантенол (провитамин В5) проникает вглубь волоса и обеспечивает длительный увлажняющий эффект. Ценнейшие масла Макадамии и Жожоба с быстрой проникающей способностью облегчают расчесывание и укладку. Мед, абрикосовое и кокосовое масла питают, уменьшают ломкость волос, придают блеск, облегчают расчесывание и укладку. Эта маска сделает ваши волосы блестящими, гладкими и послушными.</t>
  </si>
  <si>
    <t>Безсульфатный гель для душа содержит мягкие очищающие ингредиенты, разрешенные для использования в натуральной косметике. Бережно и эффективно очищает кожу. Натуральные экстракты увлажняют, питают и предотвращают преждевременное увядание кожи. Создает длительное ощущение свежести и комфорта. Не содержит SLS, SLES, Парабенов, Минеральных масел, Пропиленгликоля, Dea, Tea, Mea, красителей и т.п. Подходит для ежедневного применения. Подарит свежесть, зарядит силой и энергией. А нежный аромат поднимет настроение.</t>
  </si>
  <si>
    <t>Знаменитый тайский Лемонграсс и Танжерин снимут усталость, зарядят бодростью и энергией. Этот безсульфатный гель для душа содержит мягкие очищающие ингредиенты, разрешенные для использования в натуральной косметике. Бережно и эффективно очищает кожу. Создает длительное ощущение свежести и комфорта. Натуральные экстракты увлажняют, питают и предотвращают преждевременное увядание кожи. Не содержит SLS, SLES, Парабенов, Минеральных масел, Пропиленгликоля, Dea, Tea, Mea, красителей и т.п. Подходит для ежедневного применения.</t>
  </si>
  <si>
    <t>Манго, Папайя, Мангостин, ягоды Годжи подарят великолепный уход за Вашей кожей. А яркий тропический аромат сделает прием душа настоящей SPА процедурой. Этот бессульфатный гель для душа содержит мягкие очищающие ингредиенты, разрешенные для использования в натуральной косметике. Бережно и эффективно очищает кожу. Создает длительное ощущение свежести и комфорта. Натуральные масла и экстракты увлажняют, питают и предотвращают преждевременное увядание кожи. Не содержит SLS, SLES, Парабенов, Минеральных масел, Пропиленгликоля, Dea, Tea, Mea, красителей и т.п. Подходит для ежедневного применения. Подарит свежесть, зарядит силой и энергией.</t>
  </si>
  <si>
    <t>Натуральная соль в сочетании с ценными экстрактами и маслами рисовых отрубей, жожоба, косовым не только качественно отшелушивает ороговевшие клетки кожи, устраняя сухость и шелушение, но и насыщает кожу полезными микроэлементами, обеспечивает экстраувлажнение, питание кожи, делает ее эластичной, упругой и шелковистой. Нежный аромат сделает процедуру очищения кожи особенно приятной. Ваша кожа станет восхитительно нежной и шелковистой.</t>
  </si>
  <si>
    <t>1-2 раза в неделю нанести на сухую или влажную кожу тела, помассировать, смыть.</t>
  </si>
  <si>
    <t>Натуральная соль в сочетании с маслами рисовых отрубей, жожоба, косовым не только качественно отшелушивает ороговевшие клетки кожи, устраняя сухость и шелушение, но и насыщает кожу полезными микроэлементами, обеспечивает экстраувлажнение, питание кожи, делает ее эластичной, упругой и нежной. Знаменитый тайский Лемонграсс и Танжерин делают уход за кожей особенно эффективным и приятным, а натуральный свежий аромат помогает восстановить силы и создает хорошее настроение. Этот скраб рекомендован в комплексной борьбе с целлюлитом. Ваша кожа станет восхитительно нежной и шелковистой.</t>
  </si>
  <si>
    <t>Папая, знаменитая своими отшелушивающими, тонизирующими, восстанавливающими свойствами, в сочетании с тростниковым сахаром, порошком грецкого ореха, маслом рисовых отрубей, жожоба, кокоса, обеспечивает невероятно эффективное отшелушивающее и одновременно глубокое увлажняющее и питательное действия. Нежный экзотический аромат подарит воспоминания о Таиланде и настоящее удовольствие от процедуры.</t>
  </si>
  <si>
    <t>Нанести на чистую кожу массирующими движениями.</t>
  </si>
  <si>
    <t>Подходит для основного ухода за кожей тела и для массажа. Натуральные масла Кокосовое, Жожоба, Рисовых отрубей, Лемонграсса, Каффир-лайма, Лаванды и витамин Е оказывают балансирующее, восстанавливающее, питательное и успокаивающее воздействие, придают мягкость и нежность коже, обладают противовоспалительным и антиоксидантным действиями. Массаж способствует более активному проникновению натуральных компонентов в глубокие слои кожи и усиливает их целебный эффект. При регулярном применении этого масла ваша кожа увлажнена и подтянута, а теплый натуральный аромат этого масла с нотами Лемонграсса и Лаванды способствует спокойному сну, создает эффект полной релаксации.</t>
  </si>
  <si>
    <t>Масла Имбиря и Грейпфрута эффективно тонизируют, укрепляют, подтягивают, питают, освежают кожу, активизируют внутрикожный обмен веществ, предотвращают появление целлюлита и эффективно борются с процессами старения. Массаж способствует более активному проникновению натуральных компонентов в глубокие слои кожи и усиливает их целебный эффект. При регулярном применении этого масла ваша кожа увлажнена и подтянута, а свежий натуральный аромат этого масла бодрит и заряжает вас хорошим настроением.</t>
  </si>
  <si>
    <t>Удалить внутреннюю часть крышки и вставить палочки во флакон. Интенсивность аромата можно изменять, уменьшая или увеличивая количество палочек. Для максимальной интенсивности аромата устанавливайте флакон вблизи источника воздушного потока. Переворачивайте палочки по мере их высыхания.</t>
  </si>
  <si>
    <t>Яркий, насыщенный травянисто-цитрусовый аромат знаменитого тайского Лемонграсса оказывает благотворное влияние на эмоциональное состояние, заряжает невероятной энергией, поднимает настроение, снимает усталость, стресс и дарит неповторимое чувство внутреннего комфорта. Этот диффузор не содержит спирт.</t>
  </si>
  <si>
    <t>Нежный экзотический аромат спелого манго, немного с кислинкой, ненавязчивый и в то же время стойкий.
Наполнит любое помещение теплом, подарит наслаждение и воспоминания о Таиланде. Этот диффузор не содержит спирт.</t>
  </si>
  <si>
    <t>3401300000
3304990000
3304990000</t>
  </si>
  <si>
    <t>Aqua, Dicaprylyl Carbonate, Cetearyl Alcohol, Glyceryl Stearate, Potassium Cetyl Phosphate, Myristyl Alcohol, Myristyl Glucoside, Betaine, Caprylic/Capric Triglyceride, Undecane, Tridecane, Carthamus Tinctorius Seed Oil, Astragalus Membranaceus Root Extract, Ubiquinone, Tocopherol, Spilanthes Acmella Flower/Leaf/Stem Extract, Glycerin, Caprylhydroxamic Acid, Benzyl Alcohol, Simmondsia Chinensis Seed Oil, Punica Granatum Extract, Punica Granatum Flower Extract, Prunus Amygdalus Dulcis Oil, Cocos Nucifera Oil, Orchis Mascula Extract, Magnesium Aluminium Silicate, Parfum, Lecithin, Ascorbyl Palmitate, Sodium Hyaluronate, Palmitoyl Tripeptide-1.</t>
  </si>
  <si>
    <t>Aqua, Dicaprylyl Carbonate, Cetearyl Alcohol, Potassium Cetyl Phosphate, Caprylic/Capric Triglyceride, Glyceryl Stearate, Betaine, Myristyl Alcohol, Myristyl Glucoside, Glycerin, Undecane, Tridecane, Carthamus Tinctorius Seed Oil, Astragalus Membranaceus Root Extract, Ubiquinone, Tocopherol, Spilanthes Acmella Flower/Leaf/Stem Extract, Caprylhydroxamic Acid, Benzyl Alcohol, Simmondsia Chinensis Seed Oil, Punica Granatum Extract, Punica Granatum Flower Extract, Cocos Nucifera Oil, Butyrospermum Parkii Butter, Orchis Mascula Extract, Parfum, Lecithin, Ascorbyl Palmitate, Sodium Hyaluronate, Palmitoyl Tripeptide-1.</t>
  </si>
  <si>
    <t>Aqua, Cetearyl Alcohol, Potassium Cetyl Phosphate, Glyceryl Stearate, Glycerin, Magnesium Aluminium Silicate, Myristyl Alcohol, Myristyl Glucoside, Caprylic/Capric Triglyceride, Glycereth-7 Caprylate/Caprate, Cocos Nucifera Oil, Dicaprylyl Carbonate, Butyrospermum Parkii Butter, Undecane, Tridecane, Carthamus Tinctorius Seed Oil, Astragalus Membranaceus Root Extract, Ubiquinone, Tocopherol, Spilanthes Acmella Flower/Leaf/Stem Extract, Caprylhydroxamic Acid, Benzyl Alcohol, Simmondsia Chinensis Seed Oil, Punica Granatum Extract, Punica Granatum Flower Extract, Orchis Mascula Extract, Parfum, Lecithin, Ascorbyl Palmitate, Sodium Hyaluronate, Palmitoyl Tripeptide-1.</t>
  </si>
  <si>
    <t>Aqua, Lavandula Angustifolia (Lavender) Flower Water, Polyaminopropyl Biguanide.</t>
  </si>
  <si>
    <t>Aqua, Rosa Damascena Flower Water, Polyaminopropyl Biguanide.</t>
  </si>
  <si>
    <t>LAVENDER HYDRASOL, COCAMIDOPROPYL BETAINE, DISODIUM COCOAMPHODIACETATE, SODIUM COCOYL GLUTAMATE, GLYCERIN, PANTHENOL (PRO-VITAMIN B5), GREEN TEA EXTRACT, SEA KELP EXTRACT, CITRIC ACID, ALOE VERA EXTRACT, CUCUMBER EXTRACT, FRANGIPANI ESSENTIAL OIL, JOJOBA OIL, GRAPEFRUIT SEED EXTRACT.</t>
  </si>
  <si>
    <t>LAVENDER HYDRASOL, COCAMIDOPROPYL BETAINE, DISODIUM COCOAMPHODIACETATE, SODIUM COCOYL GLUTAMATE, GLYCERIN, PANTHENOL(PRO-VITAMIN B5), GREEN TEA EXTRACT, SEA KELP EXTRACT, CITRIC ACID, ALOE VERA EXTRACT, CUCUMBER EXTRACT, MANDARIN ORANGE ESSENTIAL OIL, JOJOBA OIL, GRAPEFRUIT SEED EXTRACT.</t>
  </si>
  <si>
    <t>LAVENDER HYDROSOL, COCAMIDOPROPYL BETAINE, ALOE VERA EXTRACT, DISODIUM COCOAMPHODIACETATE, GREEN TEA EXTRACT, GLYCERIN, SEA KELP EXTRACT, CITRIC ACID, CUCUMBER EXTRACT, JOJOBA OIL, FRANGIPANI ESSENTIAL OIL, SODIUM HYDROXYMETHYLGLYCINATE, GRAPEFRUIT SEED EXTRACT.</t>
  </si>
  <si>
    <t>LAVENDER HYDRASOL, COCAMIDOPROPYL BETAINE, DISODIUM COCOAMPHODIACETATE, SODIUM COCOYL GLUTAMATE, GLYCERIN, PANTHENOL(PRO-VITAMIN B5), GREEN TEA EXTRACT, SEA KELP EXTRACT, CITRIC ACID, ALOE VERA EXTRACT, CUCUMBER EXTRACT, LEMONGRASS ESSENTIAL OIL, JOJOBA OIL, GRAPEFRUIT SEED EXTRACT.</t>
  </si>
  <si>
    <t>GREEN TEA INFUSION, GLYCERIN, VEGETABLE WAX, JOJOBA OIL, PANTHENOL (PRO-VITAMIN B5), ACETYL ALCOHOL(FROM COCONUT), CUCUMBER EXTRACT, WHEAT PROTEIN, CITRIC ACID, SEA KELP, SUNFLOWER OIL, ALOE VERA, MANDARIN ORANGE ESSENTIAL OIL, GRAPEFRUIT SEED EXTRACT.</t>
  </si>
  <si>
    <t>Jojoba oil, coconut oil, hydrolyzed wheat protein, aloe vera oil, mandarin essential oil, vanilla absolute , vitamin E.</t>
  </si>
  <si>
    <t>Aqua, Glycereth-7 Caprylate/Caprate, Isopentyldiol, Glycerin, Sodium Cocoamphoacetate, Xylitylglucoside, Anhydroxylitol, Xylitol, Polyaminopropyl Biguanide, Orchis Mascula Extract, Parfum, Citric Acid.</t>
  </si>
  <si>
    <t>LAVENDER HYDROSOL, COCAMIDOPROPYL BETAINE, ALOE VERA EXTRACT, DISODIUM COCOAMPHODIACETATE, GREEN TEA EXTRACT, GLYCERIN, SEA KELP EXTRACT, CITRIC ACID, CUCUMBER EXTRACT, JOJOBA OIL, MANDARIN ORANGE ESSENTIAL OIL, GRAPEFRUIT SEED EXTRACT.</t>
  </si>
  <si>
    <t>Green tea infusion, glycerin, vegetable wax, jojoba oil, panthenol (pro-vitamin B5), acetyl alcohol(from coconut), cucumber extract, wheat protein, citric acid, sea kelp, sunflower oil, aloe vera, royal lotus essential oil, grapefruit seed extract.</t>
  </si>
  <si>
    <t>Green tea infusion, glycerin, vegetable wax, jojoba oil, panthenol (pro-vitamin B5), acetyl alcohol(from coconut), cucumber extract, wheat protein, citric acid, sea kelp, sunflower oil, aloe vera, pomelo essential oil, grapefruit seed extract.</t>
  </si>
  <si>
    <t>Green tea infusion, glycerin, vegetable wax, jojoba oil, panthenol (pro-vitamin B5), acetyl alcohol(from coconut), cucumber extract, wheat protein, citric acid, sea kelp, sunflower oil, aloe vera, jasmine essential oil, grapefruit seed extract.</t>
  </si>
  <si>
    <t>Green tea infusion, glycerin, vegetable wax, jojoba oil, panthenol (pro-vitamin B5), acetyl alcohol(from coconut), cucumber extract, wheat protein, citric acid, sea kelp, virgin coconut essential oil, aloe vera, cocoa absolute oil, grapefruit seed extract.</t>
  </si>
  <si>
    <t xml:space="preserve">Lavandula angustifolia flower water, cocamidopropyl betaine, disodium cocoamphodiacetate, sodium cocoyl glutamate, glycerin, panthenol(pro-vitamin B5), green tea extract, sea kelp extract, acidum citricum, aloe vera extract, cucumber extract, pomelo essential oil, jojoba oil, citric acid, grapefruit seed extract.
</t>
  </si>
  <si>
    <t>GREEN TEA INFUSION, GLYCERIN, VEGETABLE WAX, JOJOBA OIL, PANTHENOL (PRO-VITAMIN B5), ACETYL ALCOHOL (FROM COCONUT), CUCUMBER EXTRACT, WHEAT PROTEIN, CITRIC ACID, SEA KELP, SUNFLOWER OIL, ALOE VERA, FRANGIPANI ESSENTIAL OIL, GRAPEFRUIT SEED EXTRACT.</t>
  </si>
  <si>
    <t>Lavandula angustifolia flower water, cocamidopropyl betaine, disodium cocoamphodiacetate, sodium cocoyl glutamate, glycerin, panthenol (pro-vitamin B5), green tea extract, sea kelp extract, acidum citricum, aloe vera extract, cucumber extract, virgin coconut essential oil, jojoba oil, citric acid, grapefruit seed extract.</t>
  </si>
  <si>
    <t>Lavandula angustifolia flower water, cocamidopropyl betaine, disodium cocoamphodiacetate, sodium cocoyl glutamate, glycerin, panthenol (pro-vitamin B5), green tea extract, sea kelp extract, acidum citricum, aloe vera extract, cucumber extract, jasmine essential oil, jojoba oil, citric acid, grapefruit seed extract.</t>
  </si>
  <si>
    <t xml:space="preserve">Lavandula angustifolia flower water, cocamidopropyl betaine, disodium cocoamphodiacetate, sodium cocoyl glutamate, glycerin, panthenol (pro-vitamin B5), green tea extract, sea kelp extract, acidum citricum, aloe vera extract, cucumber extract, lotus essential oil, jojoba oil, citric acid, grapefruit seed extract.
</t>
  </si>
  <si>
    <t>LAVENDER HYDROSOL, COCAMIDOPROPYL BETAINE, ALOE VERA EXTRACT, DISODIUM COCOAMPHODIACETATE, GREEN TEA EXTRACT, GLYCERIN, SEA KELP EXTRACT, CITRIC ACID, CUCUMBER EXTRACT, JOJOBA OIL, LEMONGRASS ESSENTIAL OIL, GRAPEFRUIT SEED EXTRACT.</t>
  </si>
  <si>
    <t>Lavandula angustifolia flower water, cocamidopropyl betaine, aloe vera extract, disodium cocoamphodiacetate, green tea extract, glycerin, sea kelp extract, acidum citricum, cucumber extract, jojoba oil, royal lotus essential oil, citric acid, grapefruit seed extract.</t>
  </si>
  <si>
    <t xml:space="preserve">Lavandula angustifolia flower water, cocamidopropyl betaine, aloe vera extract, disodium cocoamphodiacetate, green tea extract, glycerin, sea kelp extract, acidum citricum, cucumber extract, jojoba oil, jasmine absolute oil, citric acid, grapefruit seed extract.
</t>
  </si>
  <si>
    <t>GREEN TEA INFUSION, COCOAMIDOPROPYL BETAINE, CUCUMBER EXTRACT, COCONUT ACID, ALOE VERA EXTRACT, VEGETABLE GLYCERIN, JOJOBA OIL, LEMONGRASS ESSENTIAL OIL, SODIUM COCOYL SARCOSINATE, VITAMIN E, CITRIC ACID, CITRICIDE.</t>
  </si>
  <si>
    <t>ALOE VERA GEL, SHEA BUTTER, ALOE VERA JUICE, SWEET ALMOND OIL, BEES WAX, GREEN TEA EXTRACT, CUCUMBER EXTRACT, JOJOBA OIL, COCOA BUTTER, STEARIC ACID, LEMONGRASS ESSENTIAL OIL, CITRIC ACID, VITAMIN C, CITRICIDE.</t>
  </si>
  <si>
    <t>SHEA BUTTER, COCOA BUTTER, ALOE VERA GEL, ALOE VERA JUICE, COCONUT OIL, CUCUMBER EXTRACT, JOJOBA OIL, GREEN TEA EXTRACT, LEMONGRASS ESSENTIAL OIL, STEARIC ACID, CITRICIDE, CITRIC ACID, VITAMIN C.</t>
  </si>
  <si>
    <t xml:space="preserve">Aloe vera gel, jojoba oil, shea butter, aloe vera juice, cocoa butter, jojoba beads, macadamia nut oil, bees wax, stearic acid, cucumber extract, lemongrass essential oil, clary sage essential oil, rosemary essential oil, green tea extract, citricide, vitamin С.
</t>
  </si>
  <si>
    <t xml:space="preserve">Aloe vera gel, aloe vera juice, lemongrass essential oil, cucumber extract, green tea extract, coconut extract, black pepper essential oil, ginger essential oil, vitamin С, citricide. 
</t>
  </si>
  <si>
    <t xml:space="preserve">Aloe vera gel, aloe vera juice, rosemary /grapefruit essential oils, cucumber extract, green tea extract, coconut extract, vitamin С, citricide.
</t>
  </si>
  <si>
    <t>Sea salts, jojoba oil, sodium bicarbonate, aloe vera gel, mandarin essential oil, cucumber extract, vitamin Е, vitamin C.</t>
  </si>
  <si>
    <t xml:space="preserve">Sea salts, jojoba oil, sodium bicarbonate, aloe vera gel, frangipani essential oil, cucumber extract, vitamin Е, vitamin С.
</t>
  </si>
  <si>
    <t>Aloe vera gel, cocoa butter, shea butter, sweet almond oil, jojoba oil, bees wax, kukui oil, stearic acid, aloe vera extract, tanaka bark, cucumber extract, green tea extract, papaya extract, tangerine essential oil, vanilla absolute, vitamin e, vitamin c, citricide (grapefruit seed extract).</t>
  </si>
  <si>
    <t>Aloe vera gel, aloe vera juice, jojoba oil, shea butter, cocoa butter, coconut oil, stearic acid, cucumber extract, royal lotus essential oil, citricide, green tea extract, vitamin C.</t>
  </si>
  <si>
    <t xml:space="preserve">Aloe vera gel, aloe vera juice, jojoba oil, shea butter, cocoa butter, coconut oil, stearic acid, cucumber extract, frangipani essential oil, citricide, green tea extract, vitamin С.
</t>
  </si>
  <si>
    <t xml:space="preserve">Aloe vera gel, sweet almond oil, jojoba oil, cocoa butter, shea butter, aleurites moluccana, bees wax, stearic acid, cucumber extract, plumeria rubra essential oil, grapefruit seed extract, aloe vera extract, green tea extract, tanaka bark, vitamin E, vitamin C.
</t>
  </si>
  <si>
    <t>Aloe vera gel, sweet almond oil, jojoba oil, cocoa butter, shea butter, aleurites moluccana, bees wax, stearic acid, cucumber extract, nelumbo nucifera, grapefruit seed extract, aloe vera extract, green tea extract, tanaka bark, vitamin E, vitamin C.</t>
  </si>
  <si>
    <t>Aloe vera gel, shea butter, cocoa butter, jojoba oil, coconut oil, stearic acid, lemongrass/rosemary/garden mint essential oil, cucumber extract, green tea extract, avocado oil, citricide, vitamin E, vitamin C.</t>
  </si>
  <si>
    <t>Cocos nucifera (coconut oil), simmondsia chinensis (jojoba oil), prunus persica (peach kernel oil), frangipani (essential oil), tocopherol (vitamin E).</t>
  </si>
  <si>
    <t xml:space="preserve">Cocos nucifera (coconut oil), simmondsia chinensis (jojoba oil), prunus persica (peach kernel oil), royal lotus (essential oil), mandarin (essential oil), tocopherol (vitamin E).
</t>
  </si>
  <si>
    <t xml:space="preserve">Cocos nucifera (coconut oil), simmondsia chinensis (jojoba oil), prunus persica (peach kernel oil), lemongrass ( pure essential oil), tocopherol (vitamin E).
</t>
  </si>
  <si>
    <t xml:space="preserve">Cocos nucifera (coconut oil), simmondsia chinensis (jojoba oil), prunus persica (peach kernel oil), rosemary essential oil, grapefruit essential oil, tocopherol (vitamin E).
</t>
  </si>
  <si>
    <t xml:space="preserve">Cocos nucifera (coconut oil), simmondsia chinensis (jojoba oil), prunus persica (peach kernel oil), grapefruit, black pepper, ginger (essential oil), tocopherol (vitamin E).
</t>
  </si>
  <si>
    <t>Pure Virgin Coconut Oil.</t>
  </si>
  <si>
    <t>Vanilla infusion, cocoa butter, virgin coconut oil, beeswax (apis mellifera), sweet almond oil, aloe vera, stearic acid, geogard ultra, vanilla absolute oil, cocoa absolute oil, ho leaf essential oil, fig extract, vitamin c.</t>
  </si>
  <si>
    <t>SEA SALTS, JOJOBA OIL, SODIUM BICARBONATE, ALOE VERA GEL, LEMONGRASS ESSENTIAL OIL, CUCUMBER EXTRACT, VITAMIN E, VITAMIN C.</t>
  </si>
  <si>
    <t xml:space="preserve">Aqua
sodium cocoyl sarcosinate
cocamidopropyl betaine
snail extract
hydrolyzed collagen
cymbidium grandiflorum flower extract (orchid) 
nymphaea lotus flower extract
zingiber officinale (ginger) root extract
garcinia mangostana peel extract
morinda citrifolia extract (noni) 
salicylic acid
fragrance
dmdm hydantoin
peg-40 hydrogenated castor oil
glycerin
</t>
  </si>
  <si>
    <t xml:space="preserve">Aqua
butylene glycol
Ethoxydiglycol
musa sapientum (banana) fruit extract
snail extract
hydrolyzed collagen
cymbidium grandiflorum flower extract (orchid) 
nymphaea lotus flower extract
zingiber officinale (ginger) root extract
garcinia mangostana peel extract
morinda citrifolia extract (noni)
peg-40 hydrogenated castor oil
caprylyl glycol
caprylhydroxamic acid
glycerin
fragrance
soluble glycol
sodium hyaluronate
</t>
  </si>
  <si>
    <t xml:space="preserve">Aqua
сeteareth-25
stearyl alcohol
caprylyl glycol
cetyl alcohol
snail extract
Triethanolamine
litchi chinensis fruit extract
morinda citrifolia extract (noni)
musa sapientum (banana) fruit extract
squalane
actinidia chinensis fruit extract (kiwi)
carica papaya (papaya) fruit extract
cucumis sativus fruit extract (cucumber)
centella asistica extract
psidium guajava fruit extract (guava)
curcuma longa (turmeric) root extract
alpinia galanga rhizome extract
garcinia mangostana peel extract
punica granatum extract
hydrolyzed collagen
acrylates/c10-30 alkyl acrylate 
crosspolymer
caprylhydroxamic acid
fragrance
glycerin
hydroxyethylcellulose
</t>
  </si>
  <si>
    <t>Aqua
ceteareth-25
stearyl alcohol
caprylyl glycol
cetyl alcohol
triethanolamine
snail extract
allantoin
cymbidium grandiflorum flower extract (orchid) 
nymphaea lotus flower extract
zingiber officinale (ginger) root extract
garcinia mangostana peel extract
morinda citrifolia extract (noni) 
squalane
aloe barbadensis leaf extract
acrylates/c10-30 alkyl acrylate crosspolymer
caprylhydroxamic acid
fragrance
glycerin
hydroxyethylcellulose</t>
  </si>
  <si>
    <t>Aqua
ceteareth-25
stearyl alcohol
caprylyl glycol
cetyl alcohol
snail extract
triethanolamine
zingiber officinale (ginger) root extract
musa sapientum (banana) fruit extract
punica granatum extract
cymbidium grandiflorum flower extract (orchid) 
nymphaea lotus flower extract
litchi chinensis fruit extract
morinda citrifolia extract (noni)
actinidia chinensis fruit extract (kiwi)
carica papaya (papaya) fruit extract
cucumis sativus fruit extract (cucumber)
centella asiatica extract
psidium guajava fruit extract
curcuma longa (turmeric) root extract
alpinia galanga rhizome extract
garcinia mangostana peel extract
hydrolyzed collagen
acrylates/c10-30 alkyl acrylate crosspolymer
caprylhydroxamic acid
fragrance
glycerin
hydroxyethylcellulose</t>
  </si>
  <si>
    <t>Aqua
ceteareth-25
stearyl alcohol
caprylyl glycol
cetyl alcohol
triethanolamine
snail extract
musa sapientum (banana) fruit extract
Punica granatum extract
cymbidium grandiflorum flower extract (orchid) 
nymphaea lotus flower extract
litchi chinensis fruit extract
morinda citrifolia extract (noni) 
actinidia chinensis fruit extract (kiwi)
carica papaya (papaya) fruit extract
cucumis sativus fruit extract (cucumber)
centella asiatica extract
psidium guajava fruit extract
curcuma longa (turmeric) root extract
alpinia galanga rhizome extract
garcinia mangostana peel extract
hydrolyzed collagen
acrylates/c10-30 alkyl acrylate 
crosspolymer
caprylhydroxamic acid
fragrance
glycerin
hydroxyethylcellulose</t>
  </si>
  <si>
    <t>Aqua
kaolin
glycerin
cetyl alcohol
isopropyl myristate
talc
ceteareth-25
glyceryl stearate se
snail extract
musa sapientum (banana) fruit extract
Punica granatum extract
cymbidium grandiflorum flower extract (orchid)
nymphaea lotus flower extract
litchi chinensis fruit extract
morinda citrifolia extract (noni)
actinidia chinensis fruit extract (kiwi)
carica papaya (papaya) fruit extract
cucumis sativus fruit extract (cucumber)
centella asiatica extract
psidium guajava fruit extract
curcuma longa (turmeric) root extract
alpinia galanga rhizome extract
garcinia mangostana peel extract
hydrolyzed collagen
dmdm hydantoin
allantoin
fragrance
aloe barbadensis leaf extract
tocopheryl acetate</t>
  </si>
  <si>
    <t xml:space="preserve">Jojoba oil, sweet almond oil, rosemary essential oil, mandarin essential oil, white orchid extract, vitamin E.
</t>
  </si>
  <si>
    <t>Jojoba oil, sweet almond oil, jasmine absolute oil, vitamin E.</t>
  </si>
  <si>
    <t xml:space="preserve">Jojoba oil, sweet almond oil, rosemary essential oil, clary sage essential oil, green tea extract, vitamin E.
</t>
  </si>
  <si>
    <t>Aloe vera gel, camellia sinensis water (green tea infusion), shea butter, persea gratissima (avocado oil), jojoba beads, apis mellifera (bees wax), aloe vera juice, stearic acid, cucumber extract, white orchid extract, mandarin orange essential oil, rosemary essential oil, citricide, vitamin С.</t>
  </si>
  <si>
    <t>Aqua
glycerin
butylene glycol
peg-40 hydrogenated castor oil
triethanolamine
caprylyl glycol
panthenol
snail extract
aesculus hippocastanum extract
tannic acid
musa sapientum (banana) fruit extract
punica granatum extract
cymbidium grandiflorum flower extract (orchid)
nymphaea lotus flower extract
litchi chinensis fruit extract
morinda citrifolia extract (noni)
actinidia chinensis fruit extract (kiwi)
carica papaya (papaya) fruit extract
cucumis sativus fruit extract (cucumber)
centella asiatica extract
psidium guajava fruit extract
curcuma longa (turmeric) root extract
alpinia galanga rhizome extract
garcinia mangostana peel extract
hydrolyzed collagen
acrylates/c10-30 alkyl acrylate crosspolymer
caprylhydroxamic acid</t>
  </si>
  <si>
    <t>SODIUM PALMATE
SODIUM PALM KERNELATE
AQUA
JASMINUM SAMBAC FLOWER EXTRACT
SNAIL EXTRACT
FRAGRANCE
GLYCERIN
SODIUM CHLORIDE
PRUNUS ARMENIACA SEED POWDER
TETRASODIUM EDTA
TETRASODIUM ETIDRONATE
BUTYLENE GLYCOL
PHENOXYETHANOL</t>
  </si>
  <si>
    <t>DICALCIUM PHOSPHATE DIHYDRATE
PURIFIED WATER 
SORBITOL
GLYCERIN
SODIUM CHLORIDE
SODIUM LAURYL SULFATE
CELLULOSE GUM 
PANAX GINSENG ROOT EXTRACT
GLYCYRRHIZA GLABRA (LICORICE) ROOT EXTRACT
EUGENIA CARYOPHYLLUS (CLOVE) FLOWER OIL
PIPERITA (PEPPERMINT) EXTRACT
MENTHOL
FRAGRANCE
SODIUM SACCHARIN
XANTHAN GUM
CAMPHOR
BORNEOL
TRICLOSAN
TITANIUM DIOXIDE 
CARAMEL
METHYLPARABEN
PROPYLPARABEN
SACCHARIDE ISOMERATE
ALUMINIUM SULFATE</t>
  </si>
  <si>
    <t>Isopropyl myristate, stearyl alcohol, vanilla absolute oil, cocoa absolute oil, dipropylene glycol.</t>
  </si>
  <si>
    <t>Isopropyl myristate, stearyl alcohol, frangipani essential oil, dipropylene glycol.</t>
  </si>
  <si>
    <t>Isopropyl myristate, stearyl alcohol, lemongrass essential oil, dipropylene glycol.</t>
  </si>
  <si>
    <t>Пенка для умывания «С ЭКСТРАКТОМ УЛИТКИ», 60 мл: Aqua, sodium cocoyl sarcosinate, cocamidopropyl betaine, snail extract, hydrolyzed collagen, cymbidium, grandiflorum flower extract (orchid), nymphaea lotus flower extract, zingiber officinale (ginger) root extract, garcinia mangostana peel extract, morinda citrifolia extract (noni), salicylic acid, fragrance, dmdm hydantoin, peg-40 hydrogenated castor oil, glycerin.
Освежающий тоник для лица «С ЭКСТРАКТОМ УЛИТКИ»: Aqua, butylene glycol, Ethoxydiglycol, musa sapientum (banana) fruit extract, snail extract, hydrolyzed collagen, cymbidium grandiflorum flower extract (orchid), nymphaea lotus flower extract, zingiber officinale (ginger) root extract, garcinia mangostana peel extract, morinda citrifolia extract (noni), peg-40 hydrogenated castor oil, caprylyl glycol, caprylhydroxamic acid, glycerin, fragrance, soluble glycol, sodium hyaluronate.
Маска для лица против морщин «С ЭКСТРАКТОМ УЛИТКИ»: Aqua, kaolin, glycerin, cetyl alcohol, isopropyl myristate, talc, ceteareth-25, glyceryl stearate se, snail extract, musa sapientum (banana) fruit extract, punica granatum extract, cymbidium grandiflorum flower extract (orchid), nymphaea lotus flower extract, litchi chinensis fruit extract, morinda citrifolia extract (noni), actinidia chinensis fruit extract (kiwi), carica papaya (papaya) fruit extract, cucumis sativus fruit extract (cucumber), centella asiatica extract, psidium guajava fruit extract, curcuma longa (turmeric) root extract, alpinia galanga rhizome extract, garcinia mangostana peel extract, hydrolyzed collagen, dmdm hydantoin, allantoin, fragrance, aloe barbadensis leaf extract, tocopheryl acetate.</t>
  </si>
  <si>
    <t>Скраб для тела на основе соли Андаманского моря «ЛЕМОНГРАСС»: Sea salts, jojoba oil, sodium bicarbonate, aloe vera gel, lemongrass essential oil, cucumber extract, vitamin E, vitamin C.
Чистое базовое масло «КОКОСА» холодного отжима: Pure Virgin Coconut Oil.
Экстраувлажняющий крем для ног «ЛЕМОНГРАСС И МЯТА»: Aloe vera gel, shea butter, cocoa butter, jojoba oil, coconut oil, stearic acid, lemongrass/rosemary/garden mint essential oil, cucumber extract, green tea extract, avocado oil, citricide, vitamin E, vitamin C.</t>
  </si>
  <si>
    <t>Пенка для умывания «С ЭКСТРАКТОМ УЛИТКИ»: Aqua, sodium cocoyl sarcosinate, cocamidopropyl betaine, snail extract, hydrolyzed collagen, cymbidium, grandiflorum flower extract (orchid), nymphaea lotus flower extract, zingiber officinale (ginger) root extract, garcinia mangostana peel extract, morinda citrifolia extract (noni), salicylic acid, fragrance, dmdm hydantoin, peg-40 hydrogenated castor oil, glycerin.
Натуральное мыло-скраб «ЭКСТРАКТ УЛИТКИ и ЖАСМИН»: Sodium palmate, sodium palm kernelate, aqua, jasmine sambac flower extract, snail extract, fragrance, glycerin, sodium chloride, prunus armeniaca seed powder, tetrasodium edta, tetrasodium etidronate, butylene glycol, phenoxyethanol.</t>
  </si>
  <si>
    <t>Aqua, Cocamidopropyl Betaine, Sodium Lauroyl Sarcosinate, Acrylates Copolymer, Polyquaternium-7, Glycerin (vegetable), Sodium Lauroyl Sarcosinate, Sodium Lauroyl Glutamate, Cocamide MEA, Sodium Methyl Cocoyl Taurate, Hydrolyzed Lupine Protein, Eclipta Prostrata Leaf Extract, Lavandula Angustifolia Oil, Cymbopogon Citratus Leaf Oil, Benzyl Alcohol, Polyquaternium-10, Panthenol, Sodium Hydroxide, Benzoic Acid, Simmondsia Chinensis Oil, Macadamia Ternifolia Seed Oil, Parfum, Sorbic Acid.</t>
  </si>
  <si>
    <t>Aqua, Cetearyl Alcohol, Glycerin (vegetable), Stearamidopropyl Dimethylamine, Behenamidopropyl Dimethylamine, Hydrolyzed Panax Ginseng Root Extract, Ginkgo Biloba Leaf Extract, Lavandula Angustifolia Oil, Cymbopogon Citratus Leaf Oil, Simmondsia Chinensis Oil, Macadamia Ternifolia Seed Oil, Lactic Acid, Sodium Benzoate, Potassium Sorbate, Panthenol, Parfum, Sodium Hydroxide.</t>
  </si>
  <si>
    <t>Aqua, Cetearyl Alcohol, Glycerin (vegetable), Stearamidopropyl Dimethylamine, Behenamidopropyl Dimethylamine, Hydrolyzed Panax Ginseng Root Extract, Ginkgo Biloba Leaf Extract, Carica Papaya Fruit Extract, Simmondsia Chinensis Oil, Macadamia Ternifolia Seed Oil, Lactic Acid, Sodium Benzoate, Potassium Sorbate, Panthenol, Parfum, Sodium Hydroxide.</t>
  </si>
  <si>
    <t>Aqua, Cetearyl Alcohol, Glycerin (vegetable), Stearic Acid, Stearamidopropyl Dimethylamine, Behenamidopropyl Dimethylamine, Persea Gratissima Oil, Cocos Nucifera Oil, Prunus Armeniaca Kernel Oil, Carica Papaya Fruit Extract, Lactic Acid, Honey, Sodium Benzoate, Potassium Sorbate, Panthenol, Parfum, Sodium Hydroxide.</t>
  </si>
  <si>
    <t>Aqua, Potassium Laurate, Lauryl Hydroxysultaine, Potassium Palmitate, Sorbitol, Sodium Lauroyl Sarcosinate, Glycerin (vegetable), Lavandula Angustifolia Oil, Cymbopogon Citratus Leaf Oil, Parfum, Sodium Benzoate, Potassium Sorbate, Hydroxyethylcellulose.</t>
  </si>
  <si>
    <t>Aqua, Potassium Laurate, Lauryl Hydroxysultaine, Potassium Palmitate, Sorbitol, Sodium Lauroyl Sarcosinate, Glycerin (vegetable), Garcinia Mangostana Peel Extract, Carica Papaya Fruit Extract, Lycium Barbarum Fruit Extract, Parfum, Sodium Benzoate, Potassium Sorbate, Hydroxyethylcellulose.</t>
  </si>
  <si>
    <t>Sodium chloride, Cocos Nucifera Fruit Oil, Oryza Sativa Bran Oil, Simmondsia Chinensis Seed Oil, Lavandula Angustifolia Oil, Cymbopogon Citratus Oil, Parfum, Tocopherol.</t>
  </si>
  <si>
    <t>Sucrose, Cocos Nucifera Fruit Oil, Oryza Sativa Bran Oil, Simmondsia Chinensis Seed Oil, Carica Papaya Fruit Extract, Parfum, Juglans Regia Shell Powder, Tocopherol.</t>
  </si>
  <si>
    <t>Cocos Nucifera Fruit Oil, Oryza Sativa Bran Oil, Simmondsia Chinensis Seed Oil, Lavandula Angustifolia Oil, Cymbopogon Citratus Oil, Parfum, Tocopherol.</t>
  </si>
  <si>
    <t>Cocos Nucifera Fruit Oil, Oryza Sativa Bran Oil, Simmondsia Chinensis Seed Oil, Parfum, Tocopherol.</t>
  </si>
  <si>
    <t>Cocos Nucifera Fruit Oil, Oryza Sativa Bran Oil, Simmondsia Chinensis Seed Oil, Lavandula Angustifolia Oil, Citrus Grandis Peel Oil, Zingiber Officinale Root Oil, Tocopherol.</t>
  </si>
  <si>
    <t>Aqua, Cocamidopropyl Betaine, Sodium Lauroyl Sarcosinate, Acrylates Copolymer, Polyquaternium-7, Glycerin (vegetable), Sodium Lauroyl Sarcosinate, Sodium Lauroyl Glutamate, Cocamide MEA, Sodium Methyl Cocoyl Taurate, Hydrolyzed Pearl, Punica Granatum Extract, Benzyl Alcohol, Sericin, Polyquaternium-10, Panthenol, Sodium Hydroxide, Benzoic Acid, Simmondsia Chinensis Oil, Macadamia Ternifolia Seed Oil, Parfum, Sorbic Acid.</t>
  </si>
  <si>
    <t>Aqua, Cocamidopropyl Betaine, Sodium Lauroyl Sarcosinate, Acrylates Copolymer, Polyquaternium-7, Glycerin (vegetable), Sodium Lauroyl Sarcosinate, Sodium Lauroyl Glutamate, Cocamide MEA, Sodium Methyl Cocoyl Taurate, Hydrolyzed Panax Ginseng Root Extract, Ginkgo Biloba Leaf Extract, Carica Papaya Fruit Extract, Benzyl Alcohol, Polyquaternium-10, Panthenol, Sodium Hydroxide, Benzoic Acid, Simmondsia Chinensis Oil, Macadamia Ternifolia Seed Oil, Parfum, Sorbic Acid.</t>
  </si>
  <si>
    <t>Aqua, Cetearyl Alcohol, Glycerin (vegetable), Stearamidopropyl Dimethylamine, Behenamidopropyl Dimethylamine, Hydrolyzed Panax Ginseng Root Extract, Ginkgo Biloba Leaf Extract, Punica Granatum Extract, Simmondsia Chinensis Oil, Macadamia Ternifolia Seed Oil, Lactic Acid, Sodium Benzoate, Potassium Sorbate, Panthenol, Parfum, Sodium Hydroxide.</t>
  </si>
  <si>
    <t>Aqua, Potassium Laurate, Lauryl Hydroxysultaine, Potassium Palmitate, Sorbitol, Sodium Lauroyl Sarcosinate, Glycerin (vegetable), Punica Granatum Extract, Parfum, Sodium Benzoate, Potassium Sorbate, Hydroxyethylcellulose, Anthemis Nobilis Flower Extract, Argania Spinosa Sprout Cell Extract.</t>
  </si>
  <si>
    <t>Sodium Chloride, Cocos Nucifera Fruit Oil, Oryza Sativa Bran Oil, Simmondsia Chinensis Seed Oil, Punica Granatum Extract, Parfum, Tocopherol.</t>
  </si>
  <si>
    <t>Parfum, DPM.</t>
  </si>
  <si>
    <t>Специальная инновационная разработка для омоложения зрелой и очень зрелой кожи. Уникальный органический комплекс LIFT Oléoactif, с клинически доказанной эффективностью, воздействует сразу на несколько слоев клеток кожи, обеспечивая мощное и быстрое мульти-лифтинговое воздействие на все лицевые зоны. Спилантес акмелла, Астрагал, Растительный чистый Убихинон (Коэнзим Q10), Сафлор, входящие в состав комплекса, а также пептиды, низкомолекулярная гиалуроновая кислота, экстракты орхидеи, граната, лецитин, токоферол обеспечивают незамедлительный лифтинг-эффект, который усиливается в результате ежедневного применения. Этот крем обогащен маслами жожоба, кокосовым, миндальным, что обуславливает его увлажняющие, питательные, защитные и омолаживающие свойства. Нежная текстура и приятный легкий аромат. Крем очень экономичен. Рекомендуется для всех типов кожи. Через рекордно короткий срок ваша кожа будет выглядеть более молодой, ровной и подтянутой!</t>
  </si>
  <si>
    <t>Новейшая разработка ночного восстановления зрелой и очень зрелой кожи. Этот крем значительно улучшает внешний вид кожи благодаря действию натурального органического комплекса LIFT Oléoactif, в сочетании с пептидами, низкомолекулярной гиалуроновой кислотой, экстрактом орхидеи, лецитином и токоферолом. LIFT Oléoactif специально разработан для восстановления кожи при хронологическом старении, а также при первичных признаках старения. Этот 100 % растительного происхождения актив полностью безопасен и имеет клинически доказанную результативность. Эффективно и быстро корректирует как глубокие морщины, так и слегка заметные мелкие морщинки, улучшая качество кожи, обеспечивает мощное и быстрое мульти-лифтинговое воздействие на все лицевые зоны. Спилантес акмелла, Астрагал, Растительный чистый Убихинон (Коэнзим Q10), Сафлор, входящие в состав комплекса, обеспечивают незамедлительный лифтинг-эффект, который усиливается в результате ежедневного применения. Ценнейшие масла ши, жожоба, кокоса интенсивно увлажняют, питают, защищают и омолаживают кожу. У этого крема нежная текстура и приятный легкий аромат. Крем очень экономичен. Рекомендуется для всех типов кожи. Через рекордно короткий срок ваша кожа будет выглядеть более молодой, ровной и подтянутой!</t>
  </si>
  <si>
    <t>Уникальный крем для век с эффектом лифтинга и выраженными омолаживающими свойствами, достигающимися с помощью сочетания органического комплекса LIFT Oléoactif с пептидами, экстрактом орхидеи, лецитином и токоферолом. Кожа подтягивается, уменьшаются отечность и «круги» под глазами, выравниваются мелкие морщины, освежается тон кожи за счёт входящих в состав комплекса таких сильных компонентов, как Спилантес акмелла, Астрагал, Растительный чистый Убихинон (Коэнзим Q10), Сафлор. Низкомолекулярная гиалуроновая кислота обеспечивает мгновенное и длительное увлажнение. Крем очень экономичен. Этот крем для век эффективно замедлит процессы старения и сохранит молодость вашей кожи.</t>
  </si>
  <si>
    <t>Эта смываемая маска воздействует на видимые признаки старения разного происхождения зрелой и очень зрелой кожи. Обладает выраженным эффектом лифтинга, благодаря действию натурального органического комплекса LIFT Oléoactif, в сочетании с пептидами, низкомолекулярной гиалуроновой кислотой, экстрактом орхидеи, лецитином и токоферолом. Спилантес акмелла, Астрагал, Растительный чистый Убихинон (Коэнзим Q10), Сафлор, входящие в состав комплекса, стимулируют синтез собственного коллагена и эластина, возрождают кожу, восстанавливая коллагеновую сеть и микрорельеф кожи. Драгоценные масла ши, жожоба, кокосовое интенсивно питают и увлажняют кожу. Орхидея – не только одно из самых красивых растений, но и одно из самых полезных. Экстракт орхидеи, богатый минералами и микроэлементами, естественным образом уменьшает выраженность морщин, выступает одновременно в роли антиоксиданта и увлажнителя для кожи. После применения маски ваша кожа станет упругой и бархатистой.</t>
  </si>
  <si>
    <t>Натуральное косметическое средство, полученное путем паровой дистилляции цветов лаванды.
Для легкого ежедневного ухода и регулярного увлажнения кожи любого типа и возраста. Особенно хорошо подходит для комбинированной, жирной, проблемной кожи, т.к. лавандовая вода знаменита своей бактерицидной активностью и антисептическими свойствами. Лаванда прекрасно регулирует водно-жировой баланс кожи, нормализует работу сальных и потовых желез, уменьшает воспалительные процессы в коже. Гидролат Лаванды хорошо увлажняет кожу, защищая ее от преждевременного увядания и появления морщинок. Рекомендуется использовать несколько раз в день. Широко известна и успокаивающая функция лаванды. Приятный натуральный аромат лаванды быстро снимет напряжение и погрузит вас в атмосферу релакса и прекрасного настроения.</t>
  </si>
  <si>
    <t>Натуральное косметическое средство, полученное путем паровой дистилляции цветов розы. Для легкого ежедневного ухода и регулярного увлажнения кожи любого типа. Особенно хорошо подходит для зрелой кожи,т.к. роза обладает мощным омолаживающим действием, активно увлажняет, повышает упругость и эластичность кожи, борется с образованием морщин. Цветочная вода розы избавит от сухости, стянутости и шелушения кожи. Уменьшит отечность, устранит следы стресса и усталости. Рекомендуется использовать несколько раз в день. Повышает эффективность омолаживающего крема, если его нанести сразу после гидролата розы. При регулярном применении придает коже молодой сияющий вид.</t>
  </si>
  <si>
    <t>Для очищения кожи от ежедневных загрязнений и снятия макияжа с кожи лица, век и губ. Быстро и бережно превращает загрязненную кожу в сияющую чистотой и здоровьем, смягчает, тонизирует ее. Освежает цвет лица. Восстанавливает и поддерживает эластичность кожи. Не сушит и не стягивает. Входящая в состав орхидея, не только одно из самых красивых растений, но и одно из самых полезных. Экстракт орхидеи, богатый минералами и микроэлементами, естественным образом уменьшает выраженность морщин, выступает одновременно в роли антиоксиданта и увлажнителя для кожи. Подходит для ежедневного применения. Не содержит полоксамеры и ПЭГ. Не требует обязательного смывания. Для всех типов кожи. Сделает вашу кожу чистой, здоровой, упругой и свежей.</t>
  </si>
  <si>
    <t>Уникальная формула. Не содержит воду, консерванты парабены и синтетические пенящиеся вещества сульфаты (без SLS, SLES и др.). Натуральная моющая основа. Высокая концентрация органических экстрактов и эфирных масел ФРАНЖИПАНИ, МОРСКИХ ВОДОРОСЛЕЙ, ЗЕЛЕНОГО ЧАЯ, ОГУРЦА, ГРЕЙПФРУТА, ЛАВАНДЫ, ЖОЖОБА, АЛОЭ ВЕРА и ПАНТЕНОЛ восстанавливают структуру каждого волоса от корней до самых кончиков, интенсивно питают, укрепляют и придают волосам шикарный блеск. Манящий аромат ФРАНЖИПАНИ относят к АФРОДИЗИАКАМ – искушающим и вызывающим желание. 
Этот шампунь поразит вас своей эффективностью, очарует пленительным ароматом, порадует экономичностью.</t>
  </si>
  <si>
    <t>Уникальная формула. Не содержит воду, консерванты парабены и синтетические пенящиеся вещества сульфаты (без SLS, SLES и др.). Натуральная моющая основа. Высокая концентрация органических экстрактов и эфирных масел МАНДАРИНА, МОРСКИХ ВОДОРОСЛЕЙ, ЗЕЛЕНОГО ЧАЯ, ОГУРЦА, ГРЕЙПФРУТА, ЛАВАНДЫ, ЖОЖОБА, АЛОЭ ВЕРА и ПАНТЕНОЛ активно стимулируют микроциркуляцию, укрепляют волосяные луковицы, предотвращают выпадение волос, активизируют их рост, делают волосы блестящими и здоровыми. Натуральный аромат МАНДАРИНА создает хорошее настроение. 
Этот шампунь поразит Вас своей эффективностью, очарует освежающим ароматом, порадует экономичностью.</t>
  </si>
  <si>
    <t>Уникальная формула. Не содержит воду, консерванты парабены и синтетические пенящиеся вещества сульфаты (без SLS, SLES и др.). Натуральная моющая основа. Высокая концентрация органических экстрактов и эфирных масел ЛЕМОНГРАССА, МОРСКИХ ВОДОРОСЛЕЙ, ЗЕЛЕНОГО ЧАЯ, ОГУРЦА, ГРЕЙПФРУТА, ЛАВАНДЫ, ЖОЖОБА, АЛОЭ ВЕРА и ПАНТЕНОЛ нормализуют жировой баланс, интенсивно питают, увлажняют и восстанавливают волосы, придают им шикарный натуральный блеск. 
Свежий аромат ЛЕМОНГРАССА - АФРОДИЗИАК – чувственный и пробуждающий желание. 
Этот шампунь поразит вас своей эффективностью, очарует притягательным ароматом, порадует экономичностью.</t>
  </si>
  <si>
    <t>Уникальная формула. Не содержит воду, консерванты парабены и синтетические пенящиеся вещества сульфаты (без SLS, SLES и др.). Натуральная моющая основа. Высокая концентрация органических экстрактов и эфирных масел МАНДАРИНА, МОРСКИХ ВОДОРОСЛЕЙ, ЗЕЛЕНОГО ЧАЯ, ОГУРЦА, ГРЕЙПФРУТА, ЛАВАНДЫ, ЖОЖОБА, АЛОЭ ВЕРА и ПАНТЕНОЛ активно стимулируют микроциркуляцию, укрепляют волосяные луковицы, предотвращают выпадение волос, активизируют их рост, делают волосы блестящими и здоровыми. Натуральный аромат МАНДАРИНА создает хорошее настроение. 
Этот шампунь поразит вас своей эффективностью, очарует освежающим ароматом, порадует экономичностью.</t>
  </si>
  <si>
    <t>Уникальная формула. Не содержит воду, консерванты парабены и синтетические пенящиеся вещества сульфаты (без SLS, SLES и др.). Натуральная моющая основа. Высокая концентрация органических экстрактов и эфирных масел ФРАНЖИПАНИ, МОРСКИХ ВОДОРОСЛЕЙ, ЗЕЛЕНОГО ЧАЯ, ОГУРЦА, ГРЕЙПФРУТА, ЛАВАНДЫ, ЖОЖОБА, АЛОЭ ВЕРА и ПАНТЕНОЛ восстанавливают структуру каждого волоса от корней до самых кончиков, интенсивно питают, укрепляют и придают волосам шикарный блеск. Манящий аромат ФРАНЖИПАНИ относят к АФРОДИЗИАКАМ – искушающим и вызывающим желание. Этот шампунь поразит вас своей эффективностью, очарует пленительным ароматом, порадует экономичностью.</t>
  </si>
  <si>
    <t>Этот шампунь благодаря своему богатому натуральному составу прекрасно подойдет для всех типов волос. Подходит для ежедневного использования. РУЧНАЯ РАБОТА. ТАЙСКИЙ СПА. АРОМАТЕРАПИЯ. Уникальная формула. Не содержит воду, консерванты парабены и синтетические пенящиеся вещества сульфаты (без SLS, SLES и др.). Натуральная моющая основа. Мягкая формула с высокой концентрацией натуральных органических экстрактов и эфирных масел КОРОЛЕВСКОГО ЛОТОСА, ЖОЖОБА, АЛОЭ ВЕРА, ЗЕЛЕНОГО ЧАЯ, СЕМЯН ГРЕЙПФРУТА, ОГУРЦА, МОРСКИХ ВОДОРОСЛЕЙ И ПАНТЕНОЛОМ (ПРОВИТАМИН B5) делает этот шампунь идеальным при чувствительной коже, обеспечивает эффективное и бережное очищение. ЭФИРНОЕ МАСЛО КОРОЛЕВСКОГО ЛОТОСА, богатое флавоноидами и алколоидами, придает силу и молодость вашим волосам, увлажняет, освежает, стимулирует активизацию обменных процессов в коже. Обладает успокаивающим действием, снимает чувство усталости, создает неповторимое ощущение свежести, устраняет нервное напряжение. Экзотический, прозрачный и глубокий аромат КОРОЛЕВСКОГО ЛОТОСА великолепный релаксант, оказывает гармонизирующее действие, является природным АФРОДИЗИАКОМ, сильным и чувственным. КОРОЛЕВСКИЙ ЛОТОС щедро одарит необыкновенным цветочным ароматом, который еще некоторое время будет тонко звучать на ваших волосах. Этот шампунь поразит вас своей эффективностью, очарует притягательным ароматом, порадует экономичностью.</t>
  </si>
  <si>
    <t>Этот шампунь создан для жирных волос, для кожи головы, склонной к образованию перхоти. РУЧНАЯ РАБОТА. ТАЙСКИЙ СПА. АРОМАТЕРАПИЯ. Уникальная формула. Не содержит воду, консерванты парабены и синтетические пенящиеся вещества сульфаты (без SLS, SLES и др.). Натуральная моющая основа. Мягкая формула с органическими маслами и экстрактами ЖОЖОБА, ПОМЕЛО, АЛОЭ ВЕРА, ЗЕЛЕНОГО ЧАЯ, СЕМЯН ГРЕЙПФРУТА, ОГУРЦА, МОРСКИХ ВОДОРОСЛЕЙ И ПАНТЕНОЛОМ (ПРОВИТАМИН B5) делает этот шампунь идеальным при чувствительной коже, обеспечивает эффективное и бережное очищение. Цитрусовый фрукт ТАЙСКИЙ ПОМЕЛО богат витаминами А, С, антиоксидантами, железом, кальцием, фосфором, калием. ЭФИРНОЕ МАСЛО ТАЙСКОГО ПОМЕЛО обладает противогрибковыми и противомикробными свойствами, нормализует работу сальных желез, помогает избавиться от перхоти и от лишней жирности волос, является эффективным антидепрессантом, поднимает настроение и тонизирует. ЛАВАНДА смягчает и успокаивает раздраженную кожу, предотвращает выпадение волос. Постоянное применение шампуня позволит вам забыть о перхоти навсегда. Натуральный состав подходит для ежедневного использования. Этот шампунь поразит вас своей эффективностью, очарует притягательным ароматом, порадует экономичностью.</t>
  </si>
  <si>
    <t>Для сухих и поврежденных волос. Идеален при чувствительной коже. Подходит для ежедневного использования. РУЧНАЯ РАБОТА. ТАЙСКИЙ SPA. АРОМАТЕРАПИЯ. Уникальная формула. Не содержит воду, консерванты парабены и синтетические пенящиеся вещества сульфаты (без SLS, SLES и др.). Натуральная моющая основа обеспечивает бережное очищение волос. Высокая концентрация органических экстрактов и эфирных масел ЖАСМИНА, МОРСКИХ ВОДОРОСЛЕЙ, ЗЕЛЕНОГО ЧАЯ, ОГУРЦА, ГРЕЙПФРУТА, ЛАВАНДЫ, ЖОЖОБА, АЛОЭ ВЕРА И ПАНТЕНОЛ тонизирует и увлажняет, успокаивает сухую, чувствительную кожу головы, оказывает выраженное питательное и увлажняющее действие на волосы и волосяные фолликулы, нормализует жировой баланс кожи головы, придает волосам естественный натуральный блеск. Королевский цветочный аромат ЖАСМИНА — один из самых сильных природных АФРОДИЗИАКОВ – изысканный и пробуждающий желание, устраняет холодность и дисгармонию, способствует эмоциональному равновесию, придает чувство уверенности и оптимизма. Этот шампунь поразит вас своей эффективностью, очарует притягательным ароматом, порадует экономичностью. AromaTherapy FRESH HANDMADE THAI SPA PRODUCTS. SULPHATE FREE. PARABEN FREE. 100% QUALITY.</t>
  </si>
  <si>
    <t>Для роста и блеска волос. Идеален при чувствительной коже. Подходит для ежедневного использования. РУЧНАЯ РАБОТА. ТАЙСКИЙ SPA. АРОМАТЕРАПИЯ. Уникальная формула. Не содержит воду, консерванты парабены и синтетические пенящиеся вещества сульфаты (без SLS, SLES и др.). Натуральная моющая основа обеспечивает бережное очищение волос. КОКОСОВОЕ МАСЛО ХОЛОДНОГО ОТЖИМА и высокая концентрация органических масел и экстрактов МОРСКИХ ВОДОРОСЛЕЙ, ЗЕЛЕНОГО ЧАЯ, ОГУРЦА, ГРЕЙПФРУТА, ЛАВАНДЫ, ЖОЖОБА, АЛОЭ ВЕРА И ПАНТЕНОЛ активизируют рост волос, смягчают и увлажняют волосы, восстанавливают их структуру от корней до самых кончиков, при этом успокаивают кожу головы, интенсивно питают, придают волосам шикарный натуральный блеск и шелковистость. Шампунь имеет легкий приятный тропический аромат свежеразломленного кокоса. 
Этот шампунь поразит вас своей эффективностью, очарует притягательным ароматом, порадует экономичностью. AromaTherapy FRESH HANDMADE THAI SPA PRODUCTS. SULPHATE FREE. PARABEN FREE. 100% QUALITY.</t>
  </si>
  <si>
    <t>Уникальная формула. Не содержит воду, консерванты парабены и синтетические пенящиеся вещества сульфаты (без SLS, SLES и др.). Высокая концентрация натуральных органических экстрактов и эфирных масел МАНДАРИНА, ЗЕЛЕНОГО ЧАЯ, АЛОЭ ВЕРА, МОРСКИХ ВОДОРОСЛЕЙ, ОГУРЦА, ГРЕЙПФРУТА, ЖОЖОБА, а также ПАНТЕНОЛ, ПРОТЕИНЫ ПШЕНИЦЫ и РАСТИТЕЛЬНЫЙ ВОСК стимулируют микроциркуляцию, укрепляют волосяные луковицы, борются с выпадением волос, активизируют их рост. Предотвращает спутывание волос, обеспечивает им шикарный блеск. Натуральный аромат МАНДАРИНА улучшает настроение. 
Этот эликсир красоты поразит вас своей эффективностью, очарует освежающим ароматом, порадует экономичностью.</t>
  </si>
  <si>
    <t>Уникальная формула. Не содержит воду, консерванты парабены и синтетические пенящиеся вещества сульфаты (без SLS, SLES и др.). Высокая концентрация натуральных органических экстрактов и эфирных масел ФРАНЖИПАНИ, ЗЕЛЕНОГО ЧАЯ, АЛОЭ ВЕРА, МОРСКИХ ВОДОРОСЛЕЙ, ОГУРЦА, ГРЕЙПФРУТА, ЖОЖОБА, а также ПАНТЕНОЛ, ПРОТЕИНЫ ПШЕНИЦЫ и РАСТИТЕЛЬНЫЙ ВОСК восстанавливают структуру волос, делают их менее ломкими, препятствуют сечению, питают и придают шикарный натуральный блеск даже самым тусклым волосам. Предотвращает спутывание волос, не утяжеляя их. Чарующий натуральный аромат цветов ФРАНЖИПАНИ относят к АФРОДИЗИАКАМ – искушающим и вызывающим желание. Этот эликсир красоты поразит вас своей эффективностью, очарует пленительным ароматом, порадует экономичностью.</t>
  </si>
  <si>
    <t>Этот бальзам, благодаря своему богатому натуральному составу, прекрасно подойдет для всех типов волос. Подходит для ежедневного использования. РУЧНАЯ РАБОТА. ТАЙСКИЙ СПА. АРОМАТЕРАПИЯ. Уникальная формула. Не содержит воду, консерванты парабены и синтетические пенящиеся вещества сульфаты (без SLS, SLES и др.). Высокая концентрация натуральных органических экстрактов и эфирных масел КОРОЛЕВСКОГО ЛОТОСА, ЗЕЛЕНОГО ЧАЯ, АЛОЭ ВЕРА, МОРСКИХ ВОДОРОСЛЕЙ, ОГУРЦА, ГРЕЙПФРУТА, а также ПАНТЕНОЛ, ПРОТЕИНЫ ПШЕНИЦЫ и РАСТИТЕЛЬНЫЙ ВОСК великолепно питает и увлажняет волосы, делает их живыми, сильными и блестящими. Не утяжеляет волосы, облегчает расчёсывание. ЭФИРНОЕ МАСЛО КОРОЛЕВСКОГО ЛОТОСА, богатое флавоноидами и алколоидами, придает силу и молодость вашим волосам, увлажняет, освежает, стимулирует активизацию обменных процессов в коже, Оно отлично подходит для чувствительной кожи, так как обладает успокаивающим действием, снимает чувство усталости, создает неповторимое ощущение свежести, устраняет нервное напряжение. Экзотический, прозрачный и глубокий аромат КОРОЛЕВСКОГО ЛОТОСА великолепный релаксант, оказывает гармонизирующее действие, является природным АФРОДИЗИАКОМ, сильным и чувственным. КОРОЛЕВСКИЙ ЛОТОС щедро одарит необыкновенным цветочным ароматом, который еще некоторое время будет тонко звучать на ваших волосах. Этот эликсир красоты поразит вас своей эффективностью и очарует притягательным ароматом.</t>
  </si>
  <si>
    <t>Этот бальзам создан для жирных волос, для кожи головы, склонной к образованию перхоти. РУЧНАЯ РАБОТА. ТАЙСКИЙ СПА. АРОМАТЕРАПИЯ. Уникальная формула. Не содержит воду, консерванты парабены и синтетические пенящиеся вещества сульфаты (без SLS, SLES и др.). Высокая концентрация натуральных органических экстрактов и эфирных масел ПОМЕЛО, ЗЕЛЕНОГО ЧАЯ, АЛОЭ ВЕРА, МОРСКИХ ВОДОРОСЛЕЙ, ОГУРЦА, ГРЕЙПФРУТА, а также ПАНТЕНОЛ, ПРОТЕИНЫ ПШЕНИЦЫ и РАСТИТЕЛЬНЫЙ ВОСК великолепно питает и увлажняет волосы, делает их живыми, сильными и блестящими. Не утяжеляет волосы, облегчает расчёсывание. ЭФИРНОЕ МАСЛО ТАЙСКОГО ПОМЕЛО обладает противогрибковыми и противомикробными свойствами, нормализует работу сальных желез, помогает избавиться от перхоти и лишней жирности волос, является эффективным антидепрессантом, поднимает настроение и тонизирует. Натуральный состав подходит для ежедневного использования. Этот эликсир красоты поразит вас своей эффективностью и очарует притягательным ароматом.</t>
  </si>
  <si>
    <t>Для сухих и поврежденных волос. Идеален при чувствительной коже. Подходит для ежедневного использования. РУЧНАЯ РАБОТА. ТАЙСКИЙ SPA. АРОМАТЕРАПИЯ. Уникальная формула. Не содержит воду, консерванты парабены и синтетические пенящиеся вещества сульфаты (без SLS, SLES и др.). Высокая концентрация органических экстрактов и эфирных масел ЖАСМИНА, ЖОЖОБА, ЗЕЛЕНОГО ЧАЯ, АЛОЭ ВЕРА, МОРСКИХ ВОДОРОСЛЕЙ, ОГУРЦА, ГРЕЙПФРУТА, а также ПАНТЕНОЛ, ПРОТЕИНЫ ПШЕНИЦЫ и РАСТИТЕЛЬНЫЙ ВОСК успокаивают сухую, чувствительную кожу головы, способствуют росту волос, питают их корни и делают волосы особенно мягкими, послушными, шелковистыми и блестящими, облегчают расчесывание и укладку. Королевский цветочный аромат ЖАСМИНА — один из самых сильных природных АФРОДИЗИАКОВ – изысканный и пробуждающий желание, устраняет холодность и дисгармонию, способствует эмоциональному равновесию, придает чувство уверенности и оптимизма. Этот эликсир красоты поразит вас своей эффективностью и очарует притягательным ароматом. AromaTherapy FRESH HANDMADE THAI SPA PRODUCTS. SULPHATE FREE. PARABEN FREE. 100% QUALITY.</t>
  </si>
  <si>
    <t>Идеален при чувствительной коже. Подходит для ежедневного использования. РУЧНАЯ РАБОТА. ТАЙСКИЙ SPA. АРОМАТЕРАПИЯ. Уникальная формула. Не содержит воду, консерванты парабены и синтетические пенящиеся вещества сульфаты (без SLS, SLES и др.). КОКОСОВОЕ МАСЛО ХОЛОДНОГО ОТЖИМА и высокая концентрация органических масел и экстрактов МОРСКИХ ВОДОРОСЛЕЙ, ЗЕЛЕНОГО ЧАЯ, ОГУРЦА, ГРЕЙПФРУТА, ЛАВАНДЫ, ЖОЖОБА, АЛОЭ ВЕРА, ГРЕЙПФРУТА, а также ПАНТЕНОЛ, ПРОТЕИНЫ ПШЕНИЦЫ и РАСТИТЕЛЬНЫЙ ВОСК активизируют рост волос, увлажняют и питают, не утяжеляя их, успокаивают кожу головы, придают волосам естественный натуральный блеск и шелковистость, облегчают расчесывание. Бальзам-кондиционер имеет легкий приятный тропический аромат свежеразломленного кокоса.
Этот эликсир красоты поразит вас своей эффективностью и очарует притягательным ароматом. AromaTherapy FRESH HANDMADE THAI SPA PRODUCTS. SULPHATE FREE. PARABEN FREE. 100% QUALITY.</t>
  </si>
  <si>
    <t>Уникальная формула. Не содержит воду, консерванты парабены и синтетические пенящиеся вещества сульфаты (без SLS, SLES и др.). Натуральная моющая основа. Ценнейшие органические масла и экстракты ЛЕМОНГРАССА, ЖОЖОБА, МОРСКИХ ВОДОРОСЛЕЙ, ЗЕЛЕНОГО ЧАЯ, ОГУРЦА, ГРЕЙПФРУТА, ЛАВАНДЫ и АЛОЭ ВЕРА обеспечивают натуральное антибактериальное действие, великолепно увлажняют, подтягивают кожу тела, предотвращают ее преждевременное увядание и образование целлюлита. Свежий аромат ЛЕМОНГРАССА — АФРОДИЗИАК – чувственный и пробуждающий желание. Подарите себе приятные минуты удовольствия!</t>
  </si>
  <si>
    <t>РУЧНАЯ РАБОТА. ТАЙСКИЙ СПА. АРОМАТЕРАПИЯ. Уникальная формула. Не содержит воду, консерванты парабены и синтетические пенящиеся вещества сульфаты (без SLS, SLES и др.). Натуральная моющая основа. Ценнейшие органические масла и экстракты КОРОЛЕВСКОГО ЛОТОСА, ЖОЖОБА, МОРСКИХ ВОДОРОСЛЕЙ, ЗЕЛЕНОГО ЧАЯ, ОГУРЦА, ГРЕЙПФРУТА, ЛАВАНДЫ и АЛОЭ ВЕРА обеспечивают нежное очищение, великолепно увлажняют, способствуют восстановлению тонуса и повышению упругости. ЭФИРНОЕ МАСЛО КОРОЛЕВСКОГО ЛОТОСА, богатое флавоноидами и алколоидами, является одним из самых сильных натуральных средств в борьбе с процессами старения кожи, эффективно активизирует регенерацию клеток кожи, активно увлажняет и повышает упругость кожи. Экзотический, прозрачный и глубокий аромат КОРОЛЕВСКОГО ЛОТОСА великолепный релаксант, оказывает гармонизирующее действие, является природным АФРОДИЗИАКОМ, сильным и чувственным, щедро одарит необыкновенным цветочным ароматом, который еще некоторое время будет тонко звучать на вашей коже. Подарите себе приятные минуты удовольствия!</t>
  </si>
  <si>
    <t>Идеален при чувствительной коже. Подходит для ежедневного использования. РУЧНАЯ РАБОТА. ТАЙСКИЙ SPA. АРОМАТЕРАПИЯ. Уникальная формула. Не содержит воду, консерванты парабены и синтетические пенящиеся вещества сульфаты (без SLS, SLES и др.). Натуральная моющая основа обеспечивает мягкое очищение вашей кожи. Ценнейшие органические масла и экстракты ЖАСМИНА, ЖОЖОБА, МОРСКИХ ВОДОРОСЛЕЙ, ЗЕЛЕНОГО ЧАЯ, ОГУРЦА, ГРЕЙПФРУТА, ЛАВАНДЫ и АЛОЭ ВЕРА обеспечивают натуральное антисептическое действие, оказывают благотворное действие на сухую и чувствительную кожу, повышая ее эластичность, великолепно увлажняют, обогащают ее питательными веществами, устраняют раздражение и воспаление, тонизируют кожу тела, предотвращают ее преждевременное увядание, придают коже здоровый ухоженный вид. Королевский цветочный аромат ЖАСМИНА — один из самых сильных природных АФРОДИЗИАКОВ – изысканный и пробуждающий желание, устраняет холодность и дисгармонию, способствует эмоциональному равновесию, придает чувство уверенности и оптимизма. Подарите себе приятные минуты удовольствия!</t>
  </si>
  <si>
    <t>РУЧНАЯ РАБОТА. ТАЙСКИЙ СПА. АРОМАТЕРАПИЯ. Уникальная формула. Не содержит воду, консерванты парабены. Этот нежный кремовый скраб для тела с гранулами жожоба, с приятным ароматом нежно отшелушивает ороговевшие клетки, очищает поры, придает коже здоровый и ухоженный вид. Богатейший состав с натуральными экстрактами и маслами ЛЕМОНГРАССА, ЖОЖОБА, ШИ, КАКАО, МАКАДАМИИ, ЗЕЛЕНОГО ЧАЯ, АЛОЭ ВЕРА, ОГУРЦА, ПЧЕЛИНЫЙ ВОСК и витамин С велеколепно увлажняет, питает, восстанавливает, обеспечивает антиоксидантную защиту. Оригинальная композиция эфирных масел ЛЕМОНГРАССА, ШАЛФЕЯ МУСКАТНОГО и РОЗМАРИНА помогает восстановить силы и создает хорошее настроение. Свежий аромат натурального ЛЕМОНГРАССА - АФРОДИЗИАК – чувственный и пробуждающий желание. Ваша кожа станет восхитительно нежной и шелковистой после применения этого натурального скраба.</t>
  </si>
  <si>
    <t>РУЧНАЯ РАБОТА. ТАЙСКИЙ СПА. АРОМАТЕРАПИЯ. Уникальная формула. Не содержит воду, консерванты парабены. СОЛЬ АНДАМАНСКОГО МОРЯ, обогащенная органическими маслами и экстрактами ФРАНЖИПАНИ, ЖОЖОБА, АЛОЭ ВЕРА, ОГУРЦА, витаминами С и Е не только качественно устраняет сухость кожи, очищает от ороговевших клеток и обновляет ее, но и насыщает кожу полезными микроэлементами, обеспечивает экстраувлажнение, питание кожи, делает ее эластичной, упругой и нежной. Манящий аромат ФРАНЖИПАНИ относится к АФРОДИЗИАКАМ – искушающим и вызывающим желание. Ваша кожа станет восхитительно нежной и шелковистой после применения этого натурального скраба.</t>
  </si>
  <si>
    <t>РУЧНАЯ РАБОТА. ТАЙСКИЙ СПА. АРОМАТЕРАПИЯ. Уникальная формула. Не содержит воду, консерванты парабены. Этот крем обогащен органическими маслами и экстрактами ПАПАИ, ШИ, ЖОЖОБА, СЛАДКОГО МИНДАЛЯ, КАКАО, АЛОЭ ВЕРА, КУКУИ, ЗЕЛЕНОГО ЧАЯ, ОГУРЦА, ТАНАКИ, МАНДАРИНА, ГРЕЙПФРУТА, ВАНИЛИ, витаминами С и Е, которые интенсивно питают и оздоравливают кожу, устраняют сухость, шелушение, стянутость. ПАПАЯ богатая калием, натрием, фосфором, кальцием и железом, витаминами группы В, С и D, содержащая ценный фермент папаин увлажняет, тонизирует кожу, стимулирует регенерацию кожи, разглаживает морщинки, регулирует работу сальных желез, делает кожу более упругой, очищает и выравнивает цвет кожи, обладает антицеллюлитным действием, выводит токсины. Этот крем подарит невероятную мягкость и нежность вашей коже.</t>
  </si>
  <si>
    <t>РУЧНАЯ РАБОТА. ТАЙСКИЙ SPA. АРОМАТЕРАПИЯ. Уникальная формула. Не содержит воду и консерванты парабены. Органические масла и экстракты ФРАНЖИПАНИ, КАКАО, ЖОЖОБА, МИНДАЛЬНОЕ, ШИ, АЛОЭ ВЕРА, ЗЕЛЕНОГО ЧАЯ, ОГУРЦА, ТАНАКА, ПЧЕЛИНЫЙ ВОСК и витамины С, Е обеспечивают экстраувлажнение, оживляют чувствительную, сухую, шелушащуюся кожу, полноценно питают, великолепно защищают кожу от возрастных изменений и пигментных пятен, способствуют борьбе с отеками и целлюлитом. Крем быстро впитывается, не оставляя ощущения жирности, кожа становится эластичной, упругой и нежной. Чарующий натуральный аромат цветов ФРАНЖИПАНИ относят к АФРОДИЗИАКАМ – искушающим и вызывающим желание. Регулярное применение этого крема подарит сияние молодости и красоты вашей кожи. AromaTherapy FRESH HANDMADE THAI SPA PRODUCTS. SULPHATE FREE. PARABEN FREE. 100% QUALITY.</t>
  </si>
  <si>
    <t>РУЧНАЯ РАБОТА. ТАЙСКИЙ СПА. АРОМАТЕРАПИЯ. Уникальная формула. Не содержит воду, консерванты парабены. Эфирное масло КОРОЛЕВСКОГО ЛОТОСА является одним из самых сильных натуральных средств в борьбе с процессами старения кожи, эффективно активизирует регенерацию клеток кожи, активно увлажняет и повышает упругость кожи. Специально подобранный комплекс органических масел и экстрактов КОРОЛЕВСКОГО ЛОТОСА, ШИ, КАКАО, ЖОЖОБА, КОКОСОВОЕ, АЛОЭ ВЕРА, ЗЕЛЕНОГО ЧАЯ, ОГУРЦА и витамины С и Е обеспечивает подтягивающий эффект, делая кожу упругой и эластичной. Экзотический, прозрачный и глубокий аромат КОРОЛЕВСКОГО ЛОТОСА великолепный релаксант, оказывает гармонизирующее действие, является природным АФРОДИЗИАКОМ, сильным и чувственным. Крем быстро впитывается, не оставляя ощущения жирности, кожа становится гладкой и подтянутой.</t>
  </si>
  <si>
    <t>РУЧНАЯ РАБОТА. ТАЙСКИЙ SPA. АРОМАТЕРАПИЯ. Уникальная формула. Состав этого масла разработан на основе богатого опыта мастеров тайского массажа. Подходит для основного ухода за кожей тела и для массажа. Органические и эфирные масла ФРАНЖИПАНИ, ЖОЖОБА, КОКОСОВОЕ, ПЕРСИКА и витамин Е обладают противовоспалительным и антиоксидантным действиями, активизируют процессы регенерации, тонизируют, питают и освежают кожу, активизируют обмен веществ. Массаж способствует более активному проникновению натуральных компонентов в глубокие слои кожи и усиливает их целебный эффект. При регулярном применении этого масла ваша кожа увлажнена и подтянута, а чарующий натуральный аромат цветов ФРАНЖИПАНИ - АФРОДИЗИАК – искушающий и вызывающий желание. AromaTherapy FRESH HANDMADE THAI SPA PRODUCTS. SULPHATE FREE. PARABEN FREE. 100% QUALITY.</t>
  </si>
  <si>
    <t>РУЧНАЯ РАБОТА. ТАЙСКИЙ SPA. АРОМАТЕРАПИЯ. Уникальная формула. Состав этого масла разработан на основе богатого опыта мастеров тайского массажа. Подходит для основного ухода за кожей тела и для массажа. Органические и эфирные масла ЛЕМОНГРАССА, ЖОЖОБА, КОКОСОВОЕ, ПЕРСИКА и витамин Е тонизируют, питают и освежают кожу. Оптимизируют деятельность сальных желез, активизируют внутрикожный обмен веществ, помогают в борьбе с целлюлитом и растяжками. Массаж способствует более активному проникновению натуральных компонентов в глубокие слои кожи и усиливает их целебный эффект. При регулярном применении этого масла ваша кожа увлажнена и подтянута, а свежий натуральный аромат ЛЕМОНГРАССА — АФРОДИЗИАК - восстановит силы и пробудит желание. AromaTherapy FRESH HANDMADE THAI SPA PRODUCTS. SULPHATE FREE. PARABEN FREE. 100% QUALITY.</t>
  </si>
  <si>
    <t>РУЧНАЯ РАБОТА. ТАЙСКИЙ SPA. АРОМАТЕРАПИЯ. Уникальная формула. Состав этого масла разработан на основе богатого опыта мастеров тайского массажа. Подходит для основного ухода за нормальной и жирной кожей лица и для массажа. Органические масла и экстракты ЗЕЛЕНОГО ЧАЯ, ЖОЖОБА, СЛАДКОГО МИНДАЛЯ, РОЗМАРИНА, ШАЛФЕЯ МУСКАТНОГО и витамин Е обеспечивают активное антиоксидантное, противовоспалительное, противоотечное, тонизирующее действия, сужают поры, выравнивают цвет и рельеф кожи, глубоко питают и увлажняют кожу, препятствует процессам старения. Регулярное применение масла для массажа лица преобразит и омолодит вашу кожу. Регулярное применения этого масла восстановит и сохранит молодость, здоровье, красоту вашей кожи, а свежий натуральный аромат этого масла способствует приливу бодрости и сил. AromaTherapy FRESH HANDMADE THAI SPA PRODUCTS. SULPHATE FREE. PARABEN FREE. 100% QUALITY.</t>
  </si>
  <si>
    <t>Специально разработан для интенсивной борьбы с процессами старения кожи с помощью экстракта УЛИТОЧНОГО муцина. Благодаря ГИДРОЛИЗОВАННОМУ КОЛЛАГЕНУ, экстрактам НОНИ, МАНГОСТИНА, ГРАНАТА, ОРХИДЕИ, КОРОЛЕВСКОГО ЛОТОСА, ИМБИРЯ, ЛИЧИ, БАНАНА, АЙВЫ, КИВИ, ПАПАЙИ, ОГУРЦА, ЦЕНТЕЛЛЫ АЗИАТСКОЙ, ГУАВЫ, КУРКУМЫ интенсивно борется с морщинами, обеспечивает лифтинг эффект. Для женщин и мужчин. Приятный, еле уловимый аромат.</t>
  </si>
  <si>
    <t>Разглаживает морщинки на лице, шее и области декольте, подтягивает и омолаживает кожу благодаря экстракту УЛИТОЧНОГО муцина, который славится активным омоложением клеток кожи. ГИДРОЛИЗОВАННЫЙ КОЛЛАГЕН, ЭКСТРАКТЫ НОНИ, МАНГОСТИНА, ГРАНАТА, ОРХИДЕИ, КОРОЛЕВСКОГО ЛОТОСА, ИМБИРЯ, ЛИЧИ, БАНАНА, АЙВЫ, КИВИ, ПАПАЙИ, ОГУРЦА, ЦЕНТЕЛЛЫ АЗИАТСКОЙ, ГУАВЫ, КУРКУМЫ, АЛЛАНТОИН, АЛОЭ, витамин Е возвращают коже молодость. Для женщин и мужчин.</t>
  </si>
  <si>
    <t>НАБОР: Пенка для умывания «С ЭКСТРАКТОМ УЛИТКИ», 60 мл, Освежающий тоник для лица «С ЭКСТРАКТОМ УЛИТКИ», 60 мл, Маска для лица против морщин «С ЭКСТРАКТОМ УЛИТКИ», 50 мл в подарочной упаковке.
В этом наборе собраны три уникальных омолаживающих средства на основе экстракта муцина улитки, который славится своей способностью активно обновлять клетки кожи, глубоко питать, увлажнять, усиливать выработку собственного коллагена и эластина.
Пенка для умывания «С ЭКСТРАКТОМ УЛИТКИ», 60 мл
Бережно очищает кожу лица и век. Удаляет макияж и тушь с ресниц. Для любого типа кожи.
Освежающий тоник для лица «С ЭКСТРАКТОМ УЛИТКИ», 60 мл
Уникальное тонизирующее средство. Укрепляет поры. Делает действие вашего крема для лица гораздо эффективнее.
Маска для лица против морщин «С ЭКСТРАКТОМ УЛИТКИ», 50 мл
Богатейший состав маски разглаживает морщинки, подтягивает и омолаживает кожу.</t>
  </si>
  <si>
    <t>НАБОР: Пенка для умывания «С ЭКСТРАКТОМ УЛИТКИ», 60 мл, Натуральное мыло-скраб «ЭКСТРАКТ УЛИТКИ и ЖАСМИН», 100 г в подарочной упаковке.
Два средства для бережного очищения кожи на основе экстракта муцина улитки, который славится своими увлажняющими и противовоспалительными функиями. Также муцин улитки знаменит своей активностью в борьбе с процессами старения кожи.
Пенка для умывания «С ЭКСТРАКТОМ УЛИТКИ», 60 мл
Для ежедневного умывания. Бережно очищает кожу лица и век. Удаляет макияж и тушь с ресниц. Для любого типа кожи.
Натуральное мыло-скраб «ЭКСТРАКТ УЛИТКИ и ЖАСМИН», 100 г
Нежное травяное мыло-скраб глубоко очищает кожу лица, рук и тела, отшелушивает ороговевшие клетки, обеспечивает антисептическую защиту. Королевский аромат жасмина способствует эмоциональному равновесию.</t>
  </si>
  <si>
    <t>Безсульфатный шампунь для ослабленных, тонких волос, склонных к выпадению. Содержит мягкие очищающие ингредиенты, разрешенные для использования в натуральной косметике. Бережно и эффективно очищает волосы и кожу головы. Лемонграсс и Танжерин тонизируют, освежают, стимулируют обменные процессы в клетках кожи головы. Волосяные луковицы получают больше питания и волосы становятся крепче. Целебный экстракт Эклипты предотвращает выпадение волос, стимулирует их рост, защищает от преждевременной седины и облысения. Лаванда способствует улучшению состояние волос, придает блеск, обеспечивает антибактериальное действие. Роскошные масла с богатым составом и быстрой проникающей способностью Макадамии, Жожоба, а также Пантенол, гидролизованный Протеин люпина, растительный Глицерин наполняют ослабленные волосы жизненной силой и энергией. Не содержит SLS, SLES, Парабенов, Минеральных масел, Пропиленгликоля, Dea, Tea, Mea, красителей и т.п. Безопасен для чувствительной кожи. Не раздражает слизистые. Подходит для ежедневного применения.</t>
  </si>
  <si>
    <t>Натуральные масла возвращают коже упругость, увлажняют, питают, укрепляют и освежают кожу, снимают напряжение, улучшают общее самочувствие. Подходит для основного ухода за кожей тела и для массажа. Массаж способствует более активному проникновению натуральных компонентов в глубокие слои кожи и усиливает их целебный эффект. Нежный экзотический аромат спелого манго, немного с кислинкой, ненавязчивый, наполнит теплом, подарит наслаждение и воспоминания о Таиланде.</t>
  </si>
  <si>
    <t>Встряхнуть флакон, обильно смочить мицеллярной водой ватный диск, бережно без лишнего трения очистить кожу лица, шеи, глаз и губ. Ополоснуть лицо теплой водой. Использовать утром и вечером. Затем нанести свой крем от Organic Tai.</t>
  </si>
  <si>
    <t>Нанести на влажную кожу тела или губку, помассировать, смыть.</t>
  </si>
  <si>
    <t>1-2 раза в неделю нанесите на сухие волосы и кожу головы, втирая кончиками пальцев в корни волос массирующими движениями. Накройте волосы целлофановой шапочкой и замотайте голову теплым полотенцем. Через 1-2 часа вымойте голову шампунем Органик Тай. Также масло можно оставить на голове на всю ночь под утепляющий колпак. Если нужно восстановить только секущиеся кончики, наносите масло только на них.</t>
  </si>
  <si>
    <t>Нанести на влажную кожу рук или тела, помассировать, смыть.</t>
  </si>
  <si>
    <t>1-2 раза в неделю нанести на влажную кожу тела, помассировать, смыть.</t>
  </si>
  <si>
    <t>Массирующими движениями нанести на чистую кожу рук.</t>
  </si>
  <si>
    <t>Массирующими движениями нанести на чистую кожу ног.</t>
  </si>
  <si>
    <t>Экстрапитательный крем для тела «ПАПАЯ, ШИ И ЖОЖОБА», 150 мл</t>
  </si>
  <si>
    <t>Экстраувлажняющий крем для тела «ЛЕМОНГРАСС», 120 мл</t>
  </si>
  <si>
    <t>Подтягивающий крем для тела «КОРОЛЕВСКИЙ ЛОТОС», 260 мл</t>
  </si>
  <si>
    <t>Для волос: масло равномерно распределить по всей длине волос и массирующими движениями втереть его в кожу головы. Надеть на голову полиэтиленовую шапочку и укутать полотенцем. Держать 30-40 минут или всю ночь. После этого масло следует смыть, желательно натуральным шампунем Organic Tai. Это отличное средство для восстановления сухих, окрашенных и ломких волос.
Для тела и лица: массирующими движениями нанести на сухую или влажную кожу.</t>
  </si>
  <si>
    <t>Натуральный шампунь для волос «ФРАНЖИПАНИ», 100 мл</t>
  </si>
  <si>
    <t>Натуральный бальзам-кондиционер «ВИРДЖИН КОКОС» 260 мл</t>
  </si>
  <si>
    <t>Для лица - ежедневный уход</t>
  </si>
  <si>
    <t>([+])
←</t>
  </si>
  <si>
    <t>— ДЛЯ ВОЛОС</t>
  </si>
  <si>
    <t>— ДЛЯ ТЕЛА</t>
  </si>
  <si>
    <t>Масла для тела, лица и волос</t>
  </si>
  <si>
    <t>Натуральное мыло</t>
  </si>
  <si>
    <t>— НАТУРАЛЬНОЕ МЫЛО</t>
  </si>
  <si>
    <t>Для ног</t>
  </si>
  <si>
    <t>— ДЛЯ НОГ</t>
  </si>
  <si>
    <t>— ЗУБНАЯ ПАСТА</t>
  </si>
  <si>
    <t>— НАБОРЫ</t>
  </si>
  <si>
    <t>Скраб для тела:
Чистое базовое масло:
Крем для ног:</t>
  </si>
  <si>
    <t>Пенка для умывания: при попадании в глаза промыть водой.
Освежающий тоник для дица:
Маска для лица против морщин:</t>
  </si>
  <si>
    <t>Пенка для умывания: нанести на влажную кожу, помассировать, смыть.
Натуральное мыло-скраб: нанести на влажную кожу, смыть.</t>
  </si>
  <si>
    <t>Скраб для тела: 1-2 раза в неделю нанести на влажную кожу тела, помассировать, смыть.
Чистое базовое масло для волос: масло равномерно распределить по всей длине волос и массирующими движениями втереть его в кожу головы. Надеть на голову полиэтиленовую шапочку и укутать полотенцем. Держать 30-40 минут или всю ночь. После этого масло следует смыть, желательно натуральным шампунем Organic Tai. Это отличное средство для восстановления сухих, окрашенных и ломких волос. Чистое базовое масло для тела и лица: массирующими движениями нанести на сухую или влажную кожу.
Крем для ног: массирующими движениями нанести на чистую кожу ног.</t>
  </si>
  <si>
    <t>Наборы</t>
  </si>
  <si>
    <t>— ДЛЯ ЛИЦА</t>
  </si>
  <si>
    <t>Пенка для умывания «С ЭКСТРАКТОМ УЛИТКИ», 60 мл</t>
  </si>
  <si>
    <t>Освежающий тоник для лица «С ЭКСТРАКТОМ УЛИТКИ», 60 мл</t>
  </si>
  <si>
    <t>Интенсивный гель для век «С ЭКСТРАКТОМ УЛИТКИ», 30 мл</t>
  </si>
  <si>
    <t>Массирующими движениями нанести небольшое количество геля на чистую кожу век.</t>
  </si>
  <si>
    <t>Массирующими движениями нанести небольшое количество крема на чистую кожу век.</t>
  </si>
  <si>
    <t>Нанесите небольшое количество крема (1 капелька) на кончики пальцев и равномерно распределите крем легкими круговыми массажными движениями тонким слоем на очищенную кожу вокруг глаз. Используйте каждое утро и вечер.</t>
  </si>
  <si>
    <t>Массирующими движениями нанести небольшое количество крема на чистую кожу лица.</t>
  </si>
  <si>
    <t>Массирующими движениями нанести на чистую кожу лица.</t>
  </si>
  <si>
    <t>1-2 раза в неделю нанести на сухую или влажную кожу лица, избегая области глаз, помассировать, смыть.</t>
  </si>
  <si>
    <t>— — ДЛЯ ЛИЦА - КРЕМЫ</t>
  </si>
  <si>
    <t>Для лица - кремы</t>
  </si>
  <si>
    <t>— — ДЛЯ ЛИЦА - МАСКИ</t>
  </si>
  <si>
    <t>Для лица - маски</t>
  </si>
  <si>
    <t>— — ДЛЯ ЛИЦА - МАСЛА</t>
  </si>
  <si>
    <t>Для лица - масла</t>
  </si>
  <si>
    <t>— — ДЛЯ ЛИЦА - СКРАБЫ</t>
  </si>
  <si>
    <t>Для лица - скрабы</t>
  </si>
  <si>
    <t>— — ДЛЯ ЛИЦА - КРЕМЫ АНТИВОЗРАСТНЫЕ</t>
  </si>
  <si>
    <t>Для лица - кремы антивозрастные</t>
  </si>
  <si>
    <t>— — ДЛЯ ЛИЦА - ЕЖЕДНЕВНЫЙ УХОД</t>
  </si>
  <si>
    <t>— — ДЛЯ ТЕЛА - ГЕЛИ ДЛЯ ДУША</t>
  </si>
  <si>
    <t>Для тела - гели для душа</t>
  </si>
  <si>
    <t>— МАСЛА ДЛЯ ТЕЛА, ЛИЦА И ВОЛОС</t>
  </si>
  <si>
    <t>— АРОМАТЕРАПИЯ - ДИФФУЗОРЫ</t>
  </si>
  <si>
    <t>Ароматерапия - диффузоры</t>
  </si>
  <si>
    <t>Зубная паста</t>
  </si>
  <si>
    <t>— ДЛЯ ГЛАЗ</t>
  </si>
  <si>
    <t>Для глаз</t>
  </si>
  <si>
    <t>— — ДЛЯ ВОЛОС - ШАМПУНИ</t>
  </si>
  <si>
    <t>Для волос - шампуни</t>
  </si>
  <si>
    <t>— — ДЛЯ ВОЛОС - КОНДИЦИОНЕРЫ</t>
  </si>
  <si>
    <t>Для волос - кондиционеры</t>
  </si>
  <si>
    <t>— — ДЛЯ ВОЛОС - МАСЛА</t>
  </si>
  <si>
    <t>Для волос - масла</t>
  </si>
  <si>
    <t>— — ДЛЯ ТЕЛА - СКРАБЫ</t>
  </si>
  <si>
    <t>Для тела - скрабы</t>
  </si>
  <si>
    <t>— — ДЛЯ ТЕЛА - КРЕМА</t>
  </si>
  <si>
    <t>Для тела - крема</t>
  </si>
  <si>
    <t>Для тела - масла</t>
  </si>
  <si>
    <t>— — ДЛЯ ТЕЛА - МАСЛА</t>
  </si>
  <si>
    <t>— — ДЛЯ ТЕЛА - ДЛЯ ПОХУДЕНИЯ</t>
  </si>
  <si>
    <t>Для тела - для похудения</t>
  </si>
  <si>
    <t>— ДЛЯ РУК</t>
  </si>
  <si>
    <t>Для рук</t>
  </si>
  <si>
    <t>Нанести на мокрые волосы, помассировать 1-2 минуты, смыть. Для наилучшего результата используйте вместе с шампунем "Organic Tai".</t>
  </si>
  <si>
    <t>— — ДЛЯ ВОЛОС - МАСКИ</t>
  </si>
  <si>
    <t>Для волос - маски</t>
  </si>
  <si>
    <t>Массажное масло «ЛЕМОНГРАСС и ЛАВАНДА» балансирующее, 100 мл</t>
  </si>
  <si>
    <t>Массажное масло «МАНГО И ПАПАЙЯ» восстанавливающее, 100 мл</t>
  </si>
  <si>
    <t>Массажное масло «ИМБИРЬ И ГРЕЙПФРУТ» подтягивающее, 100 мл</t>
  </si>
  <si>
    <t>Бессульфатный гель для душа «МАНГО И ПАПАЙЯ», 200 мл</t>
  </si>
  <si>
    <t>Бессульфатный гель для душа «ЛЕМОНГРАСС И ЛАВАНДА», 200 мл</t>
  </si>
  <si>
    <t>Бессульфатный гель для душа «ГРАНАТ и ИНЖИР», 200 мл</t>
  </si>
  <si>
    <t>Скраб для тела на основе тростникового сахара «МАНГО И ПАПАЙЯ», 200 мл</t>
  </si>
  <si>
    <t>Скраб для тела на основе гималайской соли «ЛЕМОНГРАСС И ЛАВАНДА», 200 мл</t>
  </si>
  <si>
    <t>Скраб для тела на основе гималайской соли «ГРАНАТ и ИНЖИР», 200 мл</t>
  </si>
  <si>
    <t>Ароматический диффузор «МАНГО», 100 мл</t>
  </si>
  <si>
    <t>Ароматический диффузор «ЛЕМОНГРАСС», 100 мл</t>
  </si>
  <si>
    <t>Натуральный гель для душа «ЛЕМОНГРАСС», 260 мл</t>
  </si>
  <si>
    <t>Натуральный гель для душа «КОРОЛЕВСКИЙ ЛОТОС», 260 мл</t>
  </si>
  <si>
    <t>Натуральный гель для душа «ЖАСМИН И ЖОЖОБА», 260 мл</t>
  </si>
  <si>
    <t>Экстраувлажняющий крем для тела «ЛЕМОНГРАСС», 260 мл</t>
  </si>
  <si>
    <t>Дневной крем для лица Мульти-лифтинг эффект «ОРХИДЕЯ», 50 мл</t>
  </si>
  <si>
    <t>Ночной крем для лица Мульти-лифтинг эффект «ОРХИДЕЯ», 50 мл</t>
  </si>
  <si>
    <t>Гидролат Лаванды (спрей), 200 мл</t>
  </si>
  <si>
    <t>Гидролат Розы (спрей), 200 мл</t>
  </si>
  <si>
    <t>Крем для век Мульти-лифтинг эффект «ОРХИДЕЯ», 50 мл</t>
  </si>
  <si>
    <t>Натуральный укрепляющий шампунь для волос «МАНДАРИН», 100 мл</t>
  </si>
  <si>
    <t>Натуральный шампунь для волос «ФРАНЖИПАНИ», 260 мл</t>
  </si>
  <si>
    <t>Натуральный укрепляющий шампунь для волос «МАНДАРИН», 260 мл</t>
  </si>
  <si>
    <t>Натуральный шампунь для волос «ТАЙСКИЙ ПОМЕЛО», 260 мл</t>
  </si>
  <si>
    <t>Натуральный шампунь для волос «ЖАСМИН И ЖОЖОБА», 260 мл</t>
  </si>
  <si>
    <t>Натуральный бальзам-кондиционер «КОРОЛЕВСКИЙ ЛОТОС», 260 мл</t>
  </si>
  <si>
    <t>Натуральный бальзам-кондиционер «ЖАСМИН И ЖОЖОБА» 260 мл</t>
  </si>
  <si>
    <t>СГР: KG.11.01.09.015.E.004826.11.19</t>
  </si>
  <si>
    <t>СГР: RU.50.99.03.015.E.022232.05.17</t>
  </si>
  <si>
    <t>Декларация
соответствия / СГР
№</t>
  </si>
  <si>
    <t>RU Д-TH.АИ33.В.02328/19</t>
  </si>
  <si>
    <t>RU Д-ТН.АИ33.В.09771</t>
  </si>
  <si>
    <t>RU Д-TH.АИ33.В.02329/19</t>
  </si>
  <si>
    <t>RU Д-ТН.АИ33.В.10499</t>
  </si>
  <si>
    <t>RU Д-TH.АИ33.В.02332/19</t>
  </si>
  <si>
    <t>RU Д-ТН.АИ33.В.09776</t>
  </si>
  <si>
    <t>RU Д-TH.АЯ85.В.00093/18</t>
  </si>
  <si>
    <t>RU Д-TH.АЯ85.В.00094/18</t>
  </si>
  <si>
    <t>RU Д-TH.АЯ85.В.00097/18</t>
  </si>
  <si>
    <t>RU Д-TH.АЯ85.В.00098/18</t>
  </si>
  <si>
    <t>Дата выпуска декларации</t>
  </si>
  <si>
    <t>срок действия не ограничен</t>
  </si>
  <si>
    <t>Дата окончания действия
декларации</t>
  </si>
  <si>
    <t>RU Д-TH.АЯ85.В.00095/18</t>
  </si>
  <si>
    <t>RU Д-ТН.АИ33.В.09774</t>
  </si>
  <si>
    <t>RU Д-ТН.АИ33.В.09775</t>
  </si>
  <si>
    <t>RU Д-ТН.АИ33.В.09773</t>
  </si>
  <si>
    <t>RU Д-TH.АИ33.В.02327/19</t>
  </si>
  <si>
    <t>RU Д-ТН.АИ33.В.09772</t>
  </si>
  <si>
    <t>RU Д-ТН.АИ33.В.10500</t>
  </si>
  <si>
    <t>RU Д-TH.АИ33.В.02330/19</t>
  </si>
  <si>
    <t>RU Д-TH.АИ33.В.02331/19</t>
  </si>
  <si>
    <t xml:space="preserve"> RU Д-TH.АВ29.B.33238</t>
  </si>
  <si>
    <t>RU Д-TH.АИ33.В.02280/19</t>
  </si>
  <si>
    <t>RU Д-ТН.АИ33.В.09775
RU Д-ТН.АИ33.В.09774
RU Д-ТН.АИ33.В.09773</t>
  </si>
  <si>
    <t>RU Д-TH.АЯ85.В.00097/18
RU Д-TH.АЯ85.В.00098/18
RU Д-TH.АЯ85.В.00095/18</t>
  </si>
  <si>
    <t>RU Д-TH.АЯ85.В.00097/18
RU Д-TH.АЯ85.В.00096/18</t>
  </si>
  <si>
    <t>RU Д-TH.АЯ85.В.00096/18</t>
  </si>
  <si>
    <t>RU Д-ТН.АИ33.В.06966</t>
  </si>
  <si>
    <t>Страна
производства</t>
  </si>
  <si>
    <r>
      <t xml:space="preserve">Характеристики
</t>
    </r>
    <r>
      <rPr>
        <i/>
        <sz val="10"/>
        <color theme="1"/>
        <rFont val="Arial"/>
        <family val="2"/>
        <charset val="204"/>
      </rPr>
      <t>нажмите</t>
    </r>
    <r>
      <rPr>
        <b/>
        <sz val="10"/>
        <color theme="1"/>
        <rFont val="Arial"/>
        <family val="2"/>
        <charset val="204"/>
      </rPr>
      <t xml:space="preserve"> [+]
</t>
    </r>
    <r>
      <rPr>
        <i/>
        <sz val="10"/>
        <color theme="1"/>
        <rFont val="Arial"/>
        <family val="2"/>
        <charset val="204"/>
      </rPr>
      <t>над столбцом</t>
    </r>
  </si>
  <si>
    <t>Производитель</t>
  </si>
  <si>
    <t xml:space="preserve">PURE Extra Virgin COCONUT OIL, 100 ml </t>
  </si>
  <si>
    <t xml:space="preserve">PURE Extra Virgin COCONUT OIL 200 ml  </t>
  </si>
  <si>
    <t xml:space="preserve">PURE Extra Virgin COCONUT OIL, 1000 ml  </t>
  </si>
  <si>
    <t>Repairing shampoo POMEGRANATE &amp; FIG</t>
  </si>
  <si>
    <t>Strengthening shampoo LEMONGRASS &amp; LAVENDER</t>
  </si>
  <si>
    <t>Volumizing shampoo MANGO &amp; PAPAYA</t>
  </si>
  <si>
    <t>Repairing Conditioner POMEGRANATE &amp; FIG</t>
  </si>
  <si>
    <t>Strengthening Conditioner LEMONGRASS &amp; LAVENDER</t>
  </si>
  <si>
    <t>Volumizing Conditioner MANGO &amp; PAPAYA</t>
  </si>
  <si>
    <t>Intensive Treatment Hair Mask MANGO &amp; PAPAYA</t>
  </si>
  <si>
    <t>Shower gel POMEGRANATE &amp; FIG</t>
  </si>
  <si>
    <t>Shower gel LEMONGRASS &amp; LAVENDER</t>
  </si>
  <si>
    <t>Shower gel MANGO &amp; PAPAYA</t>
  </si>
  <si>
    <t>Himalayan Salt Body Scrub POMEGRANATE &amp; FIG</t>
  </si>
  <si>
    <t>Himalayan Salt Body Scrub LEMONGRASS &amp; LAVENDER</t>
  </si>
  <si>
    <t>Sugar Body Scrub MANGO &amp; PAPAYA</t>
  </si>
  <si>
    <t>Massage oil LEMONGRASS &amp; LAVENDER Balancing</t>
  </si>
  <si>
    <t>Massage oil MANGO &amp; PAPAYA Repairing</t>
  </si>
  <si>
    <t>Massage Oil GINGER &amp; GRAPEFRUIT Lifting</t>
  </si>
  <si>
    <t>Reed Diffuser LEMONGRASS</t>
  </si>
  <si>
    <t>Reed Diffuser MANGO</t>
  </si>
  <si>
    <t xml:space="preserve">BC Production Co., Ltd., , Таиланд </t>
  </si>
  <si>
    <t>BAAN TAKRAI LIMITED PARTNERSHIP, Таиланд</t>
  </si>
  <si>
    <t>АО"РеалКосметикс", Россия</t>
  </si>
  <si>
    <t>SPC Cosmetic Co., Ltd., Таиланд</t>
  </si>
  <si>
    <t>Earth Born Co., Ltd, , Таиланд</t>
  </si>
  <si>
    <t>Organic-Tai.ru</t>
  </si>
  <si>
    <r>
      <t xml:space="preserve">Объем (м³)
</t>
    </r>
    <r>
      <rPr>
        <i/>
        <sz val="10"/>
        <color theme="1"/>
        <rFont val="Arial"/>
        <family val="2"/>
        <charset val="204"/>
      </rPr>
      <t>нажмите</t>
    </r>
    <r>
      <rPr>
        <b/>
        <sz val="10"/>
        <color theme="1"/>
        <rFont val="Arial"/>
        <family val="2"/>
        <charset val="204"/>
      </rPr>
      <t xml:space="preserve"> [+]
</t>
    </r>
    <r>
      <rPr>
        <i/>
        <sz val="10"/>
        <color theme="1"/>
        <rFont val="Arial"/>
        <family val="2"/>
        <charset val="204"/>
      </rPr>
      <t>над столбцом</t>
    </r>
  </si>
  <si>
    <r>
      <t xml:space="preserve">Транспортировка
</t>
    </r>
    <r>
      <rPr>
        <i/>
        <sz val="10"/>
        <color theme="1"/>
        <rFont val="Arial"/>
        <family val="2"/>
        <charset val="204"/>
      </rPr>
      <t>нажмите</t>
    </r>
    <r>
      <rPr>
        <b/>
        <sz val="10"/>
        <color theme="1"/>
        <rFont val="Arial"/>
        <family val="2"/>
        <charset val="204"/>
      </rPr>
      <t xml:space="preserve"> [+]
</t>
    </r>
    <r>
      <rPr>
        <i/>
        <sz val="10"/>
        <color theme="1"/>
        <rFont val="Arial"/>
        <family val="2"/>
        <charset val="204"/>
      </rPr>
      <t>над столбцом</t>
    </r>
  </si>
  <si>
    <t>Выведено
из продажи</t>
  </si>
  <si>
    <r>
      <t xml:space="preserve">ОПТ
</t>
    </r>
    <r>
      <rPr>
        <sz val="10"/>
        <color rgb="FF000000"/>
        <rFont val="Arial"/>
        <family val="2"/>
        <charset val="204"/>
      </rPr>
      <t>от 15 000</t>
    </r>
    <r>
      <rPr>
        <b/>
        <sz val="10"/>
        <color rgb="FF000000"/>
        <rFont val="Arial"/>
        <family val="2"/>
        <charset val="204"/>
      </rPr>
      <t xml:space="preserve">
(₽)</t>
    </r>
  </si>
  <si>
    <r>
      <t xml:space="preserve">- 5%
</t>
    </r>
    <r>
      <rPr>
        <sz val="10"/>
        <color rgb="FF000000"/>
        <rFont val="Arial"/>
        <family val="2"/>
        <charset val="204"/>
      </rPr>
      <t>от 20 000</t>
    </r>
    <r>
      <rPr>
        <b/>
        <sz val="10"/>
        <color rgb="FF000000"/>
        <rFont val="Arial"/>
        <family val="2"/>
        <charset val="204"/>
      </rPr>
      <t xml:space="preserve">
(₽)</t>
    </r>
  </si>
  <si>
    <r>
      <t xml:space="preserve">- 20%
</t>
    </r>
    <r>
      <rPr>
        <sz val="10"/>
        <color rgb="FF000000"/>
        <rFont val="Arial"/>
        <family val="2"/>
        <charset val="204"/>
      </rPr>
      <t>от 50 000</t>
    </r>
    <r>
      <rPr>
        <b/>
        <sz val="10"/>
        <color rgb="FF000000"/>
        <rFont val="Arial"/>
        <family val="2"/>
        <charset val="204"/>
      </rPr>
      <t xml:space="preserve">
(₽)</t>
    </r>
  </si>
  <si>
    <r>
      <t xml:space="preserve">- 15%
</t>
    </r>
    <r>
      <rPr>
        <sz val="10"/>
        <color rgb="FF000000"/>
        <rFont val="Arial"/>
        <family val="2"/>
        <charset val="204"/>
      </rPr>
      <t>от 40 000</t>
    </r>
    <r>
      <rPr>
        <b/>
        <sz val="10"/>
        <color rgb="FF000000"/>
        <rFont val="Arial"/>
        <family val="2"/>
        <charset val="204"/>
      </rPr>
      <t xml:space="preserve">
(₽)</t>
    </r>
  </si>
  <si>
    <r>
      <t xml:space="preserve">- 10%
</t>
    </r>
    <r>
      <rPr>
        <sz val="10"/>
        <color rgb="FF000000"/>
        <rFont val="Arial"/>
        <family val="2"/>
        <charset val="204"/>
      </rPr>
      <t>от 30 000</t>
    </r>
    <r>
      <rPr>
        <b/>
        <sz val="10"/>
        <color rgb="FF000000"/>
        <rFont val="Arial"/>
        <family val="2"/>
        <charset val="204"/>
      </rPr>
      <t xml:space="preserve">
(₽)</t>
    </r>
  </si>
  <si>
    <t>РРЦ
(₽)</t>
  </si>
  <si>
    <r>
      <t xml:space="preserve">Особенности
</t>
    </r>
    <r>
      <rPr>
        <i/>
        <sz val="10"/>
        <color theme="1"/>
        <rFont val="Arial"/>
        <family val="2"/>
        <charset val="204"/>
      </rPr>
      <t>нажмите</t>
    </r>
    <r>
      <rPr>
        <b/>
        <sz val="10"/>
        <color theme="1"/>
        <rFont val="Arial"/>
        <family val="2"/>
        <charset val="204"/>
      </rPr>
      <t xml:space="preserve"> [+]
</t>
    </r>
    <r>
      <rPr>
        <i/>
        <sz val="10"/>
        <color theme="1"/>
        <rFont val="Arial"/>
        <family val="2"/>
        <charset val="204"/>
      </rPr>
      <t>над столбцом</t>
    </r>
  </si>
  <si>
    <r>
      <t xml:space="preserve">% скидки
</t>
    </r>
    <r>
      <rPr>
        <sz val="10"/>
        <color rgb="FF000000"/>
        <rFont val="Arial"/>
        <family val="2"/>
        <charset val="204"/>
      </rPr>
      <t>от опт. цены</t>
    </r>
    <r>
      <rPr>
        <b/>
        <sz val="10"/>
        <color rgb="FF000000"/>
        <rFont val="Arial"/>
        <family val="2"/>
        <charset val="204"/>
      </rPr>
      <t xml:space="preserve">
(₽)</t>
    </r>
  </si>
  <si>
    <t xml:space="preserve">Дата
постаки
</t>
  </si>
  <si>
    <t>Заказ
(шт)</t>
  </si>
  <si>
    <t xml:space="preserve">Артикул
</t>
  </si>
  <si>
    <t>Поставка в феврале</t>
  </si>
  <si>
    <t>Ссылка на фото</t>
  </si>
  <si>
    <t>*Ф-ла в зависимости от цены</t>
  </si>
  <si>
    <r>
      <rPr>
        <b/>
        <sz val="10"/>
        <color rgb="FFFF0000"/>
        <rFont val="Arial"/>
        <family val="2"/>
        <charset val="204"/>
      </rPr>
      <t xml:space="preserve">ВНИМАНИЕ АКЦИЯ на серию товаров: Скидки 30% - 50% до 29.02.2020. Общая сумма заказа от 15 тыс. ₽
</t>
    </r>
    <r>
      <rPr>
        <sz val="10"/>
        <color theme="1"/>
        <rFont val="Arial"/>
        <family val="2"/>
        <charset val="204"/>
      </rPr>
      <t>- Доставка на следующий рабочий день по МСК - бесплатно.
- Общая сумма товаров с учетом скидки должна быть выше условия предоставления этой скидки.
- Товары имеющие акционную цену считаются по ней.
ООО «ОРГАНИКТАЙ» (НДС 20%) / ООО «ОРГАНИКОСМЕТИК» (УСН)
+7 (495) 783-72-11 / +7 (926) 641-48-11 / +7 (977) 789-26-43 / info@organic-tai.ru</t>
    </r>
  </si>
  <si>
    <t>Дата прайс-листа: 01 февраля 10:00</t>
  </si>
  <si>
    <r>
      <rPr>
        <b/>
        <sz val="10"/>
        <color rgb="FFFF0000"/>
        <rFont val="Arial"/>
        <family val="2"/>
        <charset val="204"/>
      </rPr>
      <t xml:space="preserve">АКЦИЯ 30-50%
</t>
    </r>
    <r>
      <rPr>
        <sz val="10"/>
        <color rgb="FF000000"/>
        <rFont val="Arial"/>
        <family val="2"/>
        <charset val="204"/>
      </rPr>
      <t>от 15 000</t>
    </r>
    <r>
      <rPr>
        <b/>
        <sz val="10"/>
        <color rgb="FF000000"/>
        <rFont val="Arial"/>
        <family val="2"/>
        <charset val="204"/>
      </rPr>
      <t xml:space="preserve">
(₽)</t>
    </r>
  </si>
  <si>
    <r>
      <t xml:space="preserve">Наименование
</t>
    </r>
    <r>
      <rPr>
        <i/>
        <sz val="10"/>
        <color theme="1"/>
        <rFont val="Arial"/>
        <family val="2"/>
        <charset val="204"/>
      </rPr>
      <t>нажмите</t>
    </r>
    <r>
      <rPr>
        <b/>
        <sz val="10"/>
        <color theme="1"/>
        <rFont val="Arial"/>
        <family val="2"/>
        <charset val="204"/>
      </rPr>
      <t xml:space="preserve"> [+] </t>
    </r>
    <r>
      <rPr>
        <i/>
        <sz val="10"/>
        <color theme="1"/>
        <rFont val="Arial"/>
        <family val="2"/>
        <charset val="204"/>
      </rPr>
      <t xml:space="preserve">над столбцом, чтобы показать
</t>
    </r>
    <r>
      <rPr>
        <b/>
        <i/>
        <sz val="10"/>
        <color theme="1"/>
        <rFont val="Arial"/>
        <family val="2"/>
        <charset val="204"/>
      </rPr>
      <t xml:space="preserve">англ. наименование </t>
    </r>
    <r>
      <rPr>
        <i/>
        <sz val="10"/>
        <color theme="1"/>
        <rFont val="Arial"/>
        <family val="2"/>
        <charset val="204"/>
      </rPr>
      <t>и</t>
    </r>
    <r>
      <rPr>
        <b/>
        <i/>
        <sz val="10"/>
        <color theme="1"/>
        <rFont val="Arial"/>
        <family val="2"/>
        <charset val="204"/>
      </rPr>
      <t xml:space="preserve"> описание</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</si>
</sst>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_ ;[Red]\-0\ "/>
    <numFmt numFmtId="165" formatCode="0.000_ ;[Red]\-0.000\ "/>
    <numFmt numFmtId="166" formatCode="#,##0.000_ ;[Red]\-#,##0.000\ "/>
    <numFmt numFmtId="167" formatCode="#,##0.00\ &quot;₽&quot;"/>
    <numFmt numFmtId="168" formatCode="#,##0_ ;[Red]\-#,##0\ "/>
  </numFmts>
  <fonts count="17" x14ac:knownFonts="1">
    <font>
      <sz val="11"/>
      <color theme="1"/>
      <name val="Calibri"/>
      <family val="2"/>
      <charset val="204"/>
      <scheme val="minor"/>
    </font>
    <font>
      <sz val="10"/>
      <color theme="1"/>
      <name val="Arial"/>
      <family val="2"/>
      <charset val="204"/>
    </font>
    <font>
      <sz val="10"/>
      <color theme="1"/>
      <name val="Arial"/>
      <family val="2"/>
      <charset val="204"/>
    </font>
    <font>
      <b/>
      <sz val="10"/>
      <color rgb="FF000000"/>
      <name val="Arial"/>
      <family val="2"/>
      <charset val="204"/>
    </font>
    <font>
      <sz val="10"/>
      <color rgb="FF000000"/>
      <name val="Arial"/>
      <family val="2"/>
      <charset val="204"/>
    </font>
    <font>
      <sz val="10"/>
      <color theme="1"/>
      <name val="Arial"/>
      <family val="2"/>
      <charset val="204"/>
    </font>
    <font>
      <b/>
      <sz val="10"/>
      <color theme="1"/>
      <name val="Arial"/>
      <family val="2"/>
      <charset val="204"/>
    </font>
    <font>
      <sz val="8"/>
      <name val="Calibri"/>
      <family val="2"/>
      <charset val="204"/>
      <scheme val="minor"/>
    </font>
    <font>
      <b/>
      <sz val="11"/>
      <color theme="1"/>
      <name val="Calibri"/>
      <family val="2"/>
      <charset val="204"/>
      <scheme val="minor"/>
    </font>
    <font>
      <i/>
      <sz val="11"/>
      <color theme="1"/>
      <name val="Calibri"/>
      <family val="2"/>
      <charset val="204"/>
      <scheme val="minor"/>
    </font>
    <font>
      <i/>
      <sz val="10"/>
      <color theme="1"/>
      <name val="Arial"/>
      <family val="2"/>
      <charset val="204"/>
    </font>
    <font>
      <b/>
      <i/>
      <sz val="10"/>
      <color theme="1"/>
      <name val="Arial"/>
      <family val="2"/>
      <charset val="204"/>
    </font>
    <font>
      <i/>
      <sz val="10"/>
      <color rgb="FF000000"/>
      <name val="Arial"/>
      <family val="2"/>
      <charset val="204"/>
    </font>
    <font>
      <sz val="11"/>
      <color indexed="8"/>
      <name val="Calibri"/>
      <family val="2"/>
      <charset val="204"/>
    </font>
    <font>
      <u/>
      <sz val="11"/>
      <color theme="10"/>
      <name val="Calibri"/>
      <family val="2"/>
      <charset val="204"/>
      <scheme val="minor"/>
    </font>
    <font>
      <sz val="10"/>
      <color indexed="8"/>
      <name val="Arial"/>
      <family val="2"/>
      <charset val="204"/>
    </font>
    <font>
      <b/>
      <sz val="10"/>
      <color rgb="FFFF0000"/>
      <name val="Arial"/>
      <family val="2"/>
      <charset val="204"/>
    </font>
  </fonts>
  <fills count="11">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0" tint="-4.9989318521683403E-2"/>
        <bgColor rgb="FFFFFFFF"/>
      </patternFill>
    </fill>
    <fill>
      <patternFill patternType="solid">
        <fgColor rgb="FFFFCCCC"/>
        <bgColor indexed="64"/>
      </patternFill>
    </fill>
    <fill>
      <patternFill patternType="solid">
        <fgColor theme="0" tint="-0.14999847407452621"/>
        <bgColor indexed="64"/>
      </patternFill>
    </fill>
    <fill>
      <patternFill patternType="solid">
        <fgColor theme="0" tint="-0.14999847407452621"/>
        <bgColor rgb="FFFFFFFF"/>
      </patternFill>
    </fill>
    <fill>
      <patternFill patternType="solid">
        <fgColor rgb="FFFFCCCC"/>
        <bgColor rgb="FFFFFFFF"/>
      </patternFill>
    </fill>
  </fills>
  <borders count="38">
    <border>
      <left/>
      <right/>
      <top/>
      <bottom/>
      <diagonal/>
    </border>
    <border>
      <left/>
      <right/>
      <top style="thin">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style="thin">
        <color rgb="FF000000"/>
      </left>
      <right style="thin">
        <color rgb="FF000000"/>
      </right>
      <top style="thin">
        <color indexed="64"/>
      </top>
      <bottom style="medium">
        <color indexed="64"/>
      </bottom>
      <diagonal/>
    </border>
    <border>
      <left/>
      <right style="thin">
        <color rgb="FF000000"/>
      </right>
      <top style="thin">
        <color indexed="64"/>
      </top>
      <bottom style="medium">
        <color indexed="64"/>
      </bottom>
      <diagonal/>
    </border>
    <border>
      <left style="thin">
        <color rgb="FF000000"/>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top/>
      <bottom/>
      <diagonal/>
    </border>
    <border>
      <left/>
      <right/>
      <top style="medium">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rgb="FF000000"/>
      </right>
      <top style="thin">
        <color indexed="64"/>
      </top>
      <bottom style="medium">
        <color indexed="64"/>
      </bottom>
      <diagonal/>
    </border>
    <border>
      <left style="thin">
        <color indexed="64"/>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top style="thin">
        <color indexed="64"/>
      </top>
      <bottom/>
      <diagonal/>
    </border>
    <border>
      <left style="thin">
        <color rgb="FF000000"/>
      </left>
      <right style="thin">
        <color indexed="64"/>
      </right>
      <top style="thin">
        <color indexed="64"/>
      </top>
      <bottom style="medium">
        <color indexed="64"/>
      </bottom>
      <diagonal/>
    </border>
  </borders>
  <cellStyleXfs count="7">
    <xf numFmtId="0" fontId="0" fillId="0" borderId="0"/>
    <xf numFmtId="0" fontId="8"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13" fillId="0" borderId="0"/>
    <xf numFmtId="0" fontId="14" fillId="0" borderId="0" applyNumberFormat="0" applyFill="0" applyBorder="0" applyAlignment="0" applyProtection="0"/>
    <xf numFmtId="0" fontId="13" fillId="0" borderId="0"/>
  </cellStyleXfs>
  <cellXfs count="226">
    <xf numFmtId="0" fontId="0" fillId="0" borderId="0" xfId="0"/>
    <xf numFmtId="0" fontId="5" fillId="5" borderId="28" xfId="0" applyFont="1" applyFill="1" applyBorder="1" applyAlignment="1">
      <alignment horizontal="center" vertical="center"/>
    </xf>
    <xf numFmtId="0" fontId="6" fillId="5" borderId="35" xfId="0" applyFont="1" applyFill="1" applyBorder="1" applyAlignment="1">
      <alignment horizontal="left" vertical="center"/>
    </xf>
    <xf numFmtId="0" fontId="6" fillId="5" borderId="33" xfId="0" applyFont="1" applyFill="1" applyBorder="1" applyAlignment="1">
      <alignment horizontal="center" vertical="center"/>
    </xf>
    <xf numFmtId="0" fontId="5" fillId="2" borderId="0" xfId="0" applyFont="1" applyFill="1"/>
    <xf numFmtId="0" fontId="6" fillId="2" borderId="0" xfId="0" applyFont="1" applyFill="1" applyAlignment="1">
      <alignment horizontal="center" vertical="center"/>
    </xf>
    <xf numFmtId="0" fontId="5" fillId="2" borderId="0" xfId="0" applyFont="1" applyFill="1" applyAlignment="1">
      <alignment horizontal="center"/>
    </xf>
    <xf numFmtId="0" fontId="6" fillId="2" borderId="0" xfId="2" applyFont="1" applyFill="1" applyAlignment="1">
      <alignment horizontal="left"/>
    </xf>
    <xf numFmtId="0" fontId="6" fillId="2" borderId="0" xfId="2" applyFont="1" applyFill="1"/>
    <xf numFmtId="0" fontId="6" fillId="2" borderId="0" xfId="0" applyFont="1" applyFill="1"/>
    <xf numFmtId="0" fontId="10" fillId="2" borderId="0" xfId="3" applyFont="1" applyFill="1"/>
    <xf numFmtId="0" fontId="10" fillId="2" borderId="0" xfId="3" applyFont="1" applyFill="1" applyBorder="1"/>
    <xf numFmtId="0" fontId="4" fillId="2" borderId="5" xfId="0" applyFont="1" applyFill="1" applyBorder="1" applyAlignment="1">
      <alignment horizontal="left" vertical="center" wrapText="1"/>
    </xf>
    <xf numFmtId="49" fontId="4" fillId="2" borderId="5" xfId="0" applyNumberFormat="1" applyFont="1" applyFill="1" applyBorder="1" applyAlignment="1">
      <alignment horizontal="center" vertical="center" wrapText="1"/>
    </xf>
    <xf numFmtId="0" fontId="4" fillId="2" borderId="5" xfId="0" applyFont="1" applyFill="1" applyBorder="1" applyAlignment="1">
      <alignment horizontal="center" vertical="center" wrapText="1"/>
    </xf>
    <xf numFmtId="0" fontId="5" fillId="2" borderId="0" xfId="0" applyFont="1" applyFill="1" applyAlignment="1">
      <alignment horizontal="left"/>
    </xf>
    <xf numFmtId="0" fontId="3" fillId="2" borderId="10" xfId="0" applyFont="1" applyFill="1" applyBorder="1" applyAlignment="1">
      <alignment horizontal="center" vertical="center" wrapText="1"/>
    </xf>
    <xf numFmtId="0" fontId="3" fillId="4" borderId="10" xfId="0" applyFont="1" applyFill="1" applyBorder="1" applyAlignment="1">
      <alignment horizontal="center" vertical="center" wrapText="1"/>
    </xf>
    <xf numFmtId="0" fontId="6" fillId="2" borderId="8" xfId="0" applyFont="1" applyFill="1" applyBorder="1" applyAlignment="1">
      <alignment horizontal="center" vertical="center"/>
    </xf>
    <xf numFmtId="0" fontId="4" fillId="2" borderId="11" xfId="0" applyFont="1" applyFill="1" applyBorder="1" applyAlignment="1">
      <alignment horizontal="left" vertical="center" wrapText="1"/>
    </xf>
    <xf numFmtId="49" fontId="4" fillId="2" borderId="11" xfId="0" applyNumberFormat="1" applyFont="1" applyFill="1" applyBorder="1" applyAlignment="1">
      <alignment horizontal="center" vertical="center" wrapText="1"/>
    </xf>
    <xf numFmtId="0" fontId="4" fillId="2" borderId="11" xfId="0" applyFont="1" applyFill="1" applyBorder="1" applyAlignment="1">
      <alignment horizontal="center" vertical="center" wrapText="1"/>
    </xf>
    <xf numFmtId="165" fontId="4" fillId="2" borderId="11" xfId="0" applyNumberFormat="1" applyFont="1" applyFill="1" applyBorder="1" applyAlignment="1">
      <alignment horizontal="center" vertical="center" wrapText="1"/>
    </xf>
    <xf numFmtId="0" fontId="4" fillId="2" borderId="9" xfId="0" applyFont="1" applyFill="1" applyBorder="1" applyAlignment="1">
      <alignment horizontal="left" vertical="center" wrapText="1"/>
    </xf>
    <xf numFmtId="49" fontId="4" fillId="2" borderId="9" xfId="0" applyNumberFormat="1" applyFont="1" applyFill="1" applyBorder="1" applyAlignment="1">
      <alignment horizontal="center" vertical="center" wrapText="1"/>
    </xf>
    <xf numFmtId="0" fontId="4" fillId="2" borderId="9" xfId="0" applyFont="1" applyFill="1" applyBorder="1" applyAlignment="1">
      <alignment horizontal="center" vertical="center" wrapText="1"/>
    </xf>
    <xf numFmtId="165" fontId="4" fillId="2" borderId="9" xfId="0" applyNumberFormat="1" applyFont="1" applyFill="1" applyBorder="1" applyAlignment="1">
      <alignment horizontal="center" vertical="center" wrapText="1"/>
    </xf>
    <xf numFmtId="0" fontId="4" fillId="2" borderId="16" xfId="0" applyFont="1" applyFill="1" applyBorder="1" applyAlignment="1">
      <alignment horizontal="center" vertical="center" wrapText="1"/>
    </xf>
    <xf numFmtId="0" fontId="3" fillId="5" borderId="2" xfId="0" applyFont="1" applyFill="1" applyBorder="1" applyAlignment="1">
      <alignment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vertical="center" wrapText="1"/>
    </xf>
    <xf numFmtId="0" fontId="6" fillId="5" borderId="2" xfId="2" applyFont="1" applyFill="1" applyBorder="1" applyAlignment="1">
      <alignment vertical="center" wrapText="1"/>
    </xf>
    <xf numFmtId="0" fontId="6" fillId="2" borderId="0" xfId="1" applyFont="1" applyFill="1"/>
    <xf numFmtId="164" fontId="6" fillId="5" borderId="9" xfId="2" applyNumberFormat="1" applyFont="1" applyFill="1" applyBorder="1" applyAlignment="1">
      <alignment horizontal="center" vertical="center" wrapText="1"/>
    </xf>
    <xf numFmtId="164" fontId="6" fillId="5" borderId="5" xfId="2" applyNumberFormat="1" applyFont="1" applyFill="1" applyBorder="1" applyAlignment="1">
      <alignment horizontal="center" vertical="center" wrapText="1"/>
    </xf>
    <xf numFmtId="164" fontId="6" fillId="5" borderId="11" xfId="2" applyNumberFormat="1" applyFont="1" applyFill="1" applyBorder="1" applyAlignment="1">
      <alignment horizontal="center" vertical="center" wrapText="1"/>
    </xf>
    <xf numFmtId="0" fontId="6" fillId="5" borderId="4" xfId="2" applyFont="1" applyFill="1" applyBorder="1" applyAlignment="1">
      <alignment horizontal="center" vertical="center" wrapText="1"/>
    </xf>
    <xf numFmtId="0" fontId="3" fillId="4" borderId="0" xfId="0" applyFont="1" applyFill="1" applyBorder="1" applyAlignment="1">
      <alignment vertical="center"/>
    </xf>
    <xf numFmtId="0" fontId="3" fillId="4" borderId="18" xfId="0" applyFont="1" applyFill="1" applyBorder="1" applyAlignment="1">
      <alignment vertical="center"/>
    </xf>
    <xf numFmtId="0" fontId="6" fillId="5" borderId="10" xfId="2" applyFont="1" applyFill="1" applyBorder="1" applyAlignment="1">
      <alignment horizontal="center" vertical="center" wrapText="1"/>
    </xf>
    <xf numFmtId="0" fontId="6" fillId="2" borderId="10" xfId="2" applyFont="1" applyFill="1" applyBorder="1" applyAlignment="1">
      <alignment horizontal="center" vertical="center" wrapText="1"/>
    </xf>
    <xf numFmtId="0" fontId="3" fillId="2" borderId="19"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3" fillId="2" borderId="22" xfId="0" applyFont="1" applyFill="1" applyBorder="1" applyAlignment="1">
      <alignment horizontal="center" vertical="center" wrapText="1"/>
    </xf>
    <xf numFmtId="0" fontId="3" fillId="3" borderId="23" xfId="0" applyFont="1" applyFill="1" applyBorder="1" applyAlignment="1">
      <alignment horizontal="center" vertical="center" wrapText="1"/>
    </xf>
    <xf numFmtId="0" fontId="6" fillId="5" borderId="13" xfId="2" applyFont="1" applyFill="1" applyBorder="1" applyAlignment="1">
      <alignment horizontal="center" vertical="center" wrapText="1"/>
    </xf>
    <xf numFmtId="0" fontId="6" fillId="5" borderId="15" xfId="1" applyFont="1" applyFill="1" applyBorder="1" applyAlignment="1">
      <alignment horizontal="center" vertical="center" wrapText="1"/>
    </xf>
    <xf numFmtId="0" fontId="6" fillId="5" borderId="2" xfId="1" applyFont="1" applyFill="1" applyBorder="1" applyAlignment="1">
      <alignment horizontal="center" vertical="center" wrapText="1"/>
    </xf>
    <xf numFmtId="0" fontId="5" fillId="2" borderId="27" xfId="0" applyFont="1" applyFill="1" applyBorder="1" applyAlignment="1">
      <alignment horizontal="left"/>
    </xf>
    <xf numFmtId="0" fontId="5" fillId="2" borderId="0" xfId="0" applyFont="1" applyFill="1" applyBorder="1"/>
    <xf numFmtId="0" fontId="6" fillId="2" borderId="0" xfId="1" applyFont="1" applyFill="1" applyBorder="1"/>
    <xf numFmtId="0" fontId="5" fillId="2" borderId="0" xfId="0" applyFont="1" applyFill="1" applyBorder="1" applyAlignment="1">
      <alignment horizontal="left"/>
    </xf>
    <xf numFmtId="0" fontId="6" fillId="2" borderId="0" xfId="0" applyFont="1" applyFill="1" applyBorder="1"/>
    <xf numFmtId="165" fontId="4" fillId="2" borderId="9" xfId="0" applyNumberFormat="1" applyFont="1" applyFill="1" applyBorder="1" applyAlignment="1">
      <alignment horizontal="left" vertical="center" wrapText="1"/>
    </xf>
    <xf numFmtId="165" fontId="4" fillId="2" borderId="11" xfId="0" applyNumberFormat="1" applyFont="1" applyFill="1" applyBorder="1" applyAlignment="1">
      <alignment horizontal="left" vertical="center" wrapText="1"/>
    </xf>
    <xf numFmtId="14" fontId="4" fillId="2" borderId="11" xfId="0" applyNumberFormat="1" applyFont="1" applyFill="1" applyBorder="1" applyAlignment="1">
      <alignment horizontal="center" vertical="center" wrapText="1"/>
    </xf>
    <xf numFmtId="14" fontId="4" fillId="2" borderId="9" xfId="0" applyNumberFormat="1" applyFont="1" applyFill="1" applyBorder="1" applyAlignment="1">
      <alignment horizontal="center" vertical="center" wrapText="1"/>
    </xf>
    <xf numFmtId="14" fontId="4" fillId="2" borderId="11" xfId="0" applyNumberFormat="1" applyFont="1" applyFill="1" applyBorder="1" applyAlignment="1">
      <alignment horizontal="left" vertical="center" wrapText="1"/>
    </xf>
    <xf numFmtId="0" fontId="4" fillId="2" borderId="29" xfId="0" applyFont="1" applyFill="1" applyBorder="1" applyAlignment="1">
      <alignment horizontal="center" vertical="center" wrapText="1"/>
    </xf>
    <xf numFmtId="0" fontId="6" fillId="5" borderId="2" xfId="0" applyFont="1" applyFill="1" applyBorder="1" applyAlignment="1">
      <alignment vertical="center" wrapText="1"/>
    </xf>
    <xf numFmtId="0" fontId="6" fillId="4" borderId="0" xfId="0" applyFont="1" applyFill="1" applyBorder="1" applyAlignment="1">
      <alignment vertical="center"/>
    </xf>
    <xf numFmtId="0" fontId="6" fillId="0" borderId="1" xfId="0" applyFont="1" applyFill="1" applyBorder="1" applyAlignment="1">
      <alignment horizontal="center" vertical="center" wrapText="1"/>
    </xf>
    <xf numFmtId="164" fontId="5" fillId="0" borderId="9" xfId="0" applyNumberFormat="1" applyFont="1" applyFill="1" applyBorder="1" applyAlignment="1">
      <alignment horizontal="center" vertical="center" wrapText="1"/>
    </xf>
    <xf numFmtId="164" fontId="5" fillId="0" borderId="5" xfId="0" applyNumberFormat="1" applyFont="1" applyFill="1" applyBorder="1" applyAlignment="1">
      <alignment horizontal="center" vertical="center" wrapText="1"/>
    </xf>
    <xf numFmtId="164" fontId="5" fillId="0" borderId="30" xfId="0" applyNumberFormat="1" applyFont="1" applyFill="1" applyBorder="1" applyAlignment="1">
      <alignment horizontal="center" vertical="center" wrapText="1"/>
    </xf>
    <xf numFmtId="164" fontId="5" fillId="0" borderId="11" xfId="0" applyNumberFormat="1" applyFont="1" applyFill="1" applyBorder="1" applyAlignment="1">
      <alignment horizontal="center" vertical="center" wrapText="1"/>
    </xf>
    <xf numFmtId="0" fontId="4" fillId="2" borderId="32" xfId="0" applyFont="1" applyFill="1" applyBorder="1" applyAlignment="1">
      <alignment horizontal="center" vertical="center" wrapText="1"/>
    </xf>
    <xf numFmtId="0" fontId="6" fillId="2" borderId="33" xfId="0" applyFont="1" applyFill="1" applyBorder="1" applyAlignment="1">
      <alignment horizontal="center" vertical="center"/>
    </xf>
    <xf numFmtId="0" fontId="6" fillId="2" borderId="28" xfId="2" applyFont="1" applyFill="1" applyBorder="1" applyAlignment="1">
      <alignment horizontal="left"/>
    </xf>
    <xf numFmtId="0" fontId="5" fillId="2" borderId="28" xfId="0" applyFont="1" applyFill="1" applyBorder="1"/>
    <xf numFmtId="0" fontId="6" fillId="2" borderId="28" xfId="2" applyFont="1" applyFill="1" applyBorder="1"/>
    <xf numFmtId="0" fontId="5" fillId="2" borderId="28" xfId="0" applyFont="1" applyFill="1" applyBorder="1" applyAlignment="1">
      <alignment horizontal="center"/>
    </xf>
    <xf numFmtId="0" fontId="6" fillId="2" borderId="28" xfId="0" applyFont="1" applyFill="1" applyBorder="1"/>
    <xf numFmtId="0" fontId="6" fillId="2" borderId="0" xfId="0" applyFont="1" applyFill="1" applyBorder="1" applyAlignment="1">
      <alignment horizontal="center" vertical="center"/>
    </xf>
    <xf numFmtId="0" fontId="6" fillId="2" borderId="0" xfId="2" applyFont="1" applyFill="1" applyBorder="1" applyAlignment="1">
      <alignment horizontal="left"/>
    </xf>
    <xf numFmtId="0" fontId="6" fillId="2" borderId="0" xfId="2" applyFont="1" applyFill="1" applyBorder="1"/>
    <xf numFmtId="0" fontId="5" fillId="2" borderId="0" xfId="0" applyFont="1" applyFill="1" applyBorder="1" applyAlignment="1">
      <alignment horizontal="center"/>
    </xf>
    <xf numFmtId="49" fontId="5" fillId="2" borderId="28" xfId="0" applyNumberFormat="1" applyFont="1" applyFill="1" applyBorder="1"/>
    <xf numFmtId="49" fontId="5" fillId="2" borderId="0" xfId="0" applyNumberFormat="1" applyFont="1" applyFill="1" applyBorder="1"/>
    <xf numFmtId="49" fontId="5" fillId="2" borderId="0" xfId="0" applyNumberFormat="1" applyFont="1" applyFill="1"/>
    <xf numFmtId="0" fontId="6" fillId="5" borderId="28" xfId="2" applyFont="1" applyFill="1" applyBorder="1" applyAlignment="1">
      <alignment horizontal="left" vertical="center" wrapText="1"/>
    </xf>
    <xf numFmtId="0" fontId="6" fillId="5" borderId="31" xfId="2" applyFont="1" applyFill="1" applyBorder="1" applyAlignment="1">
      <alignment horizontal="center" vertical="center" wrapText="1"/>
    </xf>
    <xf numFmtId="0" fontId="5" fillId="5" borderId="28" xfId="0" applyFont="1" applyFill="1" applyBorder="1" applyAlignment="1">
      <alignment vertical="center" wrapText="1"/>
    </xf>
    <xf numFmtId="0" fontId="5" fillId="5" borderId="2" xfId="0" applyFont="1" applyFill="1" applyBorder="1" applyAlignment="1">
      <alignment vertical="center" wrapText="1"/>
    </xf>
    <xf numFmtId="0" fontId="5" fillId="5" borderId="28" xfId="0" applyFont="1" applyFill="1" applyBorder="1"/>
    <xf numFmtId="0" fontId="5" fillId="5" borderId="28" xfId="0" applyFont="1" applyFill="1" applyBorder="1" applyAlignment="1">
      <alignment horizontal="center" vertical="center" wrapText="1"/>
    </xf>
    <xf numFmtId="0" fontId="6" fillId="5" borderId="28" xfId="0" applyFont="1" applyFill="1" applyBorder="1" applyAlignment="1">
      <alignment horizontal="left" vertical="center" wrapText="1"/>
    </xf>
    <xf numFmtId="0" fontId="5" fillId="5" borderId="34" xfId="0" applyFont="1" applyFill="1" applyBorder="1"/>
    <xf numFmtId="0" fontId="6" fillId="4" borderId="0" xfId="2" applyFont="1" applyFill="1" applyBorder="1" applyAlignment="1">
      <alignment vertical="center"/>
    </xf>
    <xf numFmtId="0" fontId="3" fillId="4" borderId="0" xfId="0" applyFont="1" applyFill="1" applyBorder="1" applyAlignment="1">
      <alignment horizontal="center" vertical="center"/>
    </xf>
    <xf numFmtId="0" fontId="6" fillId="4" borderId="2" xfId="2" applyFont="1" applyFill="1" applyBorder="1" applyAlignment="1">
      <alignment vertical="center"/>
    </xf>
    <xf numFmtId="0" fontId="4" fillId="2" borderId="30" xfId="0" applyFont="1" applyFill="1" applyBorder="1" applyAlignment="1">
      <alignment horizontal="center" vertical="center" wrapText="1"/>
    </xf>
    <xf numFmtId="0" fontId="6" fillId="2" borderId="27" xfId="1" applyFont="1" applyFill="1" applyBorder="1"/>
    <xf numFmtId="0" fontId="5" fillId="2" borderId="27" xfId="0" applyFont="1" applyFill="1" applyBorder="1"/>
    <xf numFmtId="0" fontId="10" fillId="2" borderId="27" xfId="3" applyFont="1" applyFill="1" applyBorder="1"/>
    <xf numFmtId="0" fontId="5" fillId="2" borderId="33" xfId="0" applyFont="1" applyFill="1" applyBorder="1"/>
    <xf numFmtId="0" fontId="3" fillId="5" borderId="35" xfId="0" applyFont="1" applyFill="1" applyBorder="1" applyAlignment="1">
      <alignment vertical="center" wrapText="1"/>
    </xf>
    <xf numFmtId="0" fontId="3" fillId="4" borderId="35" xfId="0" applyFont="1" applyFill="1" applyBorder="1" applyAlignment="1">
      <alignment vertical="center"/>
    </xf>
    <xf numFmtId="167" fontId="3" fillId="4" borderId="2" xfId="0" applyNumberFormat="1" applyFont="1" applyFill="1" applyBorder="1" applyAlignment="1">
      <alignment horizontal="center" vertical="center"/>
    </xf>
    <xf numFmtId="166" fontId="6" fillId="4" borderId="3" xfId="2" applyNumberFormat="1" applyFont="1" applyFill="1" applyBorder="1" applyAlignment="1">
      <alignment horizontal="center" vertical="center"/>
    </xf>
    <xf numFmtId="0" fontId="4" fillId="7" borderId="11" xfId="0" applyFont="1" applyFill="1" applyBorder="1" applyAlignment="1">
      <alignment horizontal="center" vertical="center" wrapText="1"/>
    </xf>
    <xf numFmtId="0" fontId="4" fillId="7" borderId="11" xfId="0" applyFont="1" applyFill="1" applyBorder="1" applyAlignment="1">
      <alignment horizontal="left" vertical="center" wrapText="1"/>
    </xf>
    <xf numFmtId="0" fontId="4" fillId="0" borderId="11" xfId="0" applyFont="1" applyFill="1" applyBorder="1" applyAlignment="1">
      <alignment horizontal="center" vertical="center" wrapText="1"/>
    </xf>
    <xf numFmtId="0" fontId="4" fillId="0" borderId="11" xfId="0" applyFont="1" applyFill="1" applyBorder="1" applyAlignment="1">
      <alignment horizontal="left" vertical="center" wrapText="1"/>
    </xf>
    <xf numFmtId="0" fontId="6" fillId="0" borderId="7" xfId="0" applyFont="1" applyFill="1" applyBorder="1" applyAlignment="1">
      <alignment horizontal="center" vertical="center"/>
    </xf>
    <xf numFmtId="0" fontId="10" fillId="2" borderId="27" xfId="3" applyFont="1" applyFill="1" applyBorder="1" applyAlignment="1">
      <alignment horizontal="left"/>
    </xf>
    <xf numFmtId="0" fontId="10" fillId="2" borderId="0" xfId="3" applyFont="1" applyFill="1" applyBorder="1" applyAlignment="1">
      <alignment horizontal="left"/>
    </xf>
    <xf numFmtId="0" fontId="10" fillId="2" borderId="0" xfId="3" applyFont="1" applyFill="1" applyAlignment="1">
      <alignment horizontal="left"/>
    </xf>
    <xf numFmtId="0" fontId="6" fillId="5" borderId="17" xfId="2" applyNumberFormat="1" applyFont="1" applyFill="1" applyBorder="1" applyAlignment="1">
      <alignment horizontal="left" vertical="center"/>
    </xf>
    <xf numFmtId="0" fontId="5" fillId="5" borderId="12" xfId="2" applyFont="1" applyFill="1" applyBorder="1" applyAlignment="1">
      <alignment horizontal="left" vertical="center" wrapText="1"/>
    </xf>
    <xf numFmtId="0" fontId="5" fillId="5" borderId="14" xfId="2" applyFont="1" applyFill="1" applyBorder="1" applyAlignment="1">
      <alignment horizontal="left" vertical="center" wrapText="1"/>
    </xf>
    <xf numFmtId="0" fontId="5" fillId="5" borderId="16" xfId="2" applyFont="1" applyFill="1" applyBorder="1" applyAlignment="1">
      <alignment horizontal="left" vertical="center" wrapText="1"/>
    </xf>
    <xf numFmtId="0" fontId="6" fillId="5" borderId="4" xfId="1" applyFont="1" applyFill="1" applyBorder="1" applyAlignment="1">
      <alignment horizontal="center" vertical="center"/>
    </xf>
    <xf numFmtId="0" fontId="6" fillId="5" borderId="17" xfId="1" applyNumberFormat="1" applyFont="1" applyFill="1" applyBorder="1" applyAlignment="1">
      <alignment horizontal="left" vertical="center"/>
    </xf>
    <xf numFmtId="0" fontId="6" fillId="5" borderId="4" xfId="1" applyFont="1" applyFill="1" applyBorder="1" applyAlignment="1">
      <alignment horizontal="center" vertical="center" wrapText="1"/>
    </xf>
    <xf numFmtId="0" fontId="6" fillId="5" borderId="17" xfId="1" applyFont="1" applyFill="1" applyBorder="1" applyAlignment="1">
      <alignment horizontal="center" vertical="center" wrapText="1"/>
    </xf>
    <xf numFmtId="49" fontId="6" fillId="5" borderId="4" xfId="1" applyNumberFormat="1" applyFont="1" applyFill="1" applyBorder="1" applyAlignment="1">
      <alignment horizontal="center" vertical="center" wrapText="1"/>
    </xf>
    <xf numFmtId="0" fontId="6" fillId="5" borderId="7" xfId="1" applyFont="1" applyFill="1" applyBorder="1" applyAlignment="1">
      <alignment horizontal="center" vertical="center" wrapText="1"/>
    </xf>
    <xf numFmtId="0" fontId="5" fillId="8" borderId="17" xfId="2" applyFont="1" applyFill="1" applyBorder="1" applyAlignment="1">
      <alignment horizontal="left" vertical="center"/>
    </xf>
    <xf numFmtId="0" fontId="6" fillId="8" borderId="4" xfId="2" applyFont="1" applyFill="1" applyBorder="1" applyAlignment="1">
      <alignment horizontal="center" vertical="center" wrapText="1"/>
    </xf>
    <xf numFmtId="0" fontId="5" fillId="8" borderId="17" xfId="2" applyNumberFormat="1" applyFont="1" applyFill="1" applyBorder="1" applyAlignment="1">
      <alignment horizontal="left" vertical="center"/>
    </xf>
    <xf numFmtId="0" fontId="6" fillId="8" borderId="2" xfId="2" applyFont="1" applyFill="1" applyBorder="1" applyAlignment="1">
      <alignment horizontal="center" vertical="center" wrapText="1"/>
    </xf>
    <xf numFmtId="0" fontId="4" fillId="7" borderId="5" xfId="0" applyFont="1" applyFill="1" applyBorder="1" applyAlignment="1">
      <alignment horizontal="center" vertical="center" wrapText="1"/>
    </xf>
    <xf numFmtId="165" fontId="4" fillId="2" borderId="5" xfId="0" applyNumberFormat="1" applyFont="1" applyFill="1" applyBorder="1" applyAlignment="1">
      <alignment horizontal="left" vertical="center" wrapText="1"/>
    </xf>
    <xf numFmtId="0" fontId="5" fillId="2" borderId="28" xfId="0" applyFont="1" applyFill="1" applyBorder="1" applyAlignment="1">
      <alignment horizontal="left" vertical="center"/>
    </xf>
    <xf numFmtId="0" fontId="5" fillId="2" borderId="0" xfId="0" applyFont="1" applyFill="1" applyBorder="1" applyAlignment="1">
      <alignment horizontal="left" vertical="center"/>
    </xf>
    <xf numFmtId="0" fontId="5" fillId="2" borderId="0" xfId="0" applyFont="1" applyFill="1" applyAlignment="1">
      <alignment horizontal="left" vertical="center"/>
    </xf>
    <xf numFmtId="14" fontId="4" fillId="0" borderId="11" xfId="0" applyNumberFormat="1" applyFont="1" applyFill="1" applyBorder="1" applyAlignment="1">
      <alignment horizontal="center" vertical="center" wrapText="1"/>
    </xf>
    <xf numFmtId="0" fontId="4" fillId="10" borderId="26" xfId="0" applyFont="1" applyFill="1" applyBorder="1" applyAlignment="1">
      <alignment horizontal="left" vertical="center" wrapText="1"/>
    </xf>
    <xf numFmtId="0" fontId="4" fillId="10" borderId="25" xfId="0" applyFont="1" applyFill="1" applyBorder="1" applyAlignment="1">
      <alignment horizontal="left" vertical="center" wrapText="1"/>
    </xf>
    <xf numFmtId="0" fontId="4" fillId="10" borderId="24" xfId="0" applyFont="1" applyFill="1" applyBorder="1" applyAlignment="1">
      <alignment horizontal="left" vertical="center" wrapText="1"/>
    </xf>
    <xf numFmtId="0" fontId="3" fillId="2" borderId="37" xfId="0" applyFont="1" applyFill="1" applyBorder="1" applyAlignment="1">
      <alignment horizontal="center" vertical="center" wrapText="1"/>
    </xf>
    <xf numFmtId="0" fontId="4" fillId="0" borderId="26" xfId="0" applyFont="1" applyFill="1" applyBorder="1" applyAlignment="1">
      <alignment horizontal="left" vertical="center" wrapText="1"/>
    </xf>
    <xf numFmtId="0" fontId="5" fillId="5" borderId="4" xfId="0" applyFont="1" applyFill="1" applyBorder="1" applyAlignment="1">
      <alignment horizontal="center" vertical="center"/>
    </xf>
    <xf numFmtId="0" fontId="15" fillId="0" borderId="5" xfId="0" applyFont="1" applyBorder="1" applyAlignment="1">
      <alignment horizontal="left" vertical="center" wrapText="1"/>
    </xf>
    <xf numFmtId="0" fontId="6" fillId="5" borderId="17" xfId="1" applyFont="1" applyFill="1" applyBorder="1" applyAlignment="1">
      <alignment horizontal="left" vertical="center"/>
    </xf>
    <xf numFmtId="0" fontId="6" fillId="6" borderId="4" xfId="1" applyFont="1" applyFill="1" applyBorder="1" applyAlignment="1">
      <alignment horizontal="center" vertical="center" wrapText="1"/>
    </xf>
    <xf numFmtId="0" fontId="6" fillId="5" borderId="4" xfId="1" applyFont="1" applyFill="1" applyBorder="1" applyAlignment="1">
      <alignment horizontal="left" vertical="center" wrapText="1"/>
    </xf>
    <xf numFmtId="0" fontId="10" fillId="8" borderId="4" xfId="3" applyFont="1" applyFill="1" applyBorder="1" applyAlignment="1">
      <alignment horizontal="center" vertical="center"/>
    </xf>
    <xf numFmtId="0" fontId="10" fillId="9" borderId="4" xfId="3" applyFont="1" applyFill="1" applyBorder="1" applyAlignment="1">
      <alignment horizontal="center" vertical="center" wrapText="1"/>
    </xf>
    <xf numFmtId="0" fontId="10" fillId="8" borderId="4" xfId="3" applyFont="1" applyFill="1" applyBorder="1" applyAlignment="1">
      <alignment horizontal="center" vertical="center" wrapText="1"/>
    </xf>
    <xf numFmtId="49" fontId="10" fillId="8" borderId="4" xfId="3" applyNumberFormat="1" applyFont="1" applyFill="1" applyBorder="1" applyAlignment="1">
      <alignment horizontal="center" vertical="center" wrapText="1"/>
    </xf>
    <xf numFmtId="164" fontId="10" fillId="8" borderId="4" xfId="3" applyNumberFormat="1" applyFont="1" applyFill="1" applyBorder="1" applyAlignment="1">
      <alignment horizontal="center" vertical="center" wrapText="1"/>
    </xf>
    <xf numFmtId="0" fontId="10" fillId="8" borderId="4" xfId="3" applyFont="1" applyFill="1" applyBorder="1" applyAlignment="1">
      <alignment horizontal="left" vertical="center" wrapText="1"/>
    </xf>
    <xf numFmtId="0" fontId="10" fillId="8" borderId="17" xfId="3" applyFont="1" applyFill="1" applyBorder="1" applyAlignment="1">
      <alignment horizontal="center" vertical="center" wrapText="1"/>
    </xf>
    <xf numFmtId="0" fontId="10" fillId="8" borderId="2" xfId="3" applyFont="1" applyFill="1" applyBorder="1" applyAlignment="1">
      <alignment horizontal="center" vertical="center" wrapText="1"/>
    </xf>
    <xf numFmtId="0" fontId="6" fillId="2" borderId="27" xfId="1" applyFont="1" applyFill="1" applyBorder="1" applyAlignment="1">
      <alignment horizontal="left"/>
    </xf>
    <xf numFmtId="0" fontId="6" fillId="2" borderId="0" xfId="1" applyFont="1" applyFill="1" applyBorder="1" applyAlignment="1">
      <alignment horizontal="left"/>
    </xf>
    <xf numFmtId="0" fontId="6" fillId="2" borderId="0" xfId="1" applyFont="1" applyFill="1" applyAlignment="1">
      <alignment horizontal="left"/>
    </xf>
    <xf numFmtId="0" fontId="5" fillId="5" borderId="7" xfId="0" applyFont="1" applyFill="1" applyBorder="1" applyAlignment="1">
      <alignment horizontal="center" vertical="center" wrapText="1"/>
    </xf>
    <xf numFmtId="0" fontId="5" fillId="6" borderId="6" xfId="0" applyFont="1" applyFill="1" applyBorder="1" applyAlignment="1">
      <alignment horizontal="center" vertical="center" wrapText="1"/>
    </xf>
    <xf numFmtId="49" fontId="5" fillId="5" borderId="4" xfId="0" applyNumberFormat="1" applyFont="1" applyFill="1" applyBorder="1" applyAlignment="1">
      <alignment horizontal="center" vertical="center" wrapText="1"/>
    </xf>
    <xf numFmtId="0" fontId="5" fillId="5" borderId="4" xfId="0" applyFont="1" applyFill="1" applyBorder="1" applyAlignment="1">
      <alignment horizontal="center" vertical="center" wrapText="1"/>
    </xf>
    <xf numFmtId="164" fontId="5" fillId="5" borderId="4" xfId="0" applyNumberFormat="1" applyFont="1" applyFill="1" applyBorder="1" applyAlignment="1">
      <alignment horizontal="center" vertical="center" wrapText="1"/>
    </xf>
    <xf numFmtId="0" fontId="5" fillId="5" borderId="4" xfId="0" applyFont="1" applyFill="1" applyBorder="1" applyAlignment="1">
      <alignment horizontal="left" vertical="center" wrapText="1"/>
    </xf>
    <xf numFmtId="0" fontId="5" fillId="5" borderId="36" xfId="0" applyFont="1" applyFill="1" applyBorder="1" applyAlignment="1">
      <alignment horizontal="center" vertical="center" wrapText="1"/>
    </xf>
    <xf numFmtId="0" fontId="5" fillId="5" borderId="17" xfId="0" applyFont="1" applyFill="1" applyBorder="1" applyAlignment="1">
      <alignment horizontal="center" vertical="center" wrapText="1"/>
    </xf>
    <xf numFmtId="0" fontId="6" fillId="8" borderId="7" xfId="1" applyFont="1" applyFill="1" applyBorder="1" applyAlignment="1">
      <alignment horizontal="center" vertical="center" wrapText="1"/>
    </xf>
    <xf numFmtId="0" fontId="6" fillId="5" borderId="5" xfId="1" applyFont="1" applyFill="1" applyBorder="1" applyAlignment="1">
      <alignment horizontal="center" vertical="center" wrapText="1"/>
    </xf>
    <xf numFmtId="0" fontId="5" fillId="5" borderId="4" xfId="1" applyFont="1" applyFill="1" applyBorder="1" applyAlignment="1">
      <alignment horizontal="center" vertical="center" wrapText="1"/>
    </xf>
    <xf numFmtId="0" fontId="5" fillId="5" borderId="9" xfId="2" applyNumberFormat="1" applyFont="1" applyFill="1" applyBorder="1" applyAlignment="1">
      <alignment horizontal="center" vertical="center" wrapText="1"/>
    </xf>
    <xf numFmtId="0" fontId="5" fillId="5" borderId="30" xfId="2" applyNumberFormat="1" applyFont="1" applyFill="1" applyBorder="1" applyAlignment="1">
      <alignment horizontal="center" vertical="center" wrapText="1"/>
    </xf>
    <xf numFmtId="0" fontId="5" fillId="5" borderId="5" xfId="2" applyNumberFormat="1" applyFont="1" applyFill="1" applyBorder="1" applyAlignment="1">
      <alignment horizontal="center" vertical="center" wrapText="1"/>
    </xf>
    <xf numFmtId="0" fontId="5" fillId="8" borderId="4" xfId="2" applyFont="1" applyFill="1" applyBorder="1" applyAlignment="1">
      <alignment horizontal="center" vertical="center" wrapText="1"/>
    </xf>
    <xf numFmtId="0" fontId="5" fillId="5" borderId="4" xfId="2" applyFont="1" applyFill="1" applyBorder="1" applyAlignment="1">
      <alignment horizontal="center" vertical="center" wrapText="1"/>
    </xf>
    <xf numFmtId="0" fontId="5" fillId="2" borderId="28" xfId="2" applyFont="1" applyFill="1" applyBorder="1"/>
    <xf numFmtId="0" fontId="5" fillId="2" borderId="0" xfId="2" applyFont="1" applyFill="1" applyBorder="1"/>
    <xf numFmtId="0" fontId="5" fillId="2" borderId="0" xfId="2" applyFont="1" applyFill="1"/>
    <xf numFmtId="49" fontId="5" fillId="5" borderId="0" xfId="0" applyNumberFormat="1" applyFont="1" applyFill="1"/>
    <xf numFmtId="0" fontId="3" fillId="2" borderId="10" xfId="0" quotePrefix="1" applyFont="1" applyFill="1" applyBorder="1" applyAlignment="1">
      <alignment horizontal="center" vertical="center" wrapText="1"/>
    </xf>
    <xf numFmtId="164" fontId="5" fillId="5" borderId="4" xfId="1" applyNumberFormat="1" applyFont="1" applyFill="1" applyBorder="1" applyAlignment="1">
      <alignment horizontal="center" vertical="center" wrapText="1"/>
    </xf>
    <xf numFmtId="164" fontId="5" fillId="2" borderId="9" xfId="0" applyNumberFormat="1" applyFont="1" applyFill="1" applyBorder="1" applyAlignment="1">
      <alignment horizontal="center" vertical="center" wrapText="1"/>
    </xf>
    <xf numFmtId="164" fontId="5" fillId="2" borderId="30" xfId="0" applyNumberFormat="1" applyFont="1" applyFill="1" applyBorder="1" applyAlignment="1">
      <alignment horizontal="center" vertical="center" wrapText="1"/>
    </xf>
    <xf numFmtId="164" fontId="5" fillId="2" borderId="5" xfId="0" applyNumberFormat="1" applyFont="1" applyFill="1" applyBorder="1" applyAlignment="1">
      <alignment horizontal="center" vertical="center" wrapText="1"/>
    </xf>
    <xf numFmtId="3" fontId="5" fillId="5" borderId="4" xfId="1" applyNumberFormat="1" applyFont="1" applyFill="1" applyBorder="1" applyAlignment="1">
      <alignment horizontal="center" vertical="center" wrapText="1"/>
    </xf>
    <xf numFmtId="3" fontId="4" fillId="2" borderId="11" xfId="0" applyNumberFormat="1" applyFont="1" applyFill="1" applyBorder="1" applyAlignment="1">
      <alignment horizontal="center" vertical="center" wrapText="1"/>
    </xf>
    <xf numFmtId="3" fontId="10" fillId="8" borderId="4" xfId="3" applyNumberFormat="1" applyFont="1" applyFill="1" applyBorder="1" applyAlignment="1">
      <alignment horizontal="center" vertical="center" wrapText="1"/>
    </xf>
    <xf numFmtId="3" fontId="4" fillId="2" borderId="5" xfId="0" applyNumberFormat="1" applyFont="1" applyFill="1" applyBorder="1" applyAlignment="1">
      <alignment horizontal="center" vertical="center" wrapText="1"/>
    </xf>
    <xf numFmtId="3" fontId="4" fillId="2" borderId="9" xfId="0" applyNumberFormat="1" applyFont="1" applyFill="1" applyBorder="1" applyAlignment="1">
      <alignment horizontal="center" vertical="center" wrapText="1"/>
    </xf>
    <xf numFmtId="3" fontId="5" fillId="5" borderId="4" xfId="0" applyNumberFormat="1" applyFont="1" applyFill="1" applyBorder="1" applyAlignment="1">
      <alignment horizontal="center" vertical="center" wrapText="1"/>
    </xf>
    <xf numFmtId="3" fontId="5" fillId="2" borderId="28" xfId="0" applyNumberFormat="1" applyFont="1" applyFill="1" applyBorder="1"/>
    <xf numFmtId="3" fontId="5" fillId="2" borderId="0" xfId="0" applyNumberFormat="1" applyFont="1" applyFill="1" applyBorder="1"/>
    <xf numFmtId="3" fontId="5" fillId="2" borderId="0" xfId="0" applyNumberFormat="1" applyFont="1" applyFill="1"/>
    <xf numFmtId="3" fontId="3" fillId="2" borderId="10" xfId="0" applyNumberFormat="1" applyFont="1" applyFill="1" applyBorder="1" applyAlignment="1">
      <alignment horizontal="center" vertical="center" wrapText="1"/>
    </xf>
    <xf numFmtId="3" fontId="6" fillId="5" borderId="4" xfId="1" applyNumberFormat="1" applyFont="1" applyFill="1" applyBorder="1" applyAlignment="1">
      <alignment horizontal="center" vertical="center" wrapText="1"/>
    </xf>
    <xf numFmtId="9" fontId="6" fillId="5" borderId="4" xfId="1" applyNumberFormat="1" applyFont="1" applyFill="1" applyBorder="1" applyAlignment="1">
      <alignment horizontal="center" vertical="center" wrapText="1"/>
    </xf>
    <xf numFmtId="9" fontId="3" fillId="2" borderId="11" xfId="0" applyNumberFormat="1" applyFont="1" applyFill="1" applyBorder="1" applyAlignment="1">
      <alignment horizontal="center" vertical="center" wrapText="1"/>
    </xf>
    <xf numFmtId="9" fontId="11" fillId="8" borderId="4" xfId="3" applyNumberFormat="1" applyFont="1" applyFill="1" applyBorder="1" applyAlignment="1">
      <alignment horizontal="center" vertical="center" wrapText="1"/>
    </xf>
    <xf numFmtId="9" fontId="6" fillId="5" borderId="4" xfId="0" applyNumberFormat="1" applyFont="1" applyFill="1" applyBorder="1" applyAlignment="1">
      <alignment horizontal="center" vertical="center" wrapText="1"/>
    </xf>
    <xf numFmtId="9" fontId="6" fillId="2" borderId="28" xfId="0" applyNumberFormat="1" applyFont="1" applyFill="1" applyBorder="1"/>
    <xf numFmtId="9" fontId="6" fillId="2" borderId="0" xfId="0" applyNumberFormat="1" applyFont="1" applyFill="1" applyBorder="1"/>
    <xf numFmtId="9" fontId="6" fillId="2" borderId="0" xfId="0" applyNumberFormat="1" applyFont="1" applyFill="1"/>
    <xf numFmtId="3" fontId="3" fillId="4" borderId="0" xfId="0" applyNumberFormat="1" applyFont="1" applyFill="1" applyBorder="1" applyAlignment="1">
      <alignment horizontal="center" vertical="center"/>
    </xf>
    <xf numFmtId="3" fontId="4" fillId="0" borderId="11" xfId="0" applyNumberFormat="1" applyFont="1" applyFill="1" applyBorder="1" applyAlignment="1">
      <alignment horizontal="center" vertical="center" wrapText="1"/>
    </xf>
    <xf numFmtId="3" fontId="4" fillId="7" borderId="11" xfId="0" applyNumberFormat="1" applyFont="1" applyFill="1" applyBorder="1" applyAlignment="1">
      <alignment horizontal="center" vertical="center" wrapText="1"/>
    </xf>
    <xf numFmtId="3" fontId="3" fillId="4" borderId="5" xfId="0" applyNumberFormat="1" applyFont="1" applyFill="1" applyBorder="1" applyAlignment="1">
      <alignment horizontal="center" vertical="center" wrapText="1"/>
    </xf>
    <xf numFmtId="3" fontId="3" fillId="4" borderId="30" xfId="0" applyNumberFormat="1" applyFont="1" applyFill="1" applyBorder="1" applyAlignment="1">
      <alignment horizontal="center" vertical="center" wrapText="1"/>
    </xf>
    <xf numFmtId="3" fontId="3" fillId="4" borderId="9" xfId="0" applyNumberFormat="1" applyFont="1" applyFill="1" applyBorder="1" applyAlignment="1">
      <alignment horizontal="center" vertical="center" wrapText="1"/>
    </xf>
    <xf numFmtId="3" fontId="4" fillId="4" borderId="9" xfId="0" applyNumberFormat="1" applyFont="1" applyFill="1" applyBorder="1" applyAlignment="1">
      <alignment horizontal="center" vertical="center" wrapText="1"/>
    </xf>
    <xf numFmtId="3" fontId="4" fillId="4" borderId="5" xfId="0" applyNumberFormat="1" applyFont="1" applyFill="1" applyBorder="1" applyAlignment="1">
      <alignment horizontal="center" vertical="center" wrapText="1"/>
    </xf>
    <xf numFmtId="3" fontId="4" fillId="0" borderId="11" xfId="0" applyNumberFormat="1" applyFont="1" applyBorder="1" applyAlignment="1">
      <alignment horizontal="center" vertical="center" wrapText="1"/>
    </xf>
    <xf numFmtId="3" fontId="4" fillId="7" borderId="9" xfId="0" applyNumberFormat="1" applyFont="1" applyFill="1" applyBorder="1" applyAlignment="1">
      <alignment horizontal="center" vertical="center" wrapText="1"/>
    </xf>
    <xf numFmtId="3" fontId="4" fillId="7" borderId="5" xfId="0" applyNumberFormat="1" applyFont="1" applyFill="1" applyBorder="1" applyAlignment="1">
      <alignment horizontal="center" vertical="center" wrapText="1"/>
    </xf>
    <xf numFmtId="168" fontId="6" fillId="5" borderId="4" xfId="1" applyNumberFormat="1" applyFont="1" applyFill="1" applyBorder="1" applyAlignment="1">
      <alignment horizontal="center" vertical="center" wrapText="1"/>
    </xf>
    <xf numFmtId="168" fontId="3" fillId="2" borderId="11" xfId="0" applyNumberFormat="1" applyFont="1" applyFill="1" applyBorder="1" applyAlignment="1">
      <alignment horizontal="center" vertical="center" wrapText="1"/>
    </xf>
    <xf numFmtId="168" fontId="11" fillId="8" borderId="4" xfId="3" applyNumberFormat="1" applyFont="1" applyFill="1" applyBorder="1" applyAlignment="1">
      <alignment horizontal="center" vertical="center" wrapText="1"/>
    </xf>
    <xf numFmtId="168" fontId="3" fillId="2" borderId="5" xfId="0" applyNumberFormat="1" applyFont="1" applyFill="1" applyBorder="1" applyAlignment="1">
      <alignment horizontal="center" vertical="center" wrapText="1"/>
    </xf>
    <xf numFmtId="168" fontId="3" fillId="2" borderId="9" xfId="0" applyNumberFormat="1" applyFont="1" applyFill="1" applyBorder="1" applyAlignment="1">
      <alignment horizontal="center" vertical="center" wrapText="1"/>
    </xf>
    <xf numFmtId="168" fontId="6" fillId="5" borderId="4" xfId="0" applyNumberFormat="1" applyFont="1" applyFill="1" applyBorder="1" applyAlignment="1">
      <alignment horizontal="center" vertical="center" wrapText="1"/>
    </xf>
    <xf numFmtId="168" fontId="6" fillId="2" borderId="28" xfId="0" applyNumberFormat="1" applyFont="1" applyFill="1" applyBorder="1"/>
    <xf numFmtId="168" fontId="6" fillId="2" borderId="0" xfId="0" applyNumberFormat="1" applyFont="1" applyFill="1" applyBorder="1"/>
    <xf numFmtId="168" fontId="6" fillId="2" borderId="0" xfId="0" applyNumberFormat="1" applyFont="1" applyFill="1"/>
    <xf numFmtId="0" fontId="5" fillId="5" borderId="4" xfId="1" applyNumberFormat="1" applyFont="1" applyFill="1" applyBorder="1" applyAlignment="1">
      <alignment horizontal="center" vertical="center" wrapText="1"/>
    </xf>
    <xf numFmtId="0" fontId="10" fillId="8" borderId="4" xfId="3" applyNumberFormat="1" applyFont="1" applyFill="1" applyBorder="1" applyAlignment="1">
      <alignment horizontal="center" vertical="center" wrapText="1"/>
    </xf>
    <xf numFmtId="0" fontId="3" fillId="0" borderId="5" xfId="0" applyNumberFormat="1" applyFont="1" applyBorder="1" applyAlignment="1">
      <alignment horizontal="center" vertical="center" wrapText="1"/>
    </xf>
    <xf numFmtId="0" fontId="3" fillId="0" borderId="5" xfId="0" applyNumberFormat="1"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3" fontId="6" fillId="4" borderId="0" xfId="0" applyNumberFormat="1" applyFont="1" applyFill="1" applyAlignment="1">
      <alignment horizontal="center" vertical="center"/>
    </xf>
    <xf numFmtId="0" fontId="14" fillId="5" borderId="18" xfId="5" applyFill="1" applyBorder="1" applyAlignment="1">
      <alignment horizontal="center" vertical="top"/>
    </xf>
    <xf numFmtId="0" fontId="14" fillId="5" borderId="3" xfId="5" applyFill="1" applyBorder="1" applyAlignment="1">
      <alignment horizontal="center" vertical="center" wrapText="1"/>
    </xf>
    <xf numFmtId="0" fontId="4" fillId="0" borderId="30" xfId="0" applyNumberFormat="1" applyFont="1" applyFill="1" applyBorder="1" applyAlignment="1">
      <alignment horizontal="center" vertical="center" wrapText="1"/>
    </xf>
    <xf numFmtId="0" fontId="6" fillId="5" borderId="2" xfId="0" applyFont="1" applyFill="1" applyBorder="1" applyAlignment="1">
      <alignment horizontal="left" vertical="center"/>
    </xf>
    <xf numFmtId="0" fontId="2" fillId="5" borderId="28" xfId="0" applyFont="1" applyFill="1" applyBorder="1" applyAlignment="1">
      <alignment vertical="center" wrapText="1"/>
    </xf>
    <xf numFmtId="0" fontId="2" fillId="5" borderId="2" xfId="0" applyFont="1" applyFill="1" applyBorder="1" applyAlignment="1">
      <alignment vertical="center" wrapText="1"/>
    </xf>
  </cellXfs>
  <cellStyles count="7">
    <cellStyle name="Excel Built-in Normal" xfId="4" xr:uid="{00000000-0005-0000-0000-000000000000}"/>
    <cellStyle name="Normal 2" xfId="6" xr:uid="{00000000-0005-0000-0000-000001000000}"/>
    <cellStyle name="Гиперссылка" xfId="5" builtinId="8"/>
    <cellStyle name="Обычный" xfId="0" builtinId="0"/>
    <cellStyle name="УровеньСтолб_1" xfId="2" builtinId="2" iLevel="0"/>
    <cellStyle name="УровеньСтрок_1" xfId="1" builtinId="1" iLevel="0"/>
    <cellStyle name="УровеньСтрок_2" xfId="3" builtinId="1" iLevel="1"/>
  </cellStyles>
  <dxfs count="8">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numFmt numFmtId="19" formatCode="dd/mm/yyyy"/>
      <fill>
        <patternFill>
          <bgColor rgb="FFFFCCCC"/>
        </patternFill>
      </fill>
    </dxf>
    <dxf>
      <numFmt numFmtId="3" formatCode="#,##0"/>
      <fill>
        <patternFill>
          <bgColor theme="9" tint="0.59996337778862885"/>
        </patternFill>
      </fill>
    </dxf>
  </dxfs>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1504134</xdr:colOff>
      <xdr:row>0</xdr:row>
      <xdr:rowOff>268061</xdr:rowOff>
    </xdr:from>
    <xdr:to>
      <xdr:col>2</xdr:col>
      <xdr:colOff>2045153</xdr:colOff>
      <xdr:row>0</xdr:row>
      <xdr:rowOff>803891</xdr:rowOff>
    </xdr:to>
    <xdr:pic>
      <xdr:nvPicPr>
        <xdr:cNvPr id="9" name="Рисунок 8">
          <a:extLst>
            <a:ext uri="{FF2B5EF4-FFF2-40B4-BE49-F238E27FC236}">
              <a16:creationId xmlns:a16="http://schemas.microsoft.com/office/drawing/2014/main" id="{2A149EEA-3DB2-4D58-974F-CDAEEECDB92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913959" y="268061"/>
          <a:ext cx="541019" cy="535830"/>
        </a:xfrm>
        <a:prstGeom prst="rect">
          <a:avLst/>
        </a:prstGeom>
      </xdr:spPr>
    </xdr:pic>
    <xdr:clientData/>
  </xdr:twoCellAnchor>
  <xdr:twoCellAnchor editAs="oneCell">
    <xdr:from>
      <xdr:col>0</xdr:col>
      <xdr:colOff>53341</xdr:colOff>
      <xdr:row>0</xdr:row>
      <xdr:rowOff>1</xdr:rowOff>
    </xdr:from>
    <xdr:to>
      <xdr:col>1</xdr:col>
      <xdr:colOff>1676400</xdr:colOff>
      <xdr:row>1</xdr:row>
      <xdr:rowOff>3385</xdr:rowOff>
    </xdr:to>
    <xdr:pic>
      <xdr:nvPicPr>
        <xdr:cNvPr id="7" name="Рисунок 6">
          <a:extLst>
            <a:ext uri="{FF2B5EF4-FFF2-40B4-BE49-F238E27FC236}">
              <a16:creationId xmlns:a16="http://schemas.microsoft.com/office/drawing/2014/main" id="{F617EC6B-937C-4A7C-85C9-A3C8EA86BE2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3341" y="1"/>
          <a:ext cx="2145573" cy="841584"/>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organic-tai.ru/" TargetMode="External"/><Relationship Id="rId1" Type="http://schemas.openxmlformats.org/officeDocument/2006/relationships/hyperlink" Target="https://yadi.sk/d/aB_TZYbOhvUX4g"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applyStyles="1" summaryBelow="0" summaryRight="0"/>
    <pageSetUpPr fitToPage="1"/>
  </sheetPr>
  <dimension ref="A1:AQ130"/>
  <sheetViews>
    <sheetView tabSelected="1" zoomScaleNormal="100" workbookViewId="0">
      <pane xSplit="3" ySplit="4" topLeftCell="F5" activePane="bottomRight" state="frozen"/>
      <selection pane="topRight" activeCell="E1" sqref="E1"/>
      <selection pane="bottomLeft" activeCell="A6" sqref="A6"/>
      <selection pane="bottomRight" activeCell="I9" sqref="I9"/>
    </sheetView>
  </sheetViews>
  <sheetFormatPr defaultColWidth="8.85546875" defaultRowHeight="12.75" outlineLevelRow="2" outlineLevelCol="1" x14ac:dyDescent="0.2"/>
  <cols>
    <col min="1" max="1" width="7.7109375" style="5" customWidth="1"/>
    <col min="2" max="2" width="28.42578125" style="6" customWidth="1"/>
    <col min="3" max="3" width="52.7109375" style="7" customWidth="1" collapsed="1"/>
    <col min="4" max="4" width="19.85546875" style="4" hidden="1" customWidth="1" outlineLevel="1"/>
    <col min="5" max="5" width="12.7109375" style="4" hidden="1" customWidth="1" outlineLevel="1"/>
    <col min="6" max="6" width="8.85546875" style="81"/>
    <col min="7" max="7" width="10.7109375" style="184" customWidth="1"/>
    <col min="8" max="8" width="10.7109375" style="4" customWidth="1"/>
    <col min="9" max="9" width="13.42578125" style="184" customWidth="1"/>
    <col min="10" max="10" width="9.7109375" style="184" customWidth="1"/>
    <col min="11" max="11" width="10.140625" style="184" customWidth="1"/>
    <col min="12" max="12" width="9.7109375" style="184" customWidth="1"/>
    <col min="13" max="13" width="10.7109375" style="184" customWidth="1"/>
    <col min="14" max="14" width="9.7109375" style="184" customWidth="1"/>
    <col min="15" max="15" width="19.85546875" style="213" customWidth="1"/>
    <col min="16" max="16" width="11.85546875" style="193" customWidth="1"/>
    <col min="17" max="17" width="9.7109375" style="184" customWidth="1"/>
    <col min="18" max="18" width="12.140625" style="169" customWidth="1"/>
    <col min="19" max="19" width="17.7109375" style="8" customWidth="1" collapsed="1"/>
    <col min="20" max="20" width="14.28515625" style="81" hidden="1" customWidth="1" outlineLevel="1"/>
    <col min="21" max="21" width="16.7109375" style="4" hidden="1" customWidth="1" outlineLevel="1"/>
    <col min="22" max="22" width="13.7109375" style="4" hidden="1" customWidth="1" outlineLevel="1"/>
    <col min="23" max="23" width="12" style="4" hidden="1" customWidth="1" outlineLevel="1"/>
    <col min="24" max="24" width="17.7109375" style="8" customWidth="1" collapsed="1"/>
    <col min="25" max="25" width="14.7109375" style="4" hidden="1" customWidth="1" outlineLevel="1"/>
    <col min="26" max="26" width="14.42578125" style="4" hidden="1" customWidth="1" outlineLevel="1"/>
    <col min="27" max="27" width="10.85546875" style="4" hidden="1" customWidth="1" outlineLevel="1"/>
    <col min="28" max="28" width="28.7109375" style="128" hidden="1" customWidth="1" outlineLevel="1"/>
    <col min="29" max="29" width="15.42578125" style="4" hidden="1" customWidth="1" outlineLevel="1"/>
    <col min="30" max="30" width="14.7109375" style="6" hidden="1" customWidth="1" outlineLevel="1"/>
    <col min="31" max="32" width="16.7109375" style="4" hidden="1" customWidth="1" outlineLevel="1"/>
    <col min="33" max="33" width="17.7109375" style="169" customWidth="1" collapsed="1"/>
    <col min="34" max="36" width="9.7109375" style="4" hidden="1" customWidth="1" outlineLevel="1"/>
    <col min="37" max="37" width="17.7109375" style="8" customWidth="1" collapsed="1"/>
    <col min="38" max="38" width="17.7109375" style="9" hidden="1" customWidth="1" outlineLevel="1"/>
    <col min="39" max="39" width="13.7109375" style="4" hidden="1" customWidth="1" outlineLevel="1"/>
    <col min="40" max="41" width="9.7109375" style="4" hidden="1" customWidth="1" outlineLevel="1"/>
    <col min="42" max="16384" width="8.85546875" style="4"/>
  </cols>
  <sheetData>
    <row r="1" spans="1:43" ht="66" customHeight="1" x14ac:dyDescent="0.2">
      <c r="A1" s="3"/>
      <c r="B1" s="1"/>
      <c r="C1" s="220" t="s">
        <v>632</v>
      </c>
      <c r="D1" s="84"/>
      <c r="E1" s="84"/>
      <c r="F1" s="224" t="s">
        <v>634</v>
      </c>
      <c r="G1" s="224"/>
      <c r="H1" s="224"/>
      <c r="I1" s="224"/>
      <c r="J1" s="224"/>
      <c r="K1" s="224"/>
      <c r="L1" s="224"/>
      <c r="M1" s="224"/>
      <c r="N1" s="224"/>
      <c r="O1" s="224"/>
      <c r="P1" s="224"/>
      <c r="Q1" s="224"/>
      <c r="R1" s="224"/>
      <c r="S1" s="84"/>
      <c r="T1" s="170"/>
      <c r="U1" s="86"/>
      <c r="V1" s="86"/>
      <c r="W1" s="86"/>
      <c r="X1" s="82"/>
      <c r="Y1" s="86"/>
      <c r="Z1" s="86"/>
      <c r="AA1" s="86"/>
      <c r="AB1" s="86"/>
      <c r="AC1" s="86"/>
      <c r="AD1" s="87"/>
      <c r="AE1" s="86"/>
      <c r="AF1" s="86"/>
      <c r="AG1" s="82"/>
      <c r="AH1" s="86"/>
      <c r="AI1" s="86"/>
      <c r="AJ1" s="86"/>
      <c r="AK1" s="82"/>
      <c r="AL1" s="88"/>
      <c r="AM1" s="86"/>
      <c r="AN1" s="86"/>
      <c r="AO1" s="89"/>
      <c r="AP1" s="97"/>
      <c r="AQ1" s="51"/>
    </row>
    <row r="2" spans="1:43" ht="15" customHeight="1" x14ac:dyDescent="0.2">
      <c r="A2" s="2" t="s">
        <v>635</v>
      </c>
      <c r="B2" s="223"/>
      <c r="C2" s="221" t="s">
        <v>616</v>
      </c>
      <c r="D2" s="98"/>
      <c r="E2" s="85"/>
      <c r="F2" s="225"/>
      <c r="G2" s="225"/>
      <c r="H2" s="225"/>
      <c r="I2" s="225"/>
      <c r="J2" s="225"/>
      <c r="K2" s="225"/>
      <c r="L2" s="225"/>
      <c r="M2" s="225"/>
      <c r="N2" s="225"/>
      <c r="O2" s="225"/>
      <c r="P2" s="225"/>
      <c r="Q2" s="225"/>
      <c r="R2" s="225"/>
      <c r="S2" s="85"/>
      <c r="T2" s="85"/>
      <c r="U2" s="28"/>
      <c r="V2" s="28"/>
      <c r="W2" s="28"/>
      <c r="X2" s="31"/>
      <c r="Y2" s="28"/>
      <c r="Z2" s="28"/>
      <c r="AA2" s="28"/>
      <c r="AB2" s="28"/>
      <c r="AC2" s="28"/>
      <c r="AD2" s="29"/>
      <c r="AE2" s="28"/>
      <c r="AF2" s="28"/>
      <c r="AG2" s="31"/>
      <c r="AH2" s="28"/>
      <c r="AI2" s="28"/>
      <c r="AJ2" s="28"/>
      <c r="AK2" s="31"/>
      <c r="AL2" s="61"/>
      <c r="AM2" s="28"/>
      <c r="AN2" s="28"/>
      <c r="AO2" s="30"/>
      <c r="AP2" s="95"/>
      <c r="AQ2" s="51"/>
    </row>
    <row r="3" spans="1:43" ht="24.6" customHeight="1" x14ac:dyDescent="0.2">
      <c r="A3" s="99" t="s">
        <v>13</v>
      </c>
      <c r="B3" s="100"/>
      <c r="C3" s="101" t="str">
        <f t="array" ref="C3">TEXT(LOOKUP(2, 1/(MMULT(TRANSPOSE(I6:I992*J6:N992*(O6:O992=0)),ROW(6:992)^0)&gt;={0;2;3;4;5}/1%%), MMULT(TRANSPOSE(I6:I992*J6:N992*(O6:O992=0)), ROW(6:992)^0)) + SUMPRODUCT(I6:I992,O6:O992),"# ###")&amp;" ₽"&amp;" / "&amp;TEXT(INT(SUM(I6:I992)),"# ###")&amp;" ед. тов."&amp;" / "&amp;TEXT(SUMPRODUCT(I6:I992,AA6:AA992),"# ###,00")&amp;" кг"&amp;" / "&amp;TEXT(SUMPRODUCT(I6:I992,AG6:AG992),"# ##0,00")&amp;" м³"</f>
        <v>63 890 ₽ / 90 ед. тов. / 11,50 кг / 0,04 м³</v>
      </c>
      <c r="D3" s="37"/>
      <c r="E3" s="37"/>
      <c r="F3" s="37"/>
      <c r="G3" s="37"/>
      <c r="H3" s="37"/>
      <c r="I3" s="219"/>
      <c r="J3" s="194"/>
      <c r="K3" s="37"/>
      <c r="L3" s="37"/>
      <c r="M3" s="37"/>
      <c r="N3" s="37"/>
      <c r="O3" s="37"/>
      <c r="P3" s="37"/>
      <c r="Q3" s="37"/>
      <c r="R3" s="90"/>
      <c r="S3" s="90"/>
      <c r="T3" s="37"/>
      <c r="U3" s="37"/>
      <c r="V3" s="37"/>
      <c r="W3" s="37"/>
      <c r="X3" s="90"/>
      <c r="Y3" s="37"/>
      <c r="Z3" s="37"/>
      <c r="AA3" s="37"/>
      <c r="AB3" s="37"/>
      <c r="AC3" s="37"/>
      <c r="AD3" s="91"/>
      <c r="AE3" s="37"/>
      <c r="AF3" s="37"/>
      <c r="AG3" s="90"/>
      <c r="AH3" s="37"/>
      <c r="AI3" s="37"/>
      <c r="AJ3" s="37"/>
      <c r="AK3" s="92"/>
      <c r="AL3" s="62"/>
      <c r="AM3" s="37"/>
      <c r="AN3" s="37"/>
      <c r="AO3" s="38"/>
      <c r="AP3" s="95"/>
      <c r="AQ3" s="51"/>
    </row>
    <row r="4" spans="1:43" ht="43.9" customHeight="1" thickBot="1" x14ac:dyDescent="0.25">
      <c r="A4" s="18" t="s">
        <v>4</v>
      </c>
      <c r="B4" s="16" t="s">
        <v>0</v>
      </c>
      <c r="C4" s="47" t="s">
        <v>637</v>
      </c>
      <c r="D4" s="46" t="s">
        <v>3</v>
      </c>
      <c r="E4" s="16" t="s">
        <v>1</v>
      </c>
      <c r="F4" s="16" t="s">
        <v>630</v>
      </c>
      <c r="G4" s="16" t="s">
        <v>33</v>
      </c>
      <c r="H4" s="16" t="s">
        <v>628</v>
      </c>
      <c r="I4" s="17" t="s">
        <v>629</v>
      </c>
      <c r="J4" s="185" t="s">
        <v>620</v>
      </c>
      <c r="K4" s="171" t="s">
        <v>621</v>
      </c>
      <c r="L4" s="171" t="s">
        <v>624</v>
      </c>
      <c r="M4" s="171" t="s">
        <v>623</v>
      </c>
      <c r="N4" s="171" t="s">
        <v>622</v>
      </c>
      <c r="O4" s="171" t="s">
        <v>636</v>
      </c>
      <c r="P4" s="171" t="s">
        <v>627</v>
      </c>
      <c r="Q4" s="16" t="s">
        <v>625</v>
      </c>
      <c r="R4" s="40" t="s">
        <v>11</v>
      </c>
      <c r="S4" s="39" t="s">
        <v>626</v>
      </c>
      <c r="T4" s="16" t="s">
        <v>2</v>
      </c>
      <c r="U4" s="41" t="s">
        <v>261</v>
      </c>
      <c r="V4" s="41" t="s">
        <v>38</v>
      </c>
      <c r="W4" s="43" t="s">
        <v>41</v>
      </c>
      <c r="X4" s="39" t="s">
        <v>588</v>
      </c>
      <c r="Y4" s="41" t="s">
        <v>32</v>
      </c>
      <c r="Z4" s="41" t="s">
        <v>587</v>
      </c>
      <c r="AA4" s="42" t="s">
        <v>5</v>
      </c>
      <c r="AB4" s="133" t="s">
        <v>557</v>
      </c>
      <c r="AC4" s="42" t="s">
        <v>589</v>
      </c>
      <c r="AD4" s="16" t="s">
        <v>49</v>
      </c>
      <c r="AE4" s="16" t="s">
        <v>568</v>
      </c>
      <c r="AF4" s="43" t="s">
        <v>570</v>
      </c>
      <c r="AG4" s="39" t="s">
        <v>617</v>
      </c>
      <c r="AH4" s="44" t="s">
        <v>47</v>
      </c>
      <c r="AI4" s="16" t="s">
        <v>48</v>
      </c>
      <c r="AJ4" s="43" t="s">
        <v>46</v>
      </c>
      <c r="AK4" s="83" t="s">
        <v>618</v>
      </c>
      <c r="AL4" s="63" t="s">
        <v>50</v>
      </c>
      <c r="AM4" s="44" t="s">
        <v>9</v>
      </c>
      <c r="AN4" s="16" t="s">
        <v>8</v>
      </c>
      <c r="AO4" s="45" t="s">
        <v>14</v>
      </c>
      <c r="AP4" s="95"/>
      <c r="AQ4" s="51"/>
    </row>
    <row r="5" spans="1:43" s="32" customFormat="1" ht="40.15" customHeight="1" x14ac:dyDescent="0.2">
      <c r="A5" s="119" t="s">
        <v>34</v>
      </c>
      <c r="B5" s="114"/>
      <c r="C5" s="137" t="s">
        <v>504</v>
      </c>
      <c r="D5" s="138"/>
      <c r="E5" s="116"/>
      <c r="F5" s="118"/>
      <c r="G5" s="176"/>
      <c r="H5" s="161"/>
      <c r="I5" s="186"/>
      <c r="J5" s="176"/>
      <c r="K5" s="176"/>
      <c r="L5" s="176"/>
      <c r="M5" s="176"/>
      <c r="N5" s="176"/>
      <c r="O5" s="205"/>
      <c r="P5" s="187"/>
      <c r="Q5" s="176"/>
      <c r="R5" s="172"/>
      <c r="S5" s="116"/>
      <c r="T5" s="118"/>
      <c r="U5" s="139"/>
      <c r="V5" s="139"/>
      <c r="W5" s="139"/>
      <c r="X5" s="116"/>
      <c r="Y5" s="116"/>
      <c r="Z5" s="116"/>
      <c r="AA5" s="116"/>
      <c r="AB5" s="116"/>
      <c r="AC5" s="116"/>
      <c r="AD5" s="116"/>
      <c r="AE5" s="116"/>
      <c r="AF5" s="116"/>
      <c r="AG5" s="161"/>
      <c r="AH5" s="116"/>
      <c r="AI5" s="116"/>
      <c r="AJ5" s="116"/>
      <c r="AK5" s="116"/>
      <c r="AL5" s="116"/>
      <c r="AM5" s="116"/>
      <c r="AN5" s="116"/>
      <c r="AO5" s="117"/>
      <c r="AP5" s="94"/>
      <c r="AQ5" s="52"/>
    </row>
    <row r="6" spans="1:43" s="15" customFormat="1" ht="40.15" customHeight="1" outlineLevel="1" x14ac:dyDescent="0.2">
      <c r="A6" s="106">
        <v>1</v>
      </c>
      <c r="B6" s="14" t="s">
        <v>31</v>
      </c>
      <c r="C6" s="112" t="s">
        <v>538</v>
      </c>
      <c r="D6" s="134" t="s">
        <v>609</v>
      </c>
      <c r="E6" s="19" t="s">
        <v>325</v>
      </c>
      <c r="F6" s="20">
        <v>3018</v>
      </c>
      <c r="G6" s="196">
        <v>999</v>
      </c>
      <c r="H6" s="218"/>
      <c r="I6" s="197">
        <v>20</v>
      </c>
      <c r="J6" s="177">
        <v>779</v>
      </c>
      <c r="K6" s="195">
        <v>740</v>
      </c>
      <c r="L6" s="195">
        <v>701</v>
      </c>
      <c r="M6" s="177">
        <v>662</v>
      </c>
      <c r="N6" s="177">
        <v>623</v>
      </c>
      <c r="O6" s="206">
        <v>545</v>
      </c>
      <c r="P6" s="188">
        <f>IF(ISNUMBER(O6),1-O6/J6,)</f>
        <v>0.30038510911424898</v>
      </c>
      <c r="Q6" s="177">
        <v>1245</v>
      </c>
      <c r="R6" s="173" t="s">
        <v>633</v>
      </c>
      <c r="S6" s="35"/>
      <c r="T6" s="20" t="s">
        <v>70</v>
      </c>
      <c r="U6" s="19" t="s">
        <v>324</v>
      </c>
      <c r="V6" s="103"/>
      <c r="W6" s="19" t="s">
        <v>411</v>
      </c>
      <c r="X6" s="35"/>
      <c r="Y6" s="21" t="s">
        <v>505</v>
      </c>
      <c r="Z6" s="21" t="s">
        <v>37</v>
      </c>
      <c r="AA6" s="22">
        <v>0.22500000000000001</v>
      </c>
      <c r="AB6" s="125" t="s">
        <v>555</v>
      </c>
      <c r="AC6" s="21" t="s">
        <v>611</v>
      </c>
      <c r="AD6" s="21" t="s">
        <v>75</v>
      </c>
      <c r="AE6" s="57">
        <v>43783</v>
      </c>
      <c r="AF6" s="129">
        <v>44594</v>
      </c>
      <c r="AG6" s="162">
        <f>AH6*AI6*AJ6/1000000</f>
        <v>1.2495E-3</v>
      </c>
      <c r="AH6" s="21">
        <v>7</v>
      </c>
      <c r="AI6" s="21">
        <v>7</v>
      </c>
      <c r="AJ6" s="14">
        <v>25.5</v>
      </c>
      <c r="AK6" s="35"/>
      <c r="AL6" s="67">
        <v>3307490000</v>
      </c>
      <c r="AM6" s="102"/>
      <c r="AN6" s="21">
        <v>30</v>
      </c>
      <c r="AO6" s="27" t="s">
        <v>27</v>
      </c>
      <c r="AP6" s="50"/>
      <c r="AQ6" s="53"/>
    </row>
    <row r="7" spans="1:43" s="15" customFormat="1" ht="40.15" customHeight="1" outlineLevel="1" x14ac:dyDescent="0.2">
      <c r="A7" s="106">
        <f>IF(ISNUMBER(A6),A6+1,IF(ISNUMBER(A5),A5+1,IF(ISNUMBER(A4),A4+1,IF(ISNUMBER(A3),A3+1))))</f>
        <v>2</v>
      </c>
      <c r="B7" s="14" t="s">
        <v>31</v>
      </c>
      <c r="C7" s="112" t="s">
        <v>537</v>
      </c>
      <c r="D7" s="134" t="s">
        <v>610</v>
      </c>
      <c r="E7" s="19" t="s">
        <v>326</v>
      </c>
      <c r="F7" s="20">
        <v>3025</v>
      </c>
      <c r="G7" s="196">
        <v>999</v>
      </c>
      <c r="H7" s="218"/>
      <c r="I7" s="198"/>
      <c r="J7" s="177">
        <v>779</v>
      </c>
      <c r="K7" s="177">
        <v>740</v>
      </c>
      <c r="L7" s="177">
        <v>701</v>
      </c>
      <c r="M7" s="177">
        <v>662</v>
      </c>
      <c r="N7" s="177">
        <v>623</v>
      </c>
      <c r="O7" s="206">
        <v>545</v>
      </c>
      <c r="P7" s="188">
        <f t="shared" ref="P7:P9" si="0">IF(ISNUMBER(O7),1-O7/J7,)</f>
        <v>0.30038510911424898</v>
      </c>
      <c r="Q7" s="177">
        <v>1245</v>
      </c>
      <c r="R7" s="174"/>
      <c r="S7" s="35"/>
      <c r="T7" s="20" t="s">
        <v>71</v>
      </c>
      <c r="U7" s="19" t="s">
        <v>324</v>
      </c>
      <c r="V7" s="103"/>
      <c r="W7" s="19" t="s">
        <v>411</v>
      </c>
      <c r="X7" s="35"/>
      <c r="Y7" s="21" t="s">
        <v>505</v>
      </c>
      <c r="Z7" s="21" t="s">
        <v>37</v>
      </c>
      <c r="AA7" s="22">
        <v>0.22500000000000001</v>
      </c>
      <c r="AB7" s="125" t="s">
        <v>555</v>
      </c>
      <c r="AC7" s="21" t="s">
        <v>611</v>
      </c>
      <c r="AD7" s="21" t="s">
        <v>75</v>
      </c>
      <c r="AE7" s="57">
        <v>43783</v>
      </c>
      <c r="AF7" s="129" t="s">
        <v>569</v>
      </c>
      <c r="AG7" s="163">
        <f>AH7*AI7*AJ7/1000000</f>
        <v>1.2495E-3</v>
      </c>
      <c r="AH7" s="21">
        <v>7</v>
      </c>
      <c r="AI7" s="21">
        <v>7</v>
      </c>
      <c r="AJ7" s="14">
        <v>25.5</v>
      </c>
      <c r="AK7" s="35"/>
      <c r="AL7" s="67">
        <v>3307490000</v>
      </c>
      <c r="AM7" s="102"/>
      <c r="AN7" s="21">
        <v>30</v>
      </c>
      <c r="AO7" s="68" t="s">
        <v>27</v>
      </c>
      <c r="AP7" s="50"/>
      <c r="AQ7" s="53"/>
    </row>
    <row r="8" spans="1:43" s="15" customFormat="1" ht="40.15" customHeight="1" outlineLevel="1" x14ac:dyDescent="0.2">
      <c r="A8" s="106">
        <f t="shared" ref="A8:A9" si="1">IF(ISNUMBER(A7),A7+1,IF(ISNUMBER(A6),A6+1,IF(ISNUMBER(A5),A5+1,IF(ISNUMBER(A4),A4+1))))</f>
        <v>3</v>
      </c>
      <c r="B8" s="25" t="s">
        <v>31</v>
      </c>
      <c r="C8" s="112" t="s">
        <v>137</v>
      </c>
      <c r="D8" s="130"/>
      <c r="E8" s="19" t="s">
        <v>299</v>
      </c>
      <c r="F8" s="20">
        <v>4381</v>
      </c>
      <c r="G8" s="196">
        <v>999</v>
      </c>
      <c r="H8" s="218"/>
      <c r="I8" s="197">
        <v>30</v>
      </c>
      <c r="J8" s="177">
        <v>891</v>
      </c>
      <c r="K8" s="177">
        <v>846</v>
      </c>
      <c r="L8" s="177">
        <v>802</v>
      </c>
      <c r="M8" s="177">
        <v>757</v>
      </c>
      <c r="N8" s="177">
        <v>713</v>
      </c>
      <c r="O8" s="206"/>
      <c r="P8" s="188">
        <f t="shared" si="0"/>
        <v>0</v>
      </c>
      <c r="Q8" s="177">
        <v>1429</v>
      </c>
      <c r="R8" s="175"/>
      <c r="S8" s="35"/>
      <c r="T8" s="20" t="s">
        <v>209</v>
      </c>
      <c r="U8" s="19" t="s">
        <v>324</v>
      </c>
      <c r="V8" s="103"/>
      <c r="W8" s="19" t="s">
        <v>391</v>
      </c>
      <c r="X8" s="35"/>
      <c r="Y8" s="21" t="s">
        <v>505</v>
      </c>
      <c r="Z8" s="21" t="s">
        <v>37</v>
      </c>
      <c r="AA8" s="22">
        <v>0.1</v>
      </c>
      <c r="AB8" s="136" t="s">
        <v>556</v>
      </c>
      <c r="AC8" s="21" t="s">
        <v>612</v>
      </c>
      <c r="AD8" s="21" t="s">
        <v>75</v>
      </c>
      <c r="AE8" s="57">
        <v>42859</v>
      </c>
      <c r="AF8" s="129" t="s">
        <v>569</v>
      </c>
      <c r="AG8" s="164">
        <f>AH8*AI8*AJ8/1000000</f>
        <v>2.1249999999999999E-4</v>
      </c>
      <c r="AH8" s="21">
        <v>5</v>
      </c>
      <c r="AI8" s="21">
        <v>5</v>
      </c>
      <c r="AJ8" s="60">
        <v>8.5</v>
      </c>
      <c r="AK8" s="35"/>
      <c r="AL8" s="67">
        <v>3307490000</v>
      </c>
      <c r="AM8" s="102"/>
      <c r="AN8" s="21">
        <v>6</v>
      </c>
      <c r="AO8" s="27" t="s">
        <v>27</v>
      </c>
      <c r="AP8" s="50"/>
      <c r="AQ8" s="53"/>
    </row>
    <row r="9" spans="1:43" s="15" customFormat="1" ht="40.15" customHeight="1" outlineLevel="1" x14ac:dyDescent="0.2">
      <c r="A9" s="106">
        <f t="shared" si="1"/>
        <v>4</v>
      </c>
      <c r="B9" s="25" t="s">
        <v>31</v>
      </c>
      <c r="C9" s="112" t="s">
        <v>138</v>
      </c>
      <c r="D9" s="130"/>
      <c r="E9" s="19" t="s">
        <v>300</v>
      </c>
      <c r="F9" s="20">
        <v>3411</v>
      </c>
      <c r="G9" s="196">
        <v>999</v>
      </c>
      <c r="H9" s="218"/>
      <c r="I9" s="199"/>
      <c r="J9" s="177">
        <v>891</v>
      </c>
      <c r="K9" s="177">
        <v>846</v>
      </c>
      <c r="L9" s="177">
        <v>802</v>
      </c>
      <c r="M9" s="177">
        <v>757</v>
      </c>
      <c r="N9" s="177">
        <v>713</v>
      </c>
      <c r="O9" s="206">
        <v>624</v>
      </c>
      <c r="P9" s="188">
        <f t="shared" si="0"/>
        <v>0.29966329966329963</v>
      </c>
      <c r="Q9" s="177">
        <v>1429</v>
      </c>
      <c r="R9" s="173"/>
      <c r="S9" s="35"/>
      <c r="T9" s="20" t="s">
        <v>210</v>
      </c>
      <c r="U9" s="19" t="s">
        <v>324</v>
      </c>
      <c r="V9" s="103"/>
      <c r="W9" s="19" t="s">
        <v>390</v>
      </c>
      <c r="X9" s="35"/>
      <c r="Y9" s="21" t="s">
        <v>505</v>
      </c>
      <c r="Z9" s="21" t="s">
        <v>37</v>
      </c>
      <c r="AA9" s="22">
        <v>0.1</v>
      </c>
      <c r="AB9" s="136" t="s">
        <v>556</v>
      </c>
      <c r="AC9" s="21" t="s">
        <v>612</v>
      </c>
      <c r="AD9" s="21" t="s">
        <v>75</v>
      </c>
      <c r="AE9" s="57">
        <v>42859</v>
      </c>
      <c r="AF9" s="129" t="s">
        <v>569</v>
      </c>
      <c r="AG9" s="162">
        <f>AH9*AI9*AJ9/1000000</f>
        <v>2.1249999999999999E-4</v>
      </c>
      <c r="AH9" s="21">
        <v>5</v>
      </c>
      <c r="AI9" s="21">
        <v>5</v>
      </c>
      <c r="AJ9" s="60">
        <v>8.5</v>
      </c>
      <c r="AK9" s="35"/>
      <c r="AL9" s="67">
        <v>3307490000</v>
      </c>
      <c r="AM9" s="102"/>
      <c r="AN9" s="21">
        <v>6</v>
      </c>
      <c r="AO9" s="27" t="s">
        <v>27</v>
      </c>
      <c r="AP9" s="50"/>
      <c r="AQ9" s="53"/>
    </row>
    <row r="10" spans="1:43" s="15" customFormat="1" ht="40.15" customHeight="1" outlineLevel="1" x14ac:dyDescent="0.2">
      <c r="A10" s="106">
        <f>IF(ISNUMBER(A9),A9+1,IF(ISNUMBER(A8),A8+1,IF(ISNUMBER(A7),A7+1,IF(ISNUMBER(A6),A6+1))))</f>
        <v>5</v>
      </c>
      <c r="B10" s="25" t="s">
        <v>31</v>
      </c>
      <c r="C10" s="112" t="s">
        <v>139</v>
      </c>
      <c r="D10" s="130"/>
      <c r="E10" s="19" t="s">
        <v>301</v>
      </c>
      <c r="F10" s="20">
        <v>3442</v>
      </c>
      <c r="G10" s="196">
        <v>999</v>
      </c>
      <c r="H10" s="218"/>
      <c r="I10" s="199">
        <v>40</v>
      </c>
      <c r="J10" s="177">
        <v>891</v>
      </c>
      <c r="K10" s="177">
        <v>846</v>
      </c>
      <c r="L10" s="177">
        <v>802</v>
      </c>
      <c r="M10" s="177">
        <v>757</v>
      </c>
      <c r="N10" s="177">
        <v>713</v>
      </c>
      <c r="O10" s="206"/>
      <c r="P10" s="188">
        <f>IF(ISNUMBER(O10),1-O10/J10,)</f>
        <v>0</v>
      </c>
      <c r="Q10" s="177">
        <v>1429</v>
      </c>
      <c r="R10" s="173"/>
      <c r="S10" s="35"/>
      <c r="T10" s="20" t="s">
        <v>211</v>
      </c>
      <c r="U10" s="19" t="s">
        <v>324</v>
      </c>
      <c r="V10" s="103"/>
      <c r="W10" s="19" t="s">
        <v>389</v>
      </c>
      <c r="X10" s="35"/>
      <c r="Y10" s="21" t="s">
        <v>505</v>
      </c>
      <c r="Z10" s="21" t="s">
        <v>37</v>
      </c>
      <c r="AA10" s="22">
        <v>0.1</v>
      </c>
      <c r="AB10" s="136" t="s">
        <v>556</v>
      </c>
      <c r="AC10" s="21" t="s">
        <v>612</v>
      </c>
      <c r="AD10" s="21" t="s">
        <v>75</v>
      </c>
      <c r="AE10" s="57">
        <v>42859</v>
      </c>
      <c r="AF10" s="129" t="s">
        <v>569</v>
      </c>
      <c r="AG10" s="162">
        <f>AH10*AI10*AJ10/1000000</f>
        <v>2.1249999999999999E-4</v>
      </c>
      <c r="AH10" s="21">
        <v>5</v>
      </c>
      <c r="AI10" s="21">
        <v>5</v>
      </c>
      <c r="AJ10" s="60">
        <v>8.5</v>
      </c>
      <c r="AK10" s="35"/>
      <c r="AL10" s="67">
        <v>3307490000</v>
      </c>
      <c r="AM10" s="102"/>
      <c r="AN10" s="21">
        <v>6</v>
      </c>
      <c r="AO10" s="27" t="s">
        <v>27</v>
      </c>
      <c r="AP10" s="50"/>
      <c r="AQ10" s="53"/>
    </row>
    <row r="11" spans="1:43" s="32" customFormat="1" ht="40.15" customHeight="1" x14ac:dyDescent="0.2">
      <c r="A11" s="48" t="s">
        <v>465</v>
      </c>
      <c r="B11" s="114"/>
      <c r="C11" s="137" t="s">
        <v>466</v>
      </c>
      <c r="D11" s="138"/>
      <c r="E11" s="116"/>
      <c r="F11" s="118"/>
      <c r="G11" s="176"/>
      <c r="H11" s="214"/>
      <c r="I11" s="186"/>
      <c r="J11" s="176"/>
      <c r="K11" s="176"/>
      <c r="L11" s="176"/>
      <c r="M11" s="176"/>
      <c r="N11" s="176"/>
      <c r="O11" s="205"/>
      <c r="P11" s="187"/>
      <c r="Q11" s="176"/>
      <c r="R11" s="172"/>
      <c r="S11" s="116"/>
      <c r="T11" s="118"/>
      <c r="U11" s="139"/>
      <c r="V11" s="139"/>
      <c r="W11" s="139"/>
      <c r="X11" s="116"/>
      <c r="Y11" s="116"/>
      <c r="Z11" s="116"/>
      <c r="AA11" s="116"/>
      <c r="AB11" s="139"/>
      <c r="AC11" s="116"/>
      <c r="AD11" s="116"/>
      <c r="AE11" s="116"/>
      <c r="AF11" s="116"/>
      <c r="AG11" s="161"/>
      <c r="AH11" s="116"/>
      <c r="AI11" s="116"/>
      <c r="AJ11" s="116"/>
      <c r="AK11" s="116"/>
      <c r="AL11" s="116"/>
      <c r="AM11" s="116"/>
      <c r="AN11" s="116"/>
      <c r="AO11" s="117"/>
      <c r="AP11" s="94"/>
      <c r="AQ11" s="52"/>
    </row>
    <row r="12" spans="1:43" s="109" customFormat="1" ht="40.15" customHeight="1" outlineLevel="1" x14ac:dyDescent="0.2">
      <c r="A12" s="159" t="s">
        <v>34</v>
      </c>
      <c r="B12" s="140"/>
      <c r="C12" s="120" t="s">
        <v>511</v>
      </c>
      <c r="D12" s="141"/>
      <c r="E12" s="142"/>
      <c r="F12" s="143"/>
      <c r="G12" s="178"/>
      <c r="H12" s="215"/>
      <c r="I12" s="178"/>
      <c r="J12" s="178"/>
      <c r="K12" s="178"/>
      <c r="L12" s="178"/>
      <c r="M12" s="178"/>
      <c r="N12" s="178"/>
      <c r="O12" s="207"/>
      <c r="P12" s="189"/>
      <c r="Q12" s="178"/>
      <c r="R12" s="144"/>
      <c r="S12" s="121"/>
      <c r="T12" s="143"/>
      <c r="U12" s="145"/>
      <c r="V12" s="145"/>
      <c r="W12" s="145"/>
      <c r="X12" s="121"/>
      <c r="Y12" s="142"/>
      <c r="Z12" s="142"/>
      <c r="AA12" s="142"/>
      <c r="AB12" s="145"/>
      <c r="AC12" s="142"/>
      <c r="AD12" s="142"/>
      <c r="AE12" s="142"/>
      <c r="AF12" s="142"/>
      <c r="AG12" s="165"/>
      <c r="AH12" s="142"/>
      <c r="AI12" s="142"/>
      <c r="AJ12" s="142"/>
      <c r="AK12" s="121"/>
      <c r="AL12" s="142"/>
      <c r="AM12" s="142"/>
      <c r="AN12" s="142"/>
      <c r="AO12" s="146"/>
      <c r="AP12" s="107"/>
      <c r="AQ12" s="108"/>
    </row>
    <row r="13" spans="1:43" s="15" customFormat="1" ht="40.15" customHeight="1" outlineLevel="2" x14ac:dyDescent="0.2">
      <c r="A13" s="106">
        <f>IF(ISNUMBER(A12),A12+1,IF(ISNUMBER(A11),A11+1,IF(ISNUMBER(A10),A10+1,IF(ISNUMBER(A9),A9+1))))</f>
        <v>6</v>
      </c>
      <c r="B13" s="25" t="s">
        <v>31</v>
      </c>
      <c r="C13" s="112" t="s">
        <v>79</v>
      </c>
      <c r="D13" s="134" t="s">
        <v>596</v>
      </c>
      <c r="E13" s="19" t="s">
        <v>309</v>
      </c>
      <c r="F13" s="20">
        <v>2035</v>
      </c>
      <c r="G13" s="196">
        <v>1</v>
      </c>
      <c r="H13" s="218"/>
      <c r="I13" s="200"/>
      <c r="J13" s="177">
        <v>716</v>
      </c>
      <c r="K13" s="177">
        <v>680</v>
      </c>
      <c r="L13" s="177">
        <v>644</v>
      </c>
      <c r="M13" s="177">
        <v>609</v>
      </c>
      <c r="N13" s="177">
        <v>573</v>
      </c>
      <c r="O13" s="206">
        <v>501</v>
      </c>
      <c r="P13" s="188">
        <f>IF(ISNUMBER(O13),1-O13/J13,)</f>
        <v>0.30027932960893855</v>
      </c>
      <c r="Q13" s="177">
        <v>1145</v>
      </c>
      <c r="R13" s="173"/>
      <c r="S13" s="35"/>
      <c r="T13" s="20" t="s">
        <v>57</v>
      </c>
      <c r="U13" s="19" t="s">
        <v>525</v>
      </c>
      <c r="V13" s="19" t="s">
        <v>294</v>
      </c>
      <c r="W13" s="19" t="s">
        <v>408</v>
      </c>
      <c r="X13" s="35"/>
      <c r="Y13" s="21" t="s">
        <v>512</v>
      </c>
      <c r="Z13" s="21" t="s">
        <v>37</v>
      </c>
      <c r="AA13" s="22">
        <v>0.23500000000000001</v>
      </c>
      <c r="AB13" s="56" t="s">
        <v>558</v>
      </c>
      <c r="AC13" s="21" t="s">
        <v>611</v>
      </c>
      <c r="AD13" s="21" t="s">
        <v>30</v>
      </c>
      <c r="AE13" s="57">
        <v>43752</v>
      </c>
      <c r="AF13" s="57">
        <v>45578</v>
      </c>
      <c r="AG13" s="162">
        <f t="shared" ref="AG13:AG21" si="2">AH13*AI13*AJ13/1000000</f>
        <v>3.5130999999999997E-4</v>
      </c>
      <c r="AH13" s="21">
        <v>4.3</v>
      </c>
      <c r="AI13" s="21">
        <v>4.3</v>
      </c>
      <c r="AJ13" s="60">
        <v>19</v>
      </c>
      <c r="AK13" s="35"/>
      <c r="AL13" s="67">
        <v>3305900009</v>
      </c>
      <c r="AM13" s="102"/>
      <c r="AN13" s="21">
        <v>30</v>
      </c>
      <c r="AO13" s="27" t="s">
        <v>27</v>
      </c>
      <c r="AP13" s="50"/>
      <c r="AQ13" s="53"/>
    </row>
    <row r="14" spans="1:43" s="15" customFormat="1" ht="40.15" customHeight="1" outlineLevel="2" x14ac:dyDescent="0.2">
      <c r="A14" s="106">
        <f t="shared" ref="A14:A42" si="3">IF(ISNUMBER(A13),A13+1,IF(ISNUMBER(A12),A12+1,IF(ISNUMBER(A11),A11+1,IF(ISNUMBER(A10),A10+1))))</f>
        <v>7</v>
      </c>
      <c r="B14" s="25" t="s">
        <v>31</v>
      </c>
      <c r="C14" s="112" t="s">
        <v>78</v>
      </c>
      <c r="D14" s="134" t="s">
        <v>597</v>
      </c>
      <c r="E14" s="19" t="s">
        <v>310</v>
      </c>
      <c r="F14" s="20">
        <v>2028</v>
      </c>
      <c r="G14" s="196">
        <v>1</v>
      </c>
      <c r="H14" s="218"/>
      <c r="I14" s="200"/>
      <c r="J14" s="177">
        <v>716</v>
      </c>
      <c r="K14" s="177">
        <v>680</v>
      </c>
      <c r="L14" s="177">
        <v>644</v>
      </c>
      <c r="M14" s="177">
        <v>609</v>
      </c>
      <c r="N14" s="177">
        <v>573</v>
      </c>
      <c r="O14" s="206">
        <v>501</v>
      </c>
      <c r="P14" s="188">
        <f t="shared" ref="P14:P42" si="4">IF(ISNUMBER(O14),1-O14/J14,)</f>
        <v>0.30027932960893855</v>
      </c>
      <c r="Q14" s="177">
        <v>1145</v>
      </c>
      <c r="R14" s="173"/>
      <c r="S14" s="35"/>
      <c r="T14" s="20" t="s">
        <v>58</v>
      </c>
      <c r="U14" s="19" t="s">
        <v>525</v>
      </c>
      <c r="V14" s="19" t="s">
        <v>294</v>
      </c>
      <c r="W14" s="19" t="s">
        <v>396</v>
      </c>
      <c r="X14" s="35"/>
      <c r="Y14" s="21" t="s">
        <v>512</v>
      </c>
      <c r="Z14" s="21" t="s">
        <v>37</v>
      </c>
      <c r="AA14" s="22">
        <v>0.23500000000000001</v>
      </c>
      <c r="AB14" s="56" t="s">
        <v>558</v>
      </c>
      <c r="AC14" s="21" t="s">
        <v>611</v>
      </c>
      <c r="AD14" s="21" t="s">
        <v>30</v>
      </c>
      <c r="AE14" s="57">
        <v>43752</v>
      </c>
      <c r="AF14" s="57">
        <v>45578</v>
      </c>
      <c r="AG14" s="162">
        <f t="shared" si="2"/>
        <v>3.5130999999999997E-4</v>
      </c>
      <c r="AH14" s="21">
        <v>4.3</v>
      </c>
      <c r="AI14" s="21">
        <v>4.3</v>
      </c>
      <c r="AJ14" s="60">
        <v>19</v>
      </c>
      <c r="AK14" s="35"/>
      <c r="AL14" s="67">
        <v>3305900009</v>
      </c>
      <c r="AM14" s="102"/>
      <c r="AN14" s="21">
        <v>30</v>
      </c>
      <c r="AO14" s="27" t="s">
        <v>27</v>
      </c>
      <c r="AP14" s="50"/>
      <c r="AQ14" s="53"/>
    </row>
    <row r="15" spans="1:43" s="15" customFormat="1" ht="40.15" customHeight="1" outlineLevel="2" x14ac:dyDescent="0.2">
      <c r="A15" s="106">
        <f t="shared" si="3"/>
        <v>8</v>
      </c>
      <c r="B15" s="25" t="s">
        <v>31</v>
      </c>
      <c r="C15" s="112" t="s">
        <v>80</v>
      </c>
      <c r="D15" s="134" t="s">
        <v>598</v>
      </c>
      <c r="E15" s="19" t="s">
        <v>311</v>
      </c>
      <c r="F15" s="20">
        <v>2011</v>
      </c>
      <c r="G15" s="196">
        <v>1</v>
      </c>
      <c r="H15" s="218"/>
      <c r="I15" s="200"/>
      <c r="J15" s="177">
        <v>716</v>
      </c>
      <c r="K15" s="177">
        <v>680</v>
      </c>
      <c r="L15" s="177">
        <v>644</v>
      </c>
      <c r="M15" s="177">
        <v>609</v>
      </c>
      <c r="N15" s="177">
        <v>573</v>
      </c>
      <c r="O15" s="206">
        <v>501</v>
      </c>
      <c r="P15" s="188">
        <f t="shared" si="4"/>
        <v>0.30027932960893855</v>
      </c>
      <c r="Q15" s="177">
        <v>1145</v>
      </c>
      <c r="R15" s="173"/>
      <c r="S15" s="35"/>
      <c r="T15" s="20" t="s">
        <v>59</v>
      </c>
      <c r="U15" s="19" t="s">
        <v>525</v>
      </c>
      <c r="V15" s="19" t="s">
        <v>294</v>
      </c>
      <c r="W15" s="19" t="s">
        <v>397</v>
      </c>
      <c r="X15" s="35"/>
      <c r="Y15" s="21" t="s">
        <v>512</v>
      </c>
      <c r="Z15" s="21" t="s">
        <v>37</v>
      </c>
      <c r="AA15" s="22">
        <v>0.23500000000000001</v>
      </c>
      <c r="AB15" s="56" t="s">
        <v>558</v>
      </c>
      <c r="AC15" s="21" t="s">
        <v>611</v>
      </c>
      <c r="AD15" s="21" t="s">
        <v>30</v>
      </c>
      <c r="AE15" s="57">
        <v>43752</v>
      </c>
      <c r="AF15" s="57">
        <v>45578</v>
      </c>
      <c r="AG15" s="162">
        <f t="shared" si="2"/>
        <v>3.5130999999999997E-4</v>
      </c>
      <c r="AH15" s="21">
        <v>4.3</v>
      </c>
      <c r="AI15" s="21">
        <v>4.3</v>
      </c>
      <c r="AJ15" s="60">
        <v>19</v>
      </c>
      <c r="AK15" s="35"/>
      <c r="AL15" s="67">
        <v>3305900009</v>
      </c>
      <c r="AM15" s="102"/>
      <c r="AN15" s="21">
        <v>30</v>
      </c>
      <c r="AO15" s="27" t="s">
        <v>27</v>
      </c>
      <c r="AP15" s="50"/>
      <c r="AQ15" s="53"/>
    </row>
    <row r="16" spans="1:43" s="15" customFormat="1" ht="40.15" customHeight="1" outlineLevel="2" x14ac:dyDescent="0.2">
      <c r="A16" s="106">
        <f t="shared" si="3"/>
        <v>9</v>
      </c>
      <c r="B16" s="25" t="s">
        <v>31</v>
      </c>
      <c r="C16" s="112" t="s">
        <v>90</v>
      </c>
      <c r="D16" s="130"/>
      <c r="E16" s="19" t="s">
        <v>428</v>
      </c>
      <c r="F16" s="20">
        <v>3054</v>
      </c>
      <c r="G16" s="196">
        <v>1</v>
      </c>
      <c r="H16" s="218"/>
      <c r="I16" s="200"/>
      <c r="J16" s="177">
        <v>620</v>
      </c>
      <c r="K16" s="177">
        <v>589</v>
      </c>
      <c r="L16" s="177">
        <v>558</v>
      </c>
      <c r="M16" s="177">
        <v>527</v>
      </c>
      <c r="N16" s="177">
        <v>496</v>
      </c>
      <c r="O16" s="206">
        <v>310</v>
      </c>
      <c r="P16" s="188">
        <f t="shared" si="4"/>
        <v>0.5</v>
      </c>
      <c r="Q16" s="177">
        <v>995</v>
      </c>
      <c r="R16" s="173"/>
      <c r="S16" s="35"/>
      <c r="T16" s="20" t="s">
        <v>157</v>
      </c>
      <c r="U16" s="19" t="s">
        <v>525</v>
      </c>
      <c r="V16" s="19" t="s">
        <v>294</v>
      </c>
      <c r="W16" s="19" t="s">
        <v>337</v>
      </c>
      <c r="X16" s="35"/>
      <c r="Y16" s="21" t="s">
        <v>512</v>
      </c>
      <c r="Z16" s="21" t="s">
        <v>37</v>
      </c>
      <c r="AA16" s="22">
        <v>0.28499999999999998</v>
      </c>
      <c r="AB16" s="56" t="s">
        <v>559</v>
      </c>
      <c r="AC16" s="21" t="s">
        <v>612</v>
      </c>
      <c r="AD16" s="21" t="s">
        <v>94</v>
      </c>
      <c r="AE16" s="57">
        <v>43152</v>
      </c>
      <c r="AF16" s="57">
        <v>43152</v>
      </c>
      <c r="AG16" s="162">
        <f t="shared" si="2"/>
        <v>4.4999999999999999E-4</v>
      </c>
      <c r="AH16" s="21">
        <v>5</v>
      </c>
      <c r="AI16" s="21">
        <v>5</v>
      </c>
      <c r="AJ16" s="60">
        <v>18</v>
      </c>
      <c r="AK16" s="35"/>
      <c r="AL16" s="67">
        <v>3305900009</v>
      </c>
      <c r="AM16" s="102"/>
      <c r="AN16" s="21">
        <v>6</v>
      </c>
      <c r="AO16" s="27" t="s">
        <v>27</v>
      </c>
      <c r="AP16" s="50"/>
      <c r="AQ16" s="53"/>
    </row>
    <row r="17" spans="1:43" s="15" customFormat="1" ht="40.15" customHeight="1" outlineLevel="2" x14ac:dyDescent="0.2">
      <c r="A17" s="106">
        <f t="shared" si="3"/>
        <v>10</v>
      </c>
      <c r="B17" s="25" t="s">
        <v>31</v>
      </c>
      <c r="C17" s="112" t="s">
        <v>91</v>
      </c>
      <c r="D17" s="130"/>
      <c r="E17" s="19" t="s">
        <v>429</v>
      </c>
      <c r="F17" s="20">
        <v>3061</v>
      </c>
      <c r="G17" s="196">
        <v>1</v>
      </c>
      <c r="H17" s="218"/>
      <c r="I17" s="200"/>
      <c r="J17" s="177">
        <v>620</v>
      </c>
      <c r="K17" s="177">
        <v>589</v>
      </c>
      <c r="L17" s="177">
        <v>558</v>
      </c>
      <c r="M17" s="177">
        <v>527</v>
      </c>
      <c r="N17" s="177">
        <v>496</v>
      </c>
      <c r="O17" s="206">
        <v>434</v>
      </c>
      <c r="P17" s="188">
        <f t="shared" si="4"/>
        <v>0.30000000000000004</v>
      </c>
      <c r="Q17" s="177">
        <v>995</v>
      </c>
      <c r="R17" s="173"/>
      <c r="S17" s="35"/>
      <c r="T17" s="20" t="s">
        <v>158</v>
      </c>
      <c r="U17" s="19" t="s">
        <v>525</v>
      </c>
      <c r="V17" s="19" t="s">
        <v>294</v>
      </c>
      <c r="W17" s="19" t="s">
        <v>346</v>
      </c>
      <c r="X17" s="35"/>
      <c r="Y17" s="21" t="s">
        <v>512</v>
      </c>
      <c r="Z17" s="21" t="s">
        <v>37</v>
      </c>
      <c r="AA17" s="22">
        <v>0.28499999999999998</v>
      </c>
      <c r="AB17" s="56" t="s">
        <v>559</v>
      </c>
      <c r="AC17" s="21" t="s">
        <v>612</v>
      </c>
      <c r="AD17" s="21" t="s">
        <v>94</v>
      </c>
      <c r="AE17" s="57">
        <v>43152</v>
      </c>
      <c r="AF17" s="57">
        <v>43152</v>
      </c>
      <c r="AG17" s="162">
        <f t="shared" si="2"/>
        <v>4.4999999999999999E-4</v>
      </c>
      <c r="AH17" s="21">
        <v>5</v>
      </c>
      <c r="AI17" s="21">
        <v>5</v>
      </c>
      <c r="AJ17" s="60">
        <v>18</v>
      </c>
      <c r="AK17" s="35"/>
      <c r="AL17" s="67">
        <v>3305900009</v>
      </c>
      <c r="AM17" s="102"/>
      <c r="AN17" s="21">
        <v>6</v>
      </c>
      <c r="AO17" s="27" t="s">
        <v>27</v>
      </c>
      <c r="AP17" s="50"/>
      <c r="AQ17" s="53"/>
    </row>
    <row r="18" spans="1:43" s="15" customFormat="1" ht="40.15" customHeight="1" outlineLevel="2" x14ac:dyDescent="0.2">
      <c r="A18" s="106">
        <f t="shared" si="3"/>
        <v>11</v>
      </c>
      <c r="B18" s="25" t="s">
        <v>31</v>
      </c>
      <c r="C18" s="112" t="s">
        <v>553</v>
      </c>
      <c r="D18" s="130"/>
      <c r="E18" s="19" t="s">
        <v>430</v>
      </c>
      <c r="F18" s="20" t="s">
        <v>223</v>
      </c>
      <c r="G18" s="196">
        <v>1</v>
      </c>
      <c r="H18" s="218"/>
      <c r="I18" s="200"/>
      <c r="J18" s="177">
        <v>620</v>
      </c>
      <c r="K18" s="177">
        <v>589</v>
      </c>
      <c r="L18" s="177">
        <v>558</v>
      </c>
      <c r="M18" s="177">
        <v>527</v>
      </c>
      <c r="N18" s="177">
        <v>496</v>
      </c>
      <c r="O18" s="206">
        <v>434</v>
      </c>
      <c r="P18" s="188">
        <f t="shared" si="4"/>
        <v>0.30000000000000004</v>
      </c>
      <c r="Q18" s="177">
        <v>995</v>
      </c>
      <c r="R18" s="173"/>
      <c r="S18" s="35"/>
      <c r="T18" s="20" t="s">
        <v>159</v>
      </c>
      <c r="U18" s="19" t="s">
        <v>525</v>
      </c>
      <c r="V18" s="19" t="s">
        <v>294</v>
      </c>
      <c r="W18" s="19" t="s">
        <v>341</v>
      </c>
      <c r="X18" s="35"/>
      <c r="Y18" s="21" t="s">
        <v>512</v>
      </c>
      <c r="Z18" s="21" t="s">
        <v>37</v>
      </c>
      <c r="AA18" s="22">
        <v>0.28499999999999998</v>
      </c>
      <c r="AB18" s="56" t="s">
        <v>559</v>
      </c>
      <c r="AC18" s="21" t="s">
        <v>612</v>
      </c>
      <c r="AD18" s="21" t="s">
        <v>94</v>
      </c>
      <c r="AE18" s="57">
        <v>43152</v>
      </c>
      <c r="AF18" s="57">
        <v>43152</v>
      </c>
      <c r="AG18" s="162">
        <f t="shared" si="2"/>
        <v>4.4999999999999999E-4</v>
      </c>
      <c r="AH18" s="21">
        <v>5</v>
      </c>
      <c r="AI18" s="21">
        <v>5</v>
      </c>
      <c r="AJ18" s="60">
        <v>18</v>
      </c>
      <c r="AK18" s="35"/>
      <c r="AL18" s="67">
        <v>3305900009</v>
      </c>
      <c r="AM18" s="102"/>
      <c r="AN18" s="21">
        <v>6</v>
      </c>
      <c r="AO18" s="27" t="s">
        <v>27</v>
      </c>
      <c r="AP18" s="50"/>
      <c r="AQ18" s="53"/>
    </row>
    <row r="19" spans="1:43" s="15" customFormat="1" ht="40.15" customHeight="1" outlineLevel="2" x14ac:dyDescent="0.2">
      <c r="A19" s="106">
        <f t="shared" si="3"/>
        <v>12</v>
      </c>
      <c r="B19" s="25" t="s">
        <v>31</v>
      </c>
      <c r="C19" s="112" t="s">
        <v>92</v>
      </c>
      <c r="D19" s="130"/>
      <c r="E19" s="19" t="s">
        <v>431</v>
      </c>
      <c r="F19" s="20" t="s">
        <v>224</v>
      </c>
      <c r="G19" s="196">
        <v>1</v>
      </c>
      <c r="H19" s="218"/>
      <c r="I19" s="200"/>
      <c r="J19" s="177">
        <v>620</v>
      </c>
      <c r="K19" s="177">
        <v>589</v>
      </c>
      <c r="L19" s="177">
        <v>558</v>
      </c>
      <c r="M19" s="177">
        <v>527</v>
      </c>
      <c r="N19" s="177">
        <v>496</v>
      </c>
      <c r="O19" s="206">
        <v>310</v>
      </c>
      <c r="P19" s="188">
        <f t="shared" si="4"/>
        <v>0.5</v>
      </c>
      <c r="Q19" s="177">
        <v>995</v>
      </c>
      <c r="R19" s="173"/>
      <c r="S19" s="35"/>
      <c r="T19" s="20" t="s">
        <v>160</v>
      </c>
      <c r="U19" s="19" t="s">
        <v>525</v>
      </c>
      <c r="V19" s="19" t="s">
        <v>294</v>
      </c>
      <c r="W19" s="19" t="s">
        <v>342</v>
      </c>
      <c r="X19" s="35"/>
      <c r="Y19" s="21" t="s">
        <v>512</v>
      </c>
      <c r="Z19" s="21" t="s">
        <v>37</v>
      </c>
      <c r="AA19" s="22">
        <v>0.28499999999999998</v>
      </c>
      <c r="AB19" s="56" t="s">
        <v>559</v>
      </c>
      <c r="AC19" s="21" t="s">
        <v>612</v>
      </c>
      <c r="AD19" s="21" t="s">
        <v>94</v>
      </c>
      <c r="AE19" s="57">
        <v>43152</v>
      </c>
      <c r="AF19" s="57">
        <v>43152</v>
      </c>
      <c r="AG19" s="162">
        <f t="shared" si="2"/>
        <v>4.4999999999999999E-4</v>
      </c>
      <c r="AH19" s="21">
        <v>5</v>
      </c>
      <c r="AI19" s="21">
        <v>5</v>
      </c>
      <c r="AJ19" s="60">
        <v>18</v>
      </c>
      <c r="AK19" s="35"/>
      <c r="AL19" s="67">
        <v>3305900009</v>
      </c>
      <c r="AM19" s="102"/>
      <c r="AN19" s="21">
        <v>6</v>
      </c>
      <c r="AO19" s="27" t="s">
        <v>27</v>
      </c>
      <c r="AP19" s="50"/>
      <c r="AQ19" s="53"/>
    </row>
    <row r="20" spans="1:43" s="15" customFormat="1" ht="40.15" customHeight="1" outlineLevel="2" x14ac:dyDescent="0.2">
      <c r="A20" s="106">
        <f t="shared" si="3"/>
        <v>13</v>
      </c>
      <c r="B20" s="25" t="s">
        <v>31</v>
      </c>
      <c r="C20" s="112" t="s">
        <v>554</v>
      </c>
      <c r="D20" s="130"/>
      <c r="E20" s="19" t="s">
        <v>432</v>
      </c>
      <c r="F20" s="20" t="s">
        <v>225</v>
      </c>
      <c r="G20" s="196">
        <v>1</v>
      </c>
      <c r="H20" s="218"/>
      <c r="I20" s="200"/>
      <c r="J20" s="177">
        <v>620</v>
      </c>
      <c r="K20" s="177">
        <v>589</v>
      </c>
      <c r="L20" s="177">
        <v>558</v>
      </c>
      <c r="M20" s="177">
        <v>527</v>
      </c>
      <c r="N20" s="177">
        <v>496</v>
      </c>
      <c r="O20" s="206">
        <v>310</v>
      </c>
      <c r="P20" s="188">
        <f t="shared" si="4"/>
        <v>0.5</v>
      </c>
      <c r="Q20" s="177">
        <v>995</v>
      </c>
      <c r="R20" s="173"/>
      <c r="S20" s="35"/>
      <c r="T20" s="20" t="s">
        <v>161</v>
      </c>
      <c r="U20" s="19" t="s">
        <v>525</v>
      </c>
      <c r="V20" s="19" t="s">
        <v>294</v>
      </c>
      <c r="W20" s="19" t="s">
        <v>343</v>
      </c>
      <c r="X20" s="35"/>
      <c r="Y20" s="21" t="s">
        <v>512</v>
      </c>
      <c r="Z20" s="21" t="s">
        <v>37</v>
      </c>
      <c r="AA20" s="22">
        <v>0.28499999999999998</v>
      </c>
      <c r="AB20" s="56" t="s">
        <v>559</v>
      </c>
      <c r="AC20" s="21" t="s">
        <v>612</v>
      </c>
      <c r="AD20" s="21" t="s">
        <v>94</v>
      </c>
      <c r="AE20" s="57">
        <v>43152</v>
      </c>
      <c r="AF20" s="57">
        <v>43152</v>
      </c>
      <c r="AG20" s="162">
        <f t="shared" si="2"/>
        <v>4.4999999999999999E-4</v>
      </c>
      <c r="AH20" s="21">
        <v>5</v>
      </c>
      <c r="AI20" s="21">
        <v>5</v>
      </c>
      <c r="AJ20" s="60">
        <v>18</v>
      </c>
      <c r="AK20" s="35"/>
      <c r="AL20" s="67">
        <v>3305900009</v>
      </c>
      <c r="AM20" s="102"/>
      <c r="AN20" s="21">
        <v>6</v>
      </c>
      <c r="AO20" s="27" t="s">
        <v>27</v>
      </c>
      <c r="AP20" s="50"/>
      <c r="AQ20" s="53"/>
    </row>
    <row r="21" spans="1:43" s="15" customFormat="1" ht="40.15" customHeight="1" outlineLevel="2" x14ac:dyDescent="0.2">
      <c r="A21" s="106"/>
      <c r="B21" s="25" t="s">
        <v>31</v>
      </c>
      <c r="C21" s="112" t="s">
        <v>463</v>
      </c>
      <c r="D21" s="130"/>
      <c r="E21" s="19" t="s">
        <v>433</v>
      </c>
      <c r="F21" s="20" t="s">
        <v>226</v>
      </c>
      <c r="G21" s="202">
        <v>0</v>
      </c>
      <c r="H21" s="216" t="s">
        <v>619</v>
      </c>
      <c r="I21" s="200"/>
      <c r="J21" s="177"/>
      <c r="K21" s="177"/>
      <c r="L21" s="177"/>
      <c r="M21" s="177"/>
      <c r="N21" s="177"/>
      <c r="O21" s="206"/>
      <c r="P21" s="188"/>
      <c r="Q21" s="177"/>
      <c r="R21" s="173"/>
      <c r="S21" s="35"/>
      <c r="T21" s="20" t="s">
        <v>162</v>
      </c>
      <c r="U21" s="19" t="s">
        <v>525</v>
      </c>
      <c r="V21" s="19" t="s">
        <v>294</v>
      </c>
      <c r="W21" s="19" t="s">
        <v>344</v>
      </c>
      <c r="X21" s="35"/>
      <c r="Y21" s="21" t="s">
        <v>512</v>
      </c>
      <c r="Z21" s="21" t="s">
        <v>37</v>
      </c>
      <c r="AA21" s="22">
        <v>0.28499999999999998</v>
      </c>
      <c r="AB21" s="56" t="s">
        <v>559</v>
      </c>
      <c r="AC21" s="21" t="s">
        <v>612</v>
      </c>
      <c r="AD21" s="21" t="s">
        <v>94</v>
      </c>
      <c r="AE21" s="57">
        <v>43152</v>
      </c>
      <c r="AF21" s="57">
        <v>43152</v>
      </c>
      <c r="AG21" s="162">
        <f t="shared" si="2"/>
        <v>4.4999999999999999E-4</v>
      </c>
      <c r="AH21" s="21">
        <v>5</v>
      </c>
      <c r="AI21" s="21">
        <v>5</v>
      </c>
      <c r="AJ21" s="60">
        <v>18</v>
      </c>
      <c r="AK21" s="35"/>
      <c r="AL21" s="67">
        <v>3305900009</v>
      </c>
      <c r="AM21" s="102"/>
      <c r="AN21" s="21">
        <v>6</v>
      </c>
      <c r="AO21" s="27" t="s">
        <v>27</v>
      </c>
      <c r="AP21" s="50"/>
      <c r="AQ21" s="53"/>
    </row>
    <row r="22" spans="1:43" s="109" customFormat="1" ht="40.15" customHeight="1" outlineLevel="1" x14ac:dyDescent="0.2">
      <c r="A22" s="159" t="s">
        <v>34</v>
      </c>
      <c r="B22" s="140"/>
      <c r="C22" s="120" t="s">
        <v>526</v>
      </c>
      <c r="D22" s="141"/>
      <c r="E22" s="142"/>
      <c r="F22" s="143"/>
      <c r="G22" s="178"/>
      <c r="H22" s="215"/>
      <c r="I22" s="178"/>
      <c r="J22" s="178"/>
      <c r="K22" s="178"/>
      <c r="L22" s="178"/>
      <c r="M22" s="178"/>
      <c r="N22" s="178"/>
      <c r="O22" s="207"/>
      <c r="P22" s="189"/>
      <c r="Q22" s="178"/>
      <c r="R22" s="144"/>
      <c r="S22" s="121"/>
      <c r="T22" s="143"/>
      <c r="U22" s="145"/>
      <c r="V22" s="145"/>
      <c r="W22" s="145"/>
      <c r="X22" s="121"/>
      <c r="Y22" s="142"/>
      <c r="Z22" s="142"/>
      <c r="AA22" s="142"/>
      <c r="AB22" s="145"/>
      <c r="AC22" s="142"/>
      <c r="AD22" s="142"/>
      <c r="AE22" s="142"/>
      <c r="AF22" s="142"/>
      <c r="AG22" s="165"/>
      <c r="AH22" s="142"/>
      <c r="AI22" s="142"/>
      <c r="AJ22" s="142"/>
      <c r="AK22" s="121"/>
      <c r="AL22" s="142"/>
      <c r="AM22" s="142"/>
      <c r="AN22" s="142"/>
      <c r="AO22" s="146"/>
      <c r="AP22" s="107"/>
      <c r="AQ22" s="108"/>
    </row>
    <row r="23" spans="1:43" s="15" customFormat="1" ht="40.15" customHeight="1" outlineLevel="2" x14ac:dyDescent="0.2">
      <c r="A23" s="106">
        <f t="shared" si="3"/>
        <v>14</v>
      </c>
      <c r="B23" s="25" t="s">
        <v>31</v>
      </c>
      <c r="C23" s="112" t="s">
        <v>81</v>
      </c>
      <c r="D23" s="134" t="s">
        <v>599</v>
      </c>
      <c r="E23" s="19" t="s">
        <v>313</v>
      </c>
      <c r="F23" s="20">
        <v>6019</v>
      </c>
      <c r="G23" s="196">
        <v>1</v>
      </c>
      <c r="H23" s="218"/>
      <c r="I23" s="199"/>
      <c r="J23" s="177">
        <v>935</v>
      </c>
      <c r="K23" s="177">
        <v>888</v>
      </c>
      <c r="L23" s="177">
        <v>842</v>
      </c>
      <c r="M23" s="177">
        <v>795</v>
      </c>
      <c r="N23" s="177">
        <v>748</v>
      </c>
      <c r="O23" s="206">
        <v>655</v>
      </c>
      <c r="P23" s="188">
        <f t="shared" si="4"/>
        <v>0.29946524064171121</v>
      </c>
      <c r="Q23" s="177">
        <v>1495</v>
      </c>
      <c r="R23" s="173"/>
      <c r="S23" s="35"/>
      <c r="T23" s="20" t="s">
        <v>60</v>
      </c>
      <c r="U23" s="19" t="s">
        <v>312</v>
      </c>
      <c r="V23" s="19" t="s">
        <v>294</v>
      </c>
      <c r="W23" s="19" t="s">
        <v>398</v>
      </c>
      <c r="X23" s="35"/>
      <c r="Y23" s="21" t="s">
        <v>527</v>
      </c>
      <c r="Z23" s="21" t="s">
        <v>37</v>
      </c>
      <c r="AA23" s="22">
        <v>0.17699999999999999</v>
      </c>
      <c r="AB23" s="56" t="s">
        <v>560</v>
      </c>
      <c r="AC23" s="21" t="s">
        <v>611</v>
      </c>
      <c r="AD23" s="21" t="s">
        <v>76</v>
      </c>
      <c r="AE23" s="57">
        <v>43752</v>
      </c>
      <c r="AF23" s="57">
        <v>45578</v>
      </c>
      <c r="AG23" s="162">
        <f>AH23*AI23*AJ23/1000000</f>
        <v>2.5349999999999998E-4</v>
      </c>
      <c r="AH23" s="21">
        <v>6.5</v>
      </c>
      <c r="AI23" s="21">
        <v>6.5</v>
      </c>
      <c r="AJ23" s="60">
        <v>6</v>
      </c>
      <c r="AK23" s="35"/>
      <c r="AL23" s="67">
        <v>3305900009</v>
      </c>
      <c r="AM23" s="102"/>
      <c r="AN23" s="21">
        <v>50</v>
      </c>
      <c r="AO23" s="27" t="s">
        <v>27</v>
      </c>
      <c r="AP23" s="50"/>
      <c r="AQ23" s="53"/>
    </row>
    <row r="24" spans="1:43" s="109" customFormat="1" ht="40.15" customHeight="1" outlineLevel="1" x14ac:dyDescent="0.2">
      <c r="A24" s="159" t="s">
        <v>34</v>
      </c>
      <c r="B24" s="140"/>
      <c r="C24" s="120" t="s">
        <v>513</v>
      </c>
      <c r="D24" s="141"/>
      <c r="E24" s="142"/>
      <c r="F24" s="143"/>
      <c r="G24" s="178"/>
      <c r="H24" s="215"/>
      <c r="I24" s="178"/>
      <c r="J24" s="178"/>
      <c r="K24" s="178"/>
      <c r="L24" s="178"/>
      <c r="M24" s="178"/>
      <c r="N24" s="178"/>
      <c r="O24" s="207"/>
      <c r="P24" s="189"/>
      <c r="Q24" s="178"/>
      <c r="R24" s="144"/>
      <c r="S24" s="121"/>
      <c r="T24" s="143"/>
      <c r="U24" s="145"/>
      <c r="V24" s="145"/>
      <c r="W24" s="145"/>
      <c r="X24" s="121"/>
      <c r="Y24" s="142"/>
      <c r="Z24" s="142"/>
      <c r="AA24" s="142"/>
      <c r="AB24" s="145"/>
      <c r="AC24" s="142"/>
      <c r="AD24" s="142"/>
      <c r="AE24" s="142"/>
      <c r="AF24" s="142"/>
      <c r="AG24" s="165"/>
      <c r="AH24" s="142"/>
      <c r="AI24" s="142"/>
      <c r="AJ24" s="142"/>
      <c r="AK24" s="121"/>
      <c r="AL24" s="142"/>
      <c r="AM24" s="142"/>
      <c r="AN24" s="142"/>
      <c r="AO24" s="146"/>
      <c r="AP24" s="107"/>
      <c r="AQ24" s="108"/>
    </row>
    <row r="25" spans="1:43" s="15" customFormat="1" ht="40.15" customHeight="1" outlineLevel="2" x14ac:dyDescent="0.2">
      <c r="A25" s="106">
        <f t="shared" si="3"/>
        <v>15</v>
      </c>
      <c r="B25" s="25" t="s">
        <v>31</v>
      </c>
      <c r="C25" s="112" t="s">
        <v>93</v>
      </c>
      <c r="D25" s="130"/>
      <c r="E25" s="19" t="s">
        <v>262</v>
      </c>
      <c r="F25" s="20">
        <v>6989</v>
      </c>
      <c r="G25" s="196">
        <v>1</v>
      </c>
      <c r="H25" s="218"/>
      <c r="I25" s="199"/>
      <c r="J25" s="177">
        <v>661</v>
      </c>
      <c r="K25" s="177">
        <v>628</v>
      </c>
      <c r="L25" s="177">
        <v>595</v>
      </c>
      <c r="M25" s="177">
        <v>562</v>
      </c>
      <c r="N25" s="177">
        <v>529</v>
      </c>
      <c r="O25" s="206">
        <v>463</v>
      </c>
      <c r="P25" s="188">
        <f t="shared" si="4"/>
        <v>0.29954614220877462</v>
      </c>
      <c r="Q25" s="177">
        <v>1059</v>
      </c>
      <c r="R25" s="173"/>
      <c r="S25" s="35"/>
      <c r="T25" s="20" t="s">
        <v>163</v>
      </c>
      <c r="U25" s="19" t="s">
        <v>453</v>
      </c>
      <c r="V25" s="103"/>
      <c r="W25" s="19" t="s">
        <v>338</v>
      </c>
      <c r="X25" s="35"/>
      <c r="Y25" s="21" t="s">
        <v>514</v>
      </c>
      <c r="Z25" s="21" t="s">
        <v>37</v>
      </c>
      <c r="AA25" s="22">
        <v>0.14000000000000001</v>
      </c>
      <c r="AB25" s="56" t="s">
        <v>561</v>
      </c>
      <c r="AC25" s="21" t="s">
        <v>612</v>
      </c>
      <c r="AD25" s="21" t="s">
        <v>95</v>
      </c>
      <c r="AE25" s="57">
        <v>43257</v>
      </c>
      <c r="AF25" s="57">
        <v>45082</v>
      </c>
      <c r="AG25" s="162">
        <f>AH25*AI25*AJ25/1000000</f>
        <v>2.4000000000000001E-4</v>
      </c>
      <c r="AH25" s="21">
        <v>4</v>
      </c>
      <c r="AI25" s="21">
        <v>4</v>
      </c>
      <c r="AJ25" s="60">
        <v>15</v>
      </c>
      <c r="AK25" s="35"/>
      <c r="AL25" s="67">
        <v>3305900009</v>
      </c>
      <c r="AM25" s="102"/>
      <c r="AN25" s="21">
        <v>12</v>
      </c>
      <c r="AO25" s="27" t="s">
        <v>27</v>
      </c>
      <c r="AP25" s="50"/>
      <c r="AQ25" s="53"/>
    </row>
    <row r="26" spans="1:43" s="10" customFormat="1" ht="40.15" customHeight="1" outlineLevel="1" x14ac:dyDescent="0.2">
      <c r="A26" s="159" t="s">
        <v>34</v>
      </c>
      <c r="B26" s="140"/>
      <c r="C26" s="120" t="s">
        <v>509</v>
      </c>
      <c r="D26" s="141"/>
      <c r="E26" s="142"/>
      <c r="F26" s="143"/>
      <c r="G26" s="178"/>
      <c r="H26" s="215"/>
      <c r="I26" s="178"/>
      <c r="J26" s="178"/>
      <c r="K26" s="178"/>
      <c r="L26" s="178"/>
      <c r="M26" s="178"/>
      <c r="N26" s="178"/>
      <c r="O26" s="207"/>
      <c r="P26" s="189"/>
      <c r="Q26" s="178"/>
      <c r="R26" s="144"/>
      <c r="S26" s="121"/>
      <c r="T26" s="143"/>
      <c r="U26" s="145"/>
      <c r="V26" s="145"/>
      <c r="W26" s="145"/>
      <c r="X26" s="121"/>
      <c r="Y26" s="142"/>
      <c r="Z26" s="142"/>
      <c r="AA26" s="142"/>
      <c r="AB26" s="145"/>
      <c r="AC26" s="142"/>
      <c r="AD26" s="142"/>
      <c r="AE26" s="142"/>
      <c r="AF26" s="142"/>
      <c r="AG26" s="165"/>
      <c r="AH26" s="142"/>
      <c r="AI26" s="142"/>
      <c r="AJ26" s="142"/>
      <c r="AK26" s="121"/>
      <c r="AL26" s="142"/>
      <c r="AM26" s="142"/>
      <c r="AN26" s="142"/>
      <c r="AO26" s="146"/>
      <c r="AP26" s="96"/>
      <c r="AQ26" s="11"/>
    </row>
    <row r="27" spans="1:43" s="15" customFormat="1" ht="40.15" customHeight="1" outlineLevel="2" x14ac:dyDescent="0.2">
      <c r="A27" s="106">
        <f t="shared" si="3"/>
        <v>16</v>
      </c>
      <c r="B27" s="25" t="s">
        <v>31</v>
      </c>
      <c r="C27" s="112" t="s">
        <v>84</v>
      </c>
      <c r="D27" s="134" t="s">
        <v>593</v>
      </c>
      <c r="E27" s="19" t="s">
        <v>307</v>
      </c>
      <c r="F27" s="20">
        <v>6030</v>
      </c>
      <c r="G27" s="196">
        <v>1</v>
      </c>
      <c r="H27" s="218"/>
      <c r="I27" s="199"/>
      <c r="J27" s="177">
        <v>716</v>
      </c>
      <c r="K27" s="177">
        <v>680</v>
      </c>
      <c r="L27" s="177">
        <v>644</v>
      </c>
      <c r="M27" s="177">
        <v>609</v>
      </c>
      <c r="N27" s="177">
        <v>573</v>
      </c>
      <c r="O27" s="206">
        <v>501</v>
      </c>
      <c r="P27" s="188">
        <f t="shared" si="4"/>
        <v>0.30027932960893855</v>
      </c>
      <c r="Q27" s="177">
        <v>1145</v>
      </c>
      <c r="R27" s="173"/>
      <c r="S27" s="35"/>
      <c r="T27" s="20" t="s">
        <v>51</v>
      </c>
      <c r="U27" s="19" t="s">
        <v>306</v>
      </c>
      <c r="V27" s="19" t="s">
        <v>283</v>
      </c>
      <c r="W27" s="19" t="s">
        <v>406</v>
      </c>
      <c r="X27" s="35"/>
      <c r="Y27" s="21" t="s">
        <v>510</v>
      </c>
      <c r="Z27" s="21" t="s">
        <v>37</v>
      </c>
      <c r="AA27" s="22">
        <v>0.23500000000000001</v>
      </c>
      <c r="AB27" s="56" t="s">
        <v>562</v>
      </c>
      <c r="AC27" s="21" t="s">
        <v>611</v>
      </c>
      <c r="AD27" s="21" t="s">
        <v>30</v>
      </c>
      <c r="AE27" s="57">
        <v>43752</v>
      </c>
      <c r="AF27" s="57">
        <v>45578</v>
      </c>
      <c r="AG27" s="162">
        <f t="shared" ref="AG27:AG38" si="5">AH27*AI27*AJ27/1000000</f>
        <v>3.5130999999999997E-4</v>
      </c>
      <c r="AH27" s="21">
        <v>4.3</v>
      </c>
      <c r="AI27" s="21">
        <v>4.3</v>
      </c>
      <c r="AJ27" s="60">
        <v>19</v>
      </c>
      <c r="AK27" s="35"/>
      <c r="AL27" s="67">
        <v>3305100000</v>
      </c>
      <c r="AM27" s="102"/>
      <c r="AN27" s="21">
        <v>30</v>
      </c>
      <c r="AO27" s="27" t="s">
        <v>27</v>
      </c>
      <c r="AP27" s="50"/>
      <c r="AQ27" s="53"/>
    </row>
    <row r="28" spans="1:43" s="15" customFormat="1" ht="40.15" customHeight="1" outlineLevel="2" x14ac:dyDescent="0.2">
      <c r="A28" s="106">
        <f t="shared" si="3"/>
        <v>17</v>
      </c>
      <c r="B28" s="25" t="s">
        <v>31</v>
      </c>
      <c r="C28" s="112" t="s">
        <v>82</v>
      </c>
      <c r="D28" s="134" t="s">
        <v>594</v>
      </c>
      <c r="E28" s="19" t="s">
        <v>449</v>
      </c>
      <c r="F28" s="20">
        <v>6023</v>
      </c>
      <c r="G28" s="196">
        <v>1</v>
      </c>
      <c r="H28" s="218"/>
      <c r="I28" s="199"/>
      <c r="J28" s="177">
        <v>716</v>
      </c>
      <c r="K28" s="177">
        <v>680</v>
      </c>
      <c r="L28" s="177">
        <v>644</v>
      </c>
      <c r="M28" s="177">
        <v>609</v>
      </c>
      <c r="N28" s="177">
        <v>573</v>
      </c>
      <c r="O28" s="206">
        <v>501</v>
      </c>
      <c r="P28" s="188">
        <f t="shared" si="4"/>
        <v>0.30027932960893855</v>
      </c>
      <c r="Q28" s="177">
        <v>1145</v>
      </c>
      <c r="R28" s="173"/>
      <c r="S28" s="35"/>
      <c r="T28" s="20" t="s">
        <v>55</v>
      </c>
      <c r="U28" s="19" t="s">
        <v>306</v>
      </c>
      <c r="V28" s="19" t="s">
        <v>283</v>
      </c>
      <c r="W28" s="19" t="s">
        <v>395</v>
      </c>
      <c r="X28" s="35"/>
      <c r="Y28" s="21" t="s">
        <v>510</v>
      </c>
      <c r="Z28" s="21" t="s">
        <v>37</v>
      </c>
      <c r="AA28" s="22">
        <v>0.23500000000000001</v>
      </c>
      <c r="AB28" s="56" t="s">
        <v>562</v>
      </c>
      <c r="AC28" s="21" t="s">
        <v>611</v>
      </c>
      <c r="AD28" s="21" t="s">
        <v>30</v>
      </c>
      <c r="AE28" s="57">
        <v>43752</v>
      </c>
      <c r="AF28" s="57">
        <v>45578</v>
      </c>
      <c r="AG28" s="162">
        <f t="shared" si="5"/>
        <v>3.5130999999999997E-4</v>
      </c>
      <c r="AH28" s="21">
        <v>4.3</v>
      </c>
      <c r="AI28" s="21">
        <v>4.3</v>
      </c>
      <c r="AJ28" s="60">
        <v>19</v>
      </c>
      <c r="AK28" s="35"/>
      <c r="AL28" s="67">
        <v>3305100000</v>
      </c>
      <c r="AM28" s="102"/>
      <c r="AN28" s="21">
        <v>30</v>
      </c>
      <c r="AO28" s="27" t="s">
        <v>27</v>
      </c>
      <c r="AP28" s="50"/>
      <c r="AQ28" s="53"/>
    </row>
    <row r="29" spans="1:43" s="15" customFormat="1" ht="40.15" customHeight="1" outlineLevel="2" x14ac:dyDescent="0.2">
      <c r="A29" s="106">
        <f t="shared" si="3"/>
        <v>18</v>
      </c>
      <c r="B29" s="25" t="s">
        <v>31</v>
      </c>
      <c r="C29" s="112" t="s">
        <v>83</v>
      </c>
      <c r="D29" s="134" t="s">
        <v>595</v>
      </c>
      <c r="E29" s="19" t="s">
        <v>308</v>
      </c>
      <c r="F29" s="20">
        <v>6016</v>
      </c>
      <c r="G29" s="196">
        <v>1</v>
      </c>
      <c r="H29" s="218"/>
      <c r="I29" s="199"/>
      <c r="J29" s="177">
        <v>716</v>
      </c>
      <c r="K29" s="177">
        <v>680</v>
      </c>
      <c r="L29" s="177">
        <v>644</v>
      </c>
      <c r="M29" s="177">
        <v>609</v>
      </c>
      <c r="N29" s="177">
        <v>573</v>
      </c>
      <c r="O29" s="206">
        <v>501</v>
      </c>
      <c r="P29" s="188">
        <f t="shared" si="4"/>
        <v>0.30027932960893855</v>
      </c>
      <c r="Q29" s="177">
        <v>1145</v>
      </c>
      <c r="R29" s="173"/>
      <c r="S29" s="35"/>
      <c r="T29" s="20" t="s">
        <v>56</v>
      </c>
      <c r="U29" s="19" t="s">
        <v>306</v>
      </c>
      <c r="V29" s="19" t="s">
        <v>283</v>
      </c>
      <c r="W29" s="19" t="s">
        <v>407</v>
      </c>
      <c r="X29" s="35"/>
      <c r="Y29" s="21" t="s">
        <v>510</v>
      </c>
      <c r="Z29" s="21" t="s">
        <v>37</v>
      </c>
      <c r="AA29" s="22">
        <v>0.23500000000000001</v>
      </c>
      <c r="AB29" s="56" t="s">
        <v>562</v>
      </c>
      <c r="AC29" s="21" t="s">
        <v>611</v>
      </c>
      <c r="AD29" s="21" t="s">
        <v>30</v>
      </c>
      <c r="AE29" s="57">
        <v>43752</v>
      </c>
      <c r="AF29" s="57">
        <v>45578</v>
      </c>
      <c r="AG29" s="162">
        <f t="shared" si="5"/>
        <v>3.5130999999999997E-4</v>
      </c>
      <c r="AH29" s="21">
        <v>4.3</v>
      </c>
      <c r="AI29" s="21">
        <v>4.3</v>
      </c>
      <c r="AJ29" s="60">
        <v>19</v>
      </c>
      <c r="AK29" s="35"/>
      <c r="AL29" s="67">
        <v>3305100000</v>
      </c>
      <c r="AM29" s="102"/>
      <c r="AN29" s="21">
        <v>30</v>
      </c>
      <c r="AO29" s="27" t="s">
        <v>27</v>
      </c>
      <c r="AP29" s="50"/>
      <c r="AQ29" s="53"/>
    </row>
    <row r="30" spans="1:43" s="15" customFormat="1" ht="40.15" customHeight="1" outlineLevel="2" x14ac:dyDescent="0.2">
      <c r="A30" s="106">
        <f t="shared" si="3"/>
        <v>19</v>
      </c>
      <c r="B30" s="25" t="s">
        <v>31</v>
      </c>
      <c r="C30" s="112" t="s">
        <v>462</v>
      </c>
      <c r="D30" s="130"/>
      <c r="E30" s="19" t="s">
        <v>419</v>
      </c>
      <c r="F30" s="20" t="s">
        <v>215</v>
      </c>
      <c r="G30" s="196">
        <v>1</v>
      </c>
      <c r="H30" s="218"/>
      <c r="I30" s="199"/>
      <c r="J30" s="177">
        <v>302</v>
      </c>
      <c r="K30" s="177">
        <v>287</v>
      </c>
      <c r="L30" s="177">
        <v>272</v>
      </c>
      <c r="M30" s="177">
        <v>256</v>
      </c>
      <c r="N30" s="177">
        <v>241</v>
      </c>
      <c r="O30" s="206">
        <v>212</v>
      </c>
      <c r="P30" s="188">
        <f t="shared" si="4"/>
        <v>0.29801324503311255</v>
      </c>
      <c r="Q30" s="177">
        <v>489</v>
      </c>
      <c r="R30" s="173"/>
      <c r="S30" s="35"/>
      <c r="T30" s="20" t="s">
        <v>146</v>
      </c>
      <c r="U30" s="19" t="s">
        <v>306</v>
      </c>
      <c r="V30" s="19" t="s">
        <v>283</v>
      </c>
      <c r="W30" s="19" t="s">
        <v>333</v>
      </c>
      <c r="X30" s="35"/>
      <c r="Y30" s="21" t="s">
        <v>510</v>
      </c>
      <c r="Z30" s="21" t="s">
        <v>37</v>
      </c>
      <c r="AA30" s="22">
        <v>0.13500000000000001</v>
      </c>
      <c r="AB30" s="56" t="s">
        <v>563</v>
      </c>
      <c r="AC30" s="21" t="s">
        <v>612</v>
      </c>
      <c r="AD30" s="21" t="s">
        <v>75</v>
      </c>
      <c r="AE30" s="57">
        <v>43152</v>
      </c>
      <c r="AF30" s="57">
        <v>44977</v>
      </c>
      <c r="AG30" s="162">
        <f t="shared" si="5"/>
        <v>1.8987499999999999E-4</v>
      </c>
      <c r="AH30" s="21">
        <v>3.5</v>
      </c>
      <c r="AI30" s="21">
        <v>3.5</v>
      </c>
      <c r="AJ30" s="60">
        <v>15.5</v>
      </c>
      <c r="AK30" s="34"/>
      <c r="AL30" s="66">
        <v>3305100000</v>
      </c>
      <c r="AM30" s="102"/>
      <c r="AN30" s="21">
        <v>17</v>
      </c>
      <c r="AO30" s="27" t="s">
        <v>27</v>
      </c>
      <c r="AP30" s="50"/>
      <c r="AQ30" s="53"/>
    </row>
    <row r="31" spans="1:43" s="15" customFormat="1" ht="40.15" customHeight="1" outlineLevel="2" x14ac:dyDescent="0.2">
      <c r="A31" s="106">
        <f t="shared" si="3"/>
        <v>20</v>
      </c>
      <c r="B31" s="25" t="s">
        <v>31</v>
      </c>
      <c r="C31" s="112" t="s">
        <v>548</v>
      </c>
      <c r="D31" s="130"/>
      <c r="E31" s="19" t="s">
        <v>420</v>
      </c>
      <c r="F31" s="20" t="s">
        <v>216</v>
      </c>
      <c r="G31" s="196">
        <v>1</v>
      </c>
      <c r="H31" s="218"/>
      <c r="I31" s="199"/>
      <c r="J31" s="177">
        <v>302</v>
      </c>
      <c r="K31" s="177">
        <v>287</v>
      </c>
      <c r="L31" s="177">
        <v>272</v>
      </c>
      <c r="M31" s="177">
        <v>256</v>
      </c>
      <c r="N31" s="177">
        <v>241</v>
      </c>
      <c r="O31" s="206">
        <v>212</v>
      </c>
      <c r="P31" s="188">
        <f t="shared" si="4"/>
        <v>0.29801324503311255</v>
      </c>
      <c r="Q31" s="177">
        <v>489</v>
      </c>
      <c r="R31" s="173"/>
      <c r="S31" s="35"/>
      <c r="T31" s="20" t="s">
        <v>147</v>
      </c>
      <c r="U31" s="19" t="s">
        <v>306</v>
      </c>
      <c r="V31" s="19" t="s">
        <v>283</v>
      </c>
      <c r="W31" s="19" t="s">
        <v>334</v>
      </c>
      <c r="X31" s="35"/>
      <c r="Y31" s="21" t="s">
        <v>510</v>
      </c>
      <c r="Z31" s="21" t="s">
        <v>37</v>
      </c>
      <c r="AA31" s="22">
        <v>0.13500000000000001</v>
      </c>
      <c r="AB31" s="56" t="s">
        <v>563</v>
      </c>
      <c r="AC31" s="21" t="s">
        <v>612</v>
      </c>
      <c r="AD31" s="21" t="s">
        <v>75</v>
      </c>
      <c r="AE31" s="57">
        <v>43152</v>
      </c>
      <c r="AF31" s="57">
        <v>44977</v>
      </c>
      <c r="AG31" s="162">
        <f t="shared" si="5"/>
        <v>1.8987499999999999E-4</v>
      </c>
      <c r="AH31" s="21">
        <v>3.5</v>
      </c>
      <c r="AI31" s="21">
        <v>3.5</v>
      </c>
      <c r="AJ31" s="60">
        <v>15.5</v>
      </c>
      <c r="AK31" s="35"/>
      <c r="AL31" s="67">
        <v>3305100000</v>
      </c>
      <c r="AM31" s="102"/>
      <c r="AN31" s="21">
        <v>17</v>
      </c>
      <c r="AO31" s="27" t="s">
        <v>27</v>
      </c>
      <c r="AP31" s="50"/>
      <c r="AQ31" s="53"/>
    </row>
    <row r="32" spans="1:43" s="15" customFormat="1" ht="40.15" customHeight="1" outlineLevel="2" x14ac:dyDescent="0.2">
      <c r="A32" s="106">
        <f t="shared" si="3"/>
        <v>21</v>
      </c>
      <c r="B32" s="25" t="s">
        <v>31</v>
      </c>
      <c r="C32" s="112" t="s">
        <v>549</v>
      </c>
      <c r="D32" s="130"/>
      <c r="E32" s="19" t="s">
        <v>423</v>
      </c>
      <c r="F32" s="20">
        <v>3030</v>
      </c>
      <c r="G32" s="196">
        <v>1</v>
      </c>
      <c r="H32" s="218"/>
      <c r="I32" s="199"/>
      <c r="J32" s="177">
        <v>620</v>
      </c>
      <c r="K32" s="177">
        <v>589</v>
      </c>
      <c r="L32" s="177">
        <v>558</v>
      </c>
      <c r="M32" s="177">
        <v>527</v>
      </c>
      <c r="N32" s="177">
        <v>496</v>
      </c>
      <c r="O32" s="206">
        <v>434</v>
      </c>
      <c r="P32" s="188">
        <f t="shared" si="4"/>
        <v>0.30000000000000004</v>
      </c>
      <c r="Q32" s="177">
        <v>995</v>
      </c>
      <c r="R32" s="173"/>
      <c r="S32" s="35"/>
      <c r="T32" s="20" t="s">
        <v>152</v>
      </c>
      <c r="U32" s="19" t="s">
        <v>306</v>
      </c>
      <c r="V32" s="19" t="s">
        <v>283</v>
      </c>
      <c r="W32" s="19" t="s">
        <v>333</v>
      </c>
      <c r="X32" s="35"/>
      <c r="Y32" s="21" t="s">
        <v>510</v>
      </c>
      <c r="Z32" s="21" t="s">
        <v>37</v>
      </c>
      <c r="AA32" s="22">
        <v>0.28499999999999998</v>
      </c>
      <c r="AB32" s="56" t="s">
        <v>563</v>
      </c>
      <c r="AC32" s="21" t="s">
        <v>612</v>
      </c>
      <c r="AD32" s="21" t="s">
        <v>94</v>
      </c>
      <c r="AE32" s="57">
        <v>43152</v>
      </c>
      <c r="AF32" s="57">
        <v>44977</v>
      </c>
      <c r="AG32" s="162">
        <f t="shared" si="5"/>
        <v>4.4999999999999999E-4</v>
      </c>
      <c r="AH32" s="21">
        <v>5</v>
      </c>
      <c r="AI32" s="21">
        <v>5</v>
      </c>
      <c r="AJ32" s="60">
        <v>18</v>
      </c>
      <c r="AK32" s="35"/>
      <c r="AL32" s="67">
        <v>3305100000</v>
      </c>
      <c r="AM32" s="102"/>
      <c r="AN32" s="21">
        <v>6</v>
      </c>
      <c r="AO32" s="27" t="s">
        <v>27</v>
      </c>
      <c r="AP32" s="50"/>
      <c r="AQ32" s="53"/>
    </row>
    <row r="33" spans="1:43" s="15" customFormat="1" ht="40.15" customHeight="1" outlineLevel="2" x14ac:dyDescent="0.2">
      <c r="A33" s="106">
        <f t="shared" si="3"/>
        <v>22</v>
      </c>
      <c r="B33" s="25" t="s">
        <v>31</v>
      </c>
      <c r="C33" s="112" t="s">
        <v>550</v>
      </c>
      <c r="D33" s="130"/>
      <c r="E33" s="19" t="s">
        <v>422</v>
      </c>
      <c r="F33" s="20">
        <v>3023</v>
      </c>
      <c r="G33" s="196">
        <v>1</v>
      </c>
      <c r="H33" s="218"/>
      <c r="I33" s="199"/>
      <c r="J33" s="177">
        <v>620</v>
      </c>
      <c r="K33" s="177">
        <v>589</v>
      </c>
      <c r="L33" s="177">
        <v>558</v>
      </c>
      <c r="M33" s="177">
        <v>527</v>
      </c>
      <c r="N33" s="177">
        <v>496</v>
      </c>
      <c r="O33" s="206">
        <v>434</v>
      </c>
      <c r="P33" s="188">
        <f t="shared" si="4"/>
        <v>0.30000000000000004</v>
      </c>
      <c r="Q33" s="177">
        <v>995</v>
      </c>
      <c r="R33" s="173"/>
      <c r="S33" s="35"/>
      <c r="T33" s="20" t="s">
        <v>151</v>
      </c>
      <c r="U33" s="19" t="s">
        <v>306</v>
      </c>
      <c r="V33" s="19" t="s">
        <v>283</v>
      </c>
      <c r="W33" s="19" t="s">
        <v>334</v>
      </c>
      <c r="X33" s="35"/>
      <c r="Y33" s="21" t="s">
        <v>510</v>
      </c>
      <c r="Z33" s="21" t="s">
        <v>37</v>
      </c>
      <c r="AA33" s="22">
        <v>0.28499999999999998</v>
      </c>
      <c r="AB33" s="56" t="s">
        <v>563</v>
      </c>
      <c r="AC33" s="21" t="s">
        <v>612</v>
      </c>
      <c r="AD33" s="21" t="s">
        <v>94</v>
      </c>
      <c r="AE33" s="57">
        <v>43152</v>
      </c>
      <c r="AF33" s="57">
        <v>44977</v>
      </c>
      <c r="AG33" s="162">
        <f t="shared" si="5"/>
        <v>4.4999999999999999E-4</v>
      </c>
      <c r="AH33" s="21">
        <v>5</v>
      </c>
      <c r="AI33" s="21">
        <v>5</v>
      </c>
      <c r="AJ33" s="60">
        <v>18</v>
      </c>
      <c r="AK33" s="35"/>
      <c r="AL33" s="67">
        <v>3305100000</v>
      </c>
      <c r="AM33" s="102"/>
      <c r="AN33" s="21">
        <v>6</v>
      </c>
      <c r="AO33" s="27" t="s">
        <v>27</v>
      </c>
      <c r="AP33" s="50"/>
      <c r="AQ33" s="53"/>
    </row>
    <row r="34" spans="1:43" s="15" customFormat="1" ht="40.15" customHeight="1" outlineLevel="2" x14ac:dyDescent="0.2">
      <c r="A34" s="106">
        <f t="shared" si="3"/>
        <v>23</v>
      </c>
      <c r="B34" s="25" t="s">
        <v>31</v>
      </c>
      <c r="C34" s="112" t="s">
        <v>87</v>
      </c>
      <c r="D34" s="130"/>
      <c r="E34" s="19" t="s">
        <v>421</v>
      </c>
      <c r="F34" s="20">
        <v>3016</v>
      </c>
      <c r="G34" s="196">
        <v>1</v>
      </c>
      <c r="H34" s="218"/>
      <c r="I34" s="199"/>
      <c r="J34" s="177">
        <v>620</v>
      </c>
      <c r="K34" s="177">
        <v>589</v>
      </c>
      <c r="L34" s="177">
        <v>558</v>
      </c>
      <c r="M34" s="177">
        <v>527</v>
      </c>
      <c r="N34" s="177">
        <v>496</v>
      </c>
      <c r="O34" s="206">
        <v>434</v>
      </c>
      <c r="P34" s="188">
        <f t="shared" si="4"/>
        <v>0.30000000000000004</v>
      </c>
      <c r="Q34" s="177">
        <v>995</v>
      </c>
      <c r="R34" s="173"/>
      <c r="S34" s="35"/>
      <c r="T34" s="20" t="s">
        <v>150</v>
      </c>
      <c r="U34" s="19" t="s">
        <v>306</v>
      </c>
      <c r="V34" s="19" t="s">
        <v>283</v>
      </c>
      <c r="W34" s="19" t="s">
        <v>336</v>
      </c>
      <c r="X34" s="35"/>
      <c r="Y34" s="21" t="s">
        <v>510</v>
      </c>
      <c r="Z34" s="21" t="s">
        <v>37</v>
      </c>
      <c r="AA34" s="22">
        <v>0.28499999999999998</v>
      </c>
      <c r="AB34" s="56" t="s">
        <v>563</v>
      </c>
      <c r="AC34" s="21" t="s">
        <v>612</v>
      </c>
      <c r="AD34" s="21" t="s">
        <v>94</v>
      </c>
      <c r="AE34" s="57">
        <v>43152</v>
      </c>
      <c r="AF34" s="57">
        <v>44977</v>
      </c>
      <c r="AG34" s="162">
        <f t="shared" si="5"/>
        <v>4.4999999999999999E-4</v>
      </c>
      <c r="AH34" s="21">
        <v>5</v>
      </c>
      <c r="AI34" s="21">
        <v>5</v>
      </c>
      <c r="AJ34" s="60">
        <v>18</v>
      </c>
      <c r="AK34" s="35"/>
      <c r="AL34" s="67">
        <v>3305100000</v>
      </c>
      <c r="AM34" s="102"/>
      <c r="AN34" s="21">
        <v>6</v>
      </c>
      <c r="AO34" s="27" t="s">
        <v>27</v>
      </c>
      <c r="AP34" s="50"/>
      <c r="AQ34" s="53"/>
    </row>
    <row r="35" spans="1:43" s="15" customFormat="1" ht="40.15" customHeight="1" outlineLevel="2" x14ac:dyDescent="0.2">
      <c r="A35" s="106">
        <f t="shared" si="3"/>
        <v>24</v>
      </c>
      <c r="B35" s="25" t="s">
        <v>31</v>
      </c>
      <c r="C35" s="112" t="s">
        <v>88</v>
      </c>
      <c r="D35" s="130"/>
      <c r="E35" s="19" t="s">
        <v>424</v>
      </c>
      <c r="F35" s="20" t="s">
        <v>219</v>
      </c>
      <c r="G35" s="196">
        <v>1</v>
      </c>
      <c r="H35" s="218"/>
      <c r="I35" s="199"/>
      <c r="J35" s="177">
        <v>620</v>
      </c>
      <c r="K35" s="177">
        <v>589</v>
      </c>
      <c r="L35" s="177">
        <v>558</v>
      </c>
      <c r="M35" s="177">
        <v>527</v>
      </c>
      <c r="N35" s="177">
        <v>496</v>
      </c>
      <c r="O35" s="206">
        <v>434</v>
      </c>
      <c r="P35" s="188">
        <f t="shared" si="4"/>
        <v>0.30000000000000004</v>
      </c>
      <c r="Q35" s="177">
        <v>995</v>
      </c>
      <c r="R35" s="173"/>
      <c r="S35" s="35"/>
      <c r="T35" s="20" t="s">
        <v>153</v>
      </c>
      <c r="U35" s="19" t="s">
        <v>306</v>
      </c>
      <c r="V35" s="19" t="s">
        <v>283</v>
      </c>
      <c r="W35" s="19" t="s">
        <v>349</v>
      </c>
      <c r="X35" s="35"/>
      <c r="Y35" s="21" t="s">
        <v>510</v>
      </c>
      <c r="Z35" s="21" t="s">
        <v>37</v>
      </c>
      <c r="AA35" s="22">
        <v>0.28499999999999998</v>
      </c>
      <c r="AB35" s="56" t="s">
        <v>563</v>
      </c>
      <c r="AC35" s="21" t="s">
        <v>612</v>
      </c>
      <c r="AD35" s="21" t="s">
        <v>94</v>
      </c>
      <c r="AE35" s="57">
        <v>43152</v>
      </c>
      <c r="AF35" s="57">
        <v>44977</v>
      </c>
      <c r="AG35" s="162">
        <f t="shared" si="5"/>
        <v>4.4999999999999999E-4</v>
      </c>
      <c r="AH35" s="21">
        <v>5</v>
      </c>
      <c r="AI35" s="21">
        <v>5</v>
      </c>
      <c r="AJ35" s="60">
        <v>18</v>
      </c>
      <c r="AK35" s="35"/>
      <c r="AL35" s="67">
        <v>3305100000</v>
      </c>
      <c r="AM35" s="102"/>
      <c r="AN35" s="21">
        <v>6</v>
      </c>
      <c r="AO35" s="27" t="s">
        <v>27</v>
      </c>
      <c r="AP35" s="50"/>
      <c r="AQ35" s="53"/>
    </row>
    <row r="36" spans="1:43" s="15" customFormat="1" ht="40.15" customHeight="1" outlineLevel="2" x14ac:dyDescent="0.2">
      <c r="A36" s="106">
        <f t="shared" si="3"/>
        <v>25</v>
      </c>
      <c r="B36" s="25" t="s">
        <v>31</v>
      </c>
      <c r="C36" s="112" t="s">
        <v>551</v>
      </c>
      <c r="D36" s="130"/>
      <c r="E36" s="19" t="s">
        <v>425</v>
      </c>
      <c r="F36" s="20" t="s">
        <v>220</v>
      </c>
      <c r="G36" s="196">
        <v>1</v>
      </c>
      <c r="H36" s="218"/>
      <c r="I36" s="199"/>
      <c r="J36" s="177">
        <v>620</v>
      </c>
      <c r="K36" s="177">
        <v>589</v>
      </c>
      <c r="L36" s="177">
        <v>558</v>
      </c>
      <c r="M36" s="177">
        <v>527</v>
      </c>
      <c r="N36" s="177">
        <v>496</v>
      </c>
      <c r="O36" s="206">
        <v>434</v>
      </c>
      <c r="P36" s="188">
        <f t="shared" si="4"/>
        <v>0.30000000000000004</v>
      </c>
      <c r="Q36" s="177">
        <v>995</v>
      </c>
      <c r="R36" s="173"/>
      <c r="S36" s="35"/>
      <c r="T36" s="20" t="s">
        <v>154</v>
      </c>
      <c r="U36" s="19" t="s">
        <v>306</v>
      </c>
      <c r="V36" s="19" t="s">
        <v>283</v>
      </c>
      <c r="W36" s="19" t="s">
        <v>345</v>
      </c>
      <c r="X36" s="35"/>
      <c r="Y36" s="21" t="s">
        <v>510</v>
      </c>
      <c r="Z36" s="21" t="s">
        <v>37</v>
      </c>
      <c r="AA36" s="22">
        <v>0.28499999999999998</v>
      </c>
      <c r="AB36" s="56" t="s">
        <v>563</v>
      </c>
      <c r="AC36" s="21" t="s">
        <v>612</v>
      </c>
      <c r="AD36" s="21" t="s">
        <v>94</v>
      </c>
      <c r="AE36" s="57">
        <v>43152</v>
      </c>
      <c r="AF36" s="57">
        <v>44977</v>
      </c>
      <c r="AG36" s="162">
        <f t="shared" si="5"/>
        <v>4.4999999999999999E-4</v>
      </c>
      <c r="AH36" s="21">
        <v>5</v>
      </c>
      <c r="AI36" s="21">
        <v>5</v>
      </c>
      <c r="AJ36" s="60">
        <v>18</v>
      </c>
      <c r="AK36" s="35"/>
      <c r="AL36" s="67">
        <v>3305100000</v>
      </c>
      <c r="AM36" s="102"/>
      <c r="AN36" s="21">
        <v>6</v>
      </c>
      <c r="AO36" s="27" t="s">
        <v>27</v>
      </c>
      <c r="AP36" s="50"/>
      <c r="AQ36" s="53"/>
    </row>
    <row r="37" spans="1:43" s="15" customFormat="1" ht="40.15" customHeight="1" outlineLevel="2" x14ac:dyDescent="0.2">
      <c r="A37" s="106"/>
      <c r="B37" s="25" t="s">
        <v>31</v>
      </c>
      <c r="C37" s="112" t="s">
        <v>552</v>
      </c>
      <c r="D37" s="130"/>
      <c r="E37" s="19" t="s">
        <v>426</v>
      </c>
      <c r="F37" s="20" t="s">
        <v>221</v>
      </c>
      <c r="G37" s="195">
        <v>0</v>
      </c>
      <c r="H37" s="217" t="s">
        <v>619</v>
      </c>
      <c r="I37" s="199"/>
      <c r="J37" s="177"/>
      <c r="K37" s="177"/>
      <c r="L37" s="177"/>
      <c r="M37" s="177"/>
      <c r="N37" s="177"/>
      <c r="O37" s="206"/>
      <c r="P37" s="188"/>
      <c r="Q37" s="177"/>
      <c r="R37" s="173"/>
      <c r="S37" s="35"/>
      <c r="T37" s="20" t="s">
        <v>155</v>
      </c>
      <c r="U37" s="19" t="s">
        <v>306</v>
      </c>
      <c r="V37" s="19" t="s">
        <v>283</v>
      </c>
      <c r="W37" s="19" t="s">
        <v>348</v>
      </c>
      <c r="X37" s="35"/>
      <c r="Y37" s="21" t="s">
        <v>510</v>
      </c>
      <c r="Z37" s="21" t="s">
        <v>37</v>
      </c>
      <c r="AA37" s="22">
        <v>0.28499999999999998</v>
      </c>
      <c r="AB37" s="56" t="s">
        <v>563</v>
      </c>
      <c r="AC37" s="21" t="s">
        <v>612</v>
      </c>
      <c r="AD37" s="21" t="s">
        <v>94</v>
      </c>
      <c r="AE37" s="57">
        <v>43152</v>
      </c>
      <c r="AF37" s="57">
        <v>44977</v>
      </c>
      <c r="AG37" s="162">
        <f t="shared" si="5"/>
        <v>4.4999999999999999E-4</v>
      </c>
      <c r="AH37" s="21">
        <v>5</v>
      </c>
      <c r="AI37" s="21">
        <v>5</v>
      </c>
      <c r="AJ37" s="60">
        <v>18</v>
      </c>
      <c r="AK37" s="35"/>
      <c r="AL37" s="67">
        <v>3305100000</v>
      </c>
      <c r="AM37" s="102"/>
      <c r="AN37" s="21">
        <v>6</v>
      </c>
      <c r="AO37" s="27" t="s">
        <v>27</v>
      </c>
      <c r="AP37" s="50"/>
      <c r="AQ37" s="53"/>
    </row>
    <row r="38" spans="1:43" s="15" customFormat="1" ht="40.15" customHeight="1" outlineLevel="2" x14ac:dyDescent="0.2">
      <c r="A38" s="106">
        <f t="shared" si="3"/>
        <v>26</v>
      </c>
      <c r="B38" s="25" t="s">
        <v>31</v>
      </c>
      <c r="C38" s="112" t="s">
        <v>89</v>
      </c>
      <c r="D38" s="130"/>
      <c r="E38" s="19" t="s">
        <v>427</v>
      </c>
      <c r="F38" s="20" t="s">
        <v>222</v>
      </c>
      <c r="G38" s="196">
        <v>1</v>
      </c>
      <c r="H38" s="218"/>
      <c r="I38" s="199"/>
      <c r="J38" s="177">
        <v>620</v>
      </c>
      <c r="K38" s="177">
        <v>589</v>
      </c>
      <c r="L38" s="177">
        <v>558</v>
      </c>
      <c r="M38" s="177">
        <v>527</v>
      </c>
      <c r="N38" s="177">
        <v>496</v>
      </c>
      <c r="O38" s="206">
        <v>434</v>
      </c>
      <c r="P38" s="188">
        <f t="shared" si="4"/>
        <v>0.30000000000000004</v>
      </c>
      <c r="Q38" s="177">
        <v>995</v>
      </c>
      <c r="R38" s="173"/>
      <c r="S38" s="35"/>
      <c r="T38" s="20" t="s">
        <v>156</v>
      </c>
      <c r="U38" s="19" t="s">
        <v>306</v>
      </c>
      <c r="V38" s="19" t="s">
        <v>283</v>
      </c>
      <c r="W38" s="19" t="s">
        <v>347</v>
      </c>
      <c r="X38" s="35"/>
      <c r="Y38" s="21" t="s">
        <v>510</v>
      </c>
      <c r="Z38" s="21" t="s">
        <v>37</v>
      </c>
      <c r="AA38" s="22">
        <v>0.28499999999999998</v>
      </c>
      <c r="AB38" s="56" t="s">
        <v>563</v>
      </c>
      <c r="AC38" s="21" t="s">
        <v>612</v>
      </c>
      <c r="AD38" s="21" t="s">
        <v>94</v>
      </c>
      <c r="AE38" s="57">
        <v>43152</v>
      </c>
      <c r="AF38" s="57">
        <v>44977</v>
      </c>
      <c r="AG38" s="162">
        <f t="shared" si="5"/>
        <v>4.4999999999999999E-4</v>
      </c>
      <c r="AH38" s="21">
        <v>5</v>
      </c>
      <c r="AI38" s="21">
        <v>5</v>
      </c>
      <c r="AJ38" s="60">
        <v>18</v>
      </c>
      <c r="AK38" s="34"/>
      <c r="AL38" s="65">
        <v>3305100000</v>
      </c>
      <c r="AM38" s="102"/>
      <c r="AN38" s="21">
        <v>6</v>
      </c>
      <c r="AO38" s="27" t="s">
        <v>27</v>
      </c>
      <c r="AP38" s="50"/>
      <c r="AQ38" s="53"/>
    </row>
    <row r="39" spans="1:43" s="32" customFormat="1" ht="40.15" customHeight="1" x14ac:dyDescent="0.2">
      <c r="A39" s="48" t="s">
        <v>34</v>
      </c>
      <c r="B39" s="114"/>
      <c r="C39" s="115" t="s">
        <v>507</v>
      </c>
      <c r="D39" s="138"/>
      <c r="E39" s="114"/>
      <c r="F39" s="116"/>
      <c r="G39" s="176"/>
      <c r="H39" s="214"/>
      <c r="I39" s="186"/>
      <c r="J39" s="176"/>
      <c r="K39" s="176"/>
      <c r="L39" s="176"/>
      <c r="M39" s="176"/>
      <c r="N39" s="176"/>
      <c r="O39" s="205"/>
      <c r="P39" s="187"/>
      <c r="Q39" s="176"/>
      <c r="R39" s="161"/>
      <c r="S39" s="116"/>
      <c r="T39" s="116"/>
      <c r="U39" s="116"/>
      <c r="V39" s="116"/>
      <c r="W39" s="116"/>
      <c r="X39" s="116"/>
      <c r="Y39" s="116"/>
      <c r="Z39" s="116"/>
      <c r="AA39" s="116"/>
      <c r="AB39" s="139"/>
      <c r="AC39" s="116"/>
      <c r="AD39" s="116"/>
      <c r="AE39" s="116"/>
      <c r="AF39" s="116"/>
      <c r="AG39" s="161"/>
      <c r="AH39" s="116"/>
      <c r="AI39" s="116"/>
      <c r="AJ39" s="116"/>
      <c r="AK39" s="49"/>
      <c r="AL39" s="49"/>
      <c r="AM39" s="116"/>
      <c r="AN39" s="116"/>
      <c r="AO39" s="117"/>
      <c r="AP39" s="94"/>
      <c r="AQ39" s="52"/>
    </row>
    <row r="40" spans="1:43" s="15" customFormat="1" ht="40.15" customHeight="1" outlineLevel="1" x14ac:dyDescent="0.2">
      <c r="A40" s="106">
        <f t="shared" si="3"/>
        <v>27</v>
      </c>
      <c r="B40" s="25" t="s">
        <v>31</v>
      </c>
      <c r="C40" s="111" t="s">
        <v>547</v>
      </c>
      <c r="D40" s="131"/>
      <c r="E40" s="12" t="s">
        <v>414</v>
      </c>
      <c r="F40" s="13" t="s">
        <v>17</v>
      </c>
      <c r="G40" s="203">
        <v>1</v>
      </c>
      <c r="H40" s="218"/>
      <c r="I40" s="199"/>
      <c r="J40" s="179">
        <v>328</v>
      </c>
      <c r="K40" s="179">
        <v>312</v>
      </c>
      <c r="L40" s="179">
        <v>295</v>
      </c>
      <c r="M40" s="179">
        <v>279</v>
      </c>
      <c r="N40" s="179">
        <v>262</v>
      </c>
      <c r="O40" s="208">
        <v>213</v>
      </c>
      <c r="P40" s="188">
        <f t="shared" si="4"/>
        <v>0.35060975609756095</v>
      </c>
      <c r="Q40" s="179">
        <v>535</v>
      </c>
      <c r="R40" s="173"/>
      <c r="S40" s="34"/>
      <c r="T40" s="13" t="s">
        <v>18</v>
      </c>
      <c r="U40" s="19" t="s">
        <v>486</v>
      </c>
      <c r="V40" s="23" t="s">
        <v>39</v>
      </c>
      <c r="W40" s="23" t="s">
        <v>258</v>
      </c>
      <c r="X40" s="34"/>
      <c r="Y40" s="25" t="s">
        <v>508</v>
      </c>
      <c r="Z40" s="21" t="s">
        <v>36</v>
      </c>
      <c r="AA40" s="26">
        <v>0.13</v>
      </c>
      <c r="AB40" s="55" t="s">
        <v>42</v>
      </c>
      <c r="AC40" s="93" t="s">
        <v>613</v>
      </c>
      <c r="AD40" s="14" t="s">
        <v>12</v>
      </c>
      <c r="AE40" s="58">
        <v>43523</v>
      </c>
      <c r="AF40" s="58">
        <v>45348</v>
      </c>
      <c r="AG40" s="162">
        <f>AH40*AI40*AJ40/1000000</f>
        <v>2.9399999999999999E-4</v>
      </c>
      <c r="AH40" s="25">
        <v>7</v>
      </c>
      <c r="AI40" s="25">
        <v>7</v>
      </c>
      <c r="AJ40" s="60">
        <v>6</v>
      </c>
      <c r="AK40" s="34"/>
      <c r="AL40" s="64">
        <v>3304990000</v>
      </c>
      <c r="AM40" s="25" t="s">
        <v>10</v>
      </c>
      <c r="AN40" s="25">
        <v>32</v>
      </c>
      <c r="AO40" s="27" t="s">
        <v>27</v>
      </c>
      <c r="AP40" s="50"/>
      <c r="AQ40" s="53"/>
    </row>
    <row r="41" spans="1:43" s="15" customFormat="1" ht="40.15" customHeight="1" outlineLevel="1" x14ac:dyDescent="0.2">
      <c r="A41" s="106">
        <f t="shared" si="3"/>
        <v>28</v>
      </c>
      <c r="B41" s="25" t="s">
        <v>31</v>
      </c>
      <c r="C41" s="112" t="s">
        <v>483</v>
      </c>
      <c r="D41" s="130"/>
      <c r="E41" s="19" t="s">
        <v>291</v>
      </c>
      <c r="F41" s="20">
        <v>8375</v>
      </c>
      <c r="G41" s="196">
        <v>1</v>
      </c>
      <c r="H41" s="218"/>
      <c r="I41" s="199"/>
      <c r="J41" s="177">
        <v>534</v>
      </c>
      <c r="K41" s="177">
        <v>507</v>
      </c>
      <c r="L41" s="177">
        <v>481</v>
      </c>
      <c r="M41" s="177">
        <v>454</v>
      </c>
      <c r="N41" s="177">
        <v>427</v>
      </c>
      <c r="O41" s="206">
        <v>267</v>
      </c>
      <c r="P41" s="188">
        <f t="shared" si="4"/>
        <v>0.5</v>
      </c>
      <c r="Q41" s="177">
        <v>855</v>
      </c>
      <c r="R41" s="173"/>
      <c r="S41" s="35"/>
      <c r="T41" s="20" t="s">
        <v>204</v>
      </c>
      <c r="U41" s="19" t="s">
        <v>484</v>
      </c>
      <c r="V41" s="23" t="s">
        <v>39</v>
      </c>
      <c r="W41" s="19" t="s">
        <v>386</v>
      </c>
      <c r="X41" s="35"/>
      <c r="Y41" s="25" t="s">
        <v>508</v>
      </c>
      <c r="Z41" s="21" t="s">
        <v>37</v>
      </c>
      <c r="AA41" s="22">
        <v>4.2999999999999997E-2</v>
      </c>
      <c r="AB41" s="56" t="s">
        <v>564</v>
      </c>
      <c r="AC41" s="21" t="s">
        <v>614</v>
      </c>
      <c r="AD41" s="21" t="s">
        <v>133</v>
      </c>
      <c r="AE41" s="57">
        <v>43413</v>
      </c>
      <c r="AF41" s="57">
        <v>45238</v>
      </c>
      <c r="AG41" s="162">
        <f>AH41*AI41*AJ41/1000000</f>
        <v>9.1125000000000006E-5</v>
      </c>
      <c r="AH41" s="21">
        <v>4.5</v>
      </c>
      <c r="AI41" s="21">
        <v>4.5</v>
      </c>
      <c r="AJ41" s="60">
        <v>4.5</v>
      </c>
      <c r="AK41" s="35"/>
      <c r="AL41" s="67">
        <v>3304990000</v>
      </c>
      <c r="AM41" s="102"/>
      <c r="AN41" s="21">
        <v>12</v>
      </c>
      <c r="AO41" s="27" t="s">
        <v>27</v>
      </c>
      <c r="AP41" s="50"/>
      <c r="AQ41" s="53"/>
    </row>
    <row r="42" spans="1:43" s="15" customFormat="1" ht="40.15" customHeight="1" outlineLevel="1" x14ac:dyDescent="0.2">
      <c r="A42" s="106">
        <f t="shared" si="3"/>
        <v>29</v>
      </c>
      <c r="B42" s="25" t="s">
        <v>31</v>
      </c>
      <c r="C42" s="112" t="s">
        <v>130</v>
      </c>
      <c r="D42" s="130"/>
      <c r="E42" s="19" t="s">
        <v>292</v>
      </c>
      <c r="F42" s="20">
        <v>8382</v>
      </c>
      <c r="G42" s="196">
        <v>1</v>
      </c>
      <c r="H42" s="218"/>
      <c r="I42" s="199"/>
      <c r="J42" s="177">
        <v>534</v>
      </c>
      <c r="K42" s="177">
        <v>507</v>
      </c>
      <c r="L42" s="177">
        <v>481</v>
      </c>
      <c r="M42" s="177">
        <v>454</v>
      </c>
      <c r="N42" s="177">
        <v>427</v>
      </c>
      <c r="O42" s="206">
        <v>267</v>
      </c>
      <c r="P42" s="188">
        <f t="shared" si="4"/>
        <v>0.5</v>
      </c>
      <c r="Q42" s="177">
        <v>855</v>
      </c>
      <c r="R42" s="173"/>
      <c r="S42" s="35"/>
      <c r="T42" s="20" t="s">
        <v>205</v>
      </c>
      <c r="U42" s="19" t="s">
        <v>485</v>
      </c>
      <c r="V42" s="23" t="s">
        <v>39</v>
      </c>
      <c r="W42" s="19" t="s">
        <v>380</v>
      </c>
      <c r="X42" s="35"/>
      <c r="Y42" s="25" t="s">
        <v>508</v>
      </c>
      <c r="Z42" s="21" t="s">
        <v>37</v>
      </c>
      <c r="AA42" s="22">
        <v>4.2999999999999997E-2</v>
      </c>
      <c r="AB42" s="56" t="s">
        <v>565</v>
      </c>
      <c r="AC42" s="21" t="s">
        <v>614</v>
      </c>
      <c r="AD42" s="21" t="s">
        <v>133</v>
      </c>
      <c r="AE42" s="57">
        <v>43413</v>
      </c>
      <c r="AF42" s="57">
        <v>45238</v>
      </c>
      <c r="AG42" s="162">
        <f>AH42*AI42*AJ42/1000000</f>
        <v>9.1125000000000006E-5</v>
      </c>
      <c r="AH42" s="21">
        <v>4.5</v>
      </c>
      <c r="AI42" s="21">
        <v>4.5</v>
      </c>
      <c r="AJ42" s="60">
        <v>4.5</v>
      </c>
      <c r="AK42" s="35"/>
      <c r="AL42" s="67">
        <v>3304990000</v>
      </c>
      <c r="AM42" s="102"/>
      <c r="AN42" s="21">
        <v>12</v>
      </c>
      <c r="AO42" s="27" t="s">
        <v>27</v>
      </c>
      <c r="AP42" s="50"/>
      <c r="AQ42" s="53"/>
    </row>
    <row r="43" spans="1:43" s="32" customFormat="1" ht="40.15" customHeight="1" x14ac:dyDescent="0.2">
      <c r="A43" s="48" t="s">
        <v>465</v>
      </c>
      <c r="B43" s="114"/>
      <c r="C43" s="137" t="s">
        <v>480</v>
      </c>
      <c r="D43" s="138"/>
      <c r="E43" s="116"/>
      <c r="F43" s="118"/>
      <c r="G43" s="176"/>
      <c r="H43" s="214"/>
      <c r="I43" s="186"/>
      <c r="J43" s="176"/>
      <c r="K43" s="176"/>
      <c r="L43" s="176"/>
      <c r="M43" s="176"/>
      <c r="N43" s="176"/>
      <c r="O43" s="205"/>
      <c r="P43" s="187"/>
      <c r="Q43" s="176"/>
      <c r="R43" s="172"/>
      <c r="S43" s="116"/>
      <c r="T43" s="118"/>
      <c r="U43" s="139"/>
      <c r="V43" s="139"/>
      <c r="W43" s="139"/>
      <c r="X43" s="116"/>
      <c r="Y43" s="116"/>
      <c r="Z43" s="116"/>
      <c r="AA43" s="116"/>
      <c r="AB43" s="139"/>
      <c r="AC43" s="116"/>
      <c r="AD43" s="116"/>
      <c r="AE43" s="116"/>
      <c r="AF43" s="116"/>
      <c r="AG43" s="161"/>
      <c r="AH43" s="116"/>
      <c r="AI43" s="116"/>
      <c r="AJ43" s="116"/>
      <c r="AK43" s="116"/>
      <c r="AL43" s="116"/>
      <c r="AM43" s="116"/>
      <c r="AN43" s="116"/>
      <c r="AO43" s="117"/>
      <c r="AP43" s="94"/>
      <c r="AQ43" s="52"/>
    </row>
    <row r="44" spans="1:43" s="109" customFormat="1" ht="40.15" customHeight="1" outlineLevel="1" x14ac:dyDescent="0.2">
      <c r="A44" s="159" t="s">
        <v>34</v>
      </c>
      <c r="B44" s="140"/>
      <c r="C44" s="122" t="s">
        <v>500</v>
      </c>
      <c r="D44" s="141"/>
      <c r="E44" s="140"/>
      <c r="F44" s="142"/>
      <c r="G44" s="178"/>
      <c r="H44" s="215"/>
      <c r="I44" s="178"/>
      <c r="J44" s="178"/>
      <c r="K44" s="178"/>
      <c r="L44" s="178"/>
      <c r="M44" s="178"/>
      <c r="N44" s="178"/>
      <c r="O44" s="207"/>
      <c r="P44" s="189"/>
      <c r="Q44" s="178"/>
      <c r="R44" s="142"/>
      <c r="S44" s="121"/>
      <c r="T44" s="142"/>
      <c r="U44" s="142"/>
      <c r="V44" s="142"/>
      <c r="W44" s="142"/>
      <c r="X44" s="121"/>
      <c r="Y44" s="142"/>
      <c r="Z44" s="142"/>
      <c r="AA44" s="142"/>
      <c r="AB44" s="145"/>
      <c r="AC44" s="142"/>
      <c r="AD44" s="142"/>
      <c r="AE44" s="142"/>
      <c r="AF44" s="142"/>
      <c r="AG44" s="165"/>
      <c r="AH44" s="142"/>
      <c r="AI44" s="142"/>
      <c r="AJ44" s="142"/>
      <c r="AK44" s="123"/>
      <c r="AL44" s="147"/>
      <c r="AM44" s="142"/>
      <c r="AN44" s="142"/>
      <c r="AO44" s="146"/>
      <c r="AP44" s="107"/>
      <c r="AQ44" s="108"/>
    </row>
    <row r="45" spans="1:43" s="15" customFormat="1" ht="40.15" customHeight="1" outlineLevel="2" x14ac:dyDescent="0.2">
      <c r="A45" s="106">
        <f t="shared" ref="A45:A73" si="6">IF(ISNUMBER(A44),A44+1,IF(ISNUMBER(A43),A43+1,IF(ISNUMBER(A42),A42+1,IF(ISNUMBER(A41),A41+1))))</f>
        <v>30</v>
      </c>
      <c r="B45" s="25" t="s">
        <v>31</v>
      </c>
      <c r="C45" s="112" t="s">
        <v>481</v>
      </c>
      <c r="D45" s="130"/>
      <c r="E45" s="19" t="s">
        <v>285</v>
      </c>
      <c r="F45" s="20">
        <v>8320</v>
      </c>
      <c r="G45" s="196">
        <v>1</v>
      </c>
      <c r="H45" s="218"/>
      <c r="I45" s="199"/>
      <c r="J45" s="177">
        <v>458</v>
      </c>
      <c r="K45" s="177">
        <v>435</v>
      </c>
      <c r="L45" s="177">
        <v>412</v>
      </c>
      <c r="M45" s="177">
        <v>389</v>
      </c>
      <c r="N45" s="177">
        <v>366</v>
      </c>
      <c r="O45" s="206">
        <v>321</v>
      </c>
      <c r="P45" s="188">
        <f t="shared" ref="P45:P73" si="7">IF(ISNUMBER(O45),1-O45/J45,)</f>
        <v>0.29912663755458513</v>
      </c>
      <c r="Q45" s="177">
        <v>729</v>
      </c>
      <c r="R45" s="173"/>
      <c r="S45" s="35"/>
      <c r="T45" s="20" t="s">
        <v>199</v>
      </c>
      <c r="U45" s="19" t="s">
        <v>284</v>
      </c>
      <c r="V45" s="19" t="s">
        <v>259</v>
      </c>
      <c r="W45" s="19" t="s">
        <v>375</v>
      </c>
      <c r="X45" s="35"/>
      <c r="Y45" s="104" t="s">
        <v>464</v>
      </c>
      <c r="Z45" s="21" t="s">
        <v>37</v>
      </c>
      <c r="AA45" s="22">
        <v>8.2000000000000003E-2</v>
      </c>
      <c r="AB45" s="19" t="s">
        <v>566</v>
      </c>
      <c r="AC45" s="21" t="s">
        <v>614</v>
      </c>
      <c r="AD45" s="21" t="s">
        <v>122</v>
      </c>
      <c r="AE45" s="57">
        <v>43152</v>
      </c>
      <c r="AF45" s="57">
        <v>44977</v>
      </c>
      <c r="AG45" s="162">
        <f>AH45*AI45*AJ45/1000000</f>
        <v>2.0000000000000001E-4</v>
      </c>
      <c r="AH45" s="21">
        <v>4</v>
      </c>
      <c r="AI45" s="21">
        <v>4</v>
      </c>
      <c r="AJ45" s="60">
        <v>12.5</v>
      </c>
      <c r="AK45" s="35"/>
      <c r="AL45" s="67">
        <v>3401300000</v>
      </c>
      <c r="AM45" s="102"/>
      <c r="AN45" s="21">
        <v>12</v>
      </c>
      <c r="AO45" s="27" t="s">
        <v>27</v>
      </c>
      <c r="AP45" s="50"/>
      <c r="AQ45" s="53"/>
    </row>
    <row r="46" spans="1:43" s="15" customFormat="1" ht="40.15" customHeight="1" outlineLevel="2" x14ac:dyDescent="0.2">
      <c r="A46" s="106">
        <f t="shared" si="6"/>
        <v>31</v>
      </c>
      <c r="B46" s="25" t="s">
        <v>31</v>
      </c>
      <c r="C46" s="112" t="s">
        <v>482</v>
      </c>
      <c r="D46" s="130"/>
      <c r="E46" s="19" t="s">
        <v>287</v>
      </c>
      <c r="F46" s="20">
        <v>8337</v>
      </c>
      <c r="G46" s="196">
        <v>1</v>
      </c>
      <c r="H46" s="218"/>
      <c r="I46" s="199"/>
      <c r="J46" s="177">
        <v>328</v>
      </c>
      <c r="K46" s="177">
        <v>312</v>
      </c>
      <c r="L46" s="177">
        <v>295</v>
      </c>
      <c r="M46" s="177">
        <v>279</v>
      </c>
      <c r="N46" s="177">
        <v>262</v>
      </c>
      <c r="O46" s="206">
        <v>230</v>
      </c>
      <c r="P46" s="188">
        <f t="shared" si="7"/>
        <v>0.29878048780487809</v>
      </c>
      <c r="Q46" s="177">
        <v>535</v>
      </c>
      <c r="R46" s="173"/>
      <c r="S46" s="35"/>
      <c r="T46" s="20" t="s">
        <v>200</v>
      </c>
      <c r="U46" s="19" t="s">
        <v>286</v>
      </c>
      <c r="V46" s="19" t="s">
        <v>259</v>
      </c>
      <c r="W46" s="19" t="s">
        <v>376</v>
      </c>
      <c r="X46" s="35"/>
      <c r="Y46" s="104" t="s">
        <v>464</v>
      </c>
      <c r="Z46" s="21" t="s">
        <v>37</v>
      </c>
      <c r="AA46" s="22">
        <v>8.5999999999999993E-2</v>
      </c>
      <c r="AB46" s="19" t="s">
        <v>567</v>
      </c>
      <c r="AC46" s="21" t="s">
        <v>614</v>
      </c>
      <c r="AD46" s="21" t="s">
        <v>122</v>
      </c>
      <c r="AE46" s="57">
        <v>43152</v>
      </c>
      <c r="AF46" s="57">
        <v>44977</v>
      </c>
      <c r="AG46" s="162">
        <f>AH46*AI46*AJ46/1000000</f>
        <v>2.0000000000000001E-4</v>
      </c>
      <c r="AH46" s="14">
        <v>4</v>
      </c>
      <c r="AI46" s="21">
        <v>4</v>
      </c>
      <c r="AJ46" s="60">
        <v>12.5</v>
      </c>
      <c r="AK46" s="35"/>
      <c r="AL46" s="67">
        <v>3304990000</v>
      </c>
      <c r="AM46" s="124"/>
      <c r="AN46" s="21">
        <v>12</v>
      </c>
      <c r="AO46" s="27" t="s">
        <v>27</v>
      </c>
      <c r="AP46" s="50"/>
      <c r="AQ46" s="53"/>
    </row>
    <row r="47" spans="1:43" s="15" customFormat="1" ht="40.15" customHeight="1" outlineLevel="2" x14ac:dyDescent="0.2">
      <c r="A47" s="106">
        <f t="shared" si="6"/>
        <v>32</v>
      </c>
      <c r="B47" s="25" t="s">
        <v>31</v>
      </c>
      <c r="C47" s="112" t="s">
        <v>545</v>
      </c>
      <c r="D47" s="130"/>
      <c r="E47" s="19" t="s">
        <v>416</v>
      </c>
      <c r="F47" s="20" t="s">
        <v>22</v>
      </c>
      <c r="G47" s="204">
        <v>1</v>
      </c>
      <c r="H47" s="218"/>
      <c r="I47" s="199"/>
      <c r="J47" s="177">
        <v>242</v>
      </c>
      <c r="K47" s="177">
        <v>229</v>
      </c>
      <c r="L47" s="177">
        <v>217</v>
      </c>
      <c r="M47" s="177">
        <v>205</v>
      </c>
      <c r="N47" s="177">
        <v>193</v>
      </c>
      <c r="O47" s="206">
        <v>145</v>
      </c>
      <c r="P47" s="188">
        <f t="shared" si="7"/>
        <v>0.40082644628099173</v>
      </c>
      <c r="Q47" s="177">
        <v>395</v>
      </c>
      <c r="R47" s="173"/>
      <c r="S47" s="35"/>
      <c r="T47" s="20" t="s">
        <v>21</v>
      </c>
      <c r="U47" s="19" t="s">
        <v>256</v>
      </c>
      <c r="V47" s="19" t="s">
        <v>255</v>
      </c>
      <c r="W47" s="19" t="s">
        <v>331</v>
      </c>
      <c r="X47" s="35"/>
      <c r="Y47" s="104" t="s">
        <v>464</v>
      </c>
      <c r="Z47" s="21" t="s">
        <v>36</v>
      </c>
      <c r="AA47" s="22">
        <v>0.24</v>
      </c>
      <c r="AB47" s="56" t="s">
        <v>44</v>
      </c>
      <c r="AC47" s="21" t="s">
        <v>613</v>
      </c>
      <c r="AD47" s="14" t="s">
        <v>30</v>
      </c>
      <c r="AE47" s="57">
        <v>43523</v>
      </c>
      <c r="AF47" s="57">
        <v>45348</v>
      </c>
      <c r="AG47" s="162">
        <f>AH47*AI47*AJ47/1000000</f>
        <v>3.6450000000000002E-4</v>
      </c>
      <c r="AH47" s="25">
        <v>4.5</v>
      </c>
      <c r="AI47" s="21">
        <v>4.5</v>
      </c>
      <c r="AJ47" s="60">
        <v>18</v>
      </c>
      <c r="AK47" s="35"/>
      <c r="AL47" s="65">
        <v>3304990000</v>
      </c>
      <c r="AM47" s="25" t="s">
        <v>35</v>
      </c>
      <c r="AN47" s="21">
        <v>30</v>
      </c>
      <c r="AO47" s="27" t="s">
        <v>27</v>
      </c>
      <c r="AP47" s="50"/>
      <c r="AQ47" s="53"/>
    </row>
    <row r="48" spans="1:43" s="15" customFormat="1" ht="40.15" customHeight="1" outlineLevel="2" x14ac:dyDescent="0.2">
      <c r="A48" s="106">
        <f t="shared" si="6"/>
        <v>33</v>
      </c>
      <c r="B48" s="25" t="s">
        <v>31</v>
      </c>
      <c r="C48" s="112" t="s">
        <v>546</v>
      </c>
      <c r="D48" s="130"/>
      <c r="E48" s="19" t="s">
        <v>417</v>
      </c>
      <c r="F48" s="20" t="s">
        <v>23</v>
      </c>
      <c r="G48" s="203">
        <v>1</v>
      </c>
      <c r="H48" s="218"/>
      <c r="I48" s="199"/>
      <c r="J48" s="177">
        <v>242</v>
      </c>
      <c r="K48" s="177">
        <v>229</v>
      </c>
      <c r="L48" s="177">
        <v>217</v>
      </c>
      <c r="M48" s="177">
        <v>205</v>
      </c>
      <c r="N48" s="177">
        <v>193</v>
      </c>
      <c r="O48" s="206">
        <v>145</v>
      </c>
      <c r="P48" s="188">
        <f t="shared" si="7"/>
        <v>0.40082644628099173</v>
      </c>
      <c r="Q48" s="177">
        <v>395</v>
      </c>
      <c r="R48" s="173"/>
      <c r="S48" s="35"/>
      <c r="T48" s="20" t="s">
        <v>24</v>
      </c>
      <c r="U48" s="19" t="s">
        <v>256</v>
      </c>
      <c r="V48" s="19" t="s">
        <v>257</v>
      </c>
      <c r="W48" s="19" t="s">
        <v>332</v>
      </c>
      <c r="X48" s="35"/>
      <c r="Y48" s="104" t="s">
        <v>464</v>
      </c>
      <c r="Z48" s="21" t="s">
        <v>36</v>
      </c>
      <c r="AA48" s="22">
        <v>0.24</v>
      </c>
      <c r="AB48" s="56" t="s">
        <v>44</v>
      </c>
      <c r="AC48" s="21" t="s">
        <v>613</v>
      </c>
      <c r="AD48" s="14" t="s">
        <v>30</v>
      </c>
      <c r="AE48" s="57">
        <v>43523</v>
      </c>
      <c r="AF48" s="57">
        <v>45348</v>
      </c>
      <c r="AG48" s="162">
        <f>AH48*AI48*AJ48/1000000</f>
        <v>3.6450000000000002E-4</v>
      </c>
      <c r="AH48" s="25">
        <v>4.5</v>
      </c>
      <c r="AI48" s="21">
        <v>4.5</v>
      </c>
      <c r="AJ48" s="60">
        <v>18</v>
      </c>
      <c r="AK48" s="35"/>
      <c r="AL48" s="65">
        <v>3304990000</v>
      </c>
      <c r="AM48" s="25" t="s">
        <v>35</v>
      </c>
      <c r="AN48" s="21">
        <v>30</v>
      </c>
      <c r="AO48" s="27" t="s">
        <v>27</v>
      </c>
      <c r="AP48" s="50"/>
      <c r="AQ48" s="53"/>
    </row>
    <row r="49" spans="1:43" s="15" customFormat="1" ht="40.15" customHeight="1" outlineLevel="2" x14ac:dyDescent="0.2">
      <c r="A49" s="106">
        <f t="shared" si="6"/>
        <v>34</v>
      </c>
      <c r="B49" s="25" t="s">
        <v>31</v>
      </c>
      <c r="C49" s="112" t="s">
        <v>29</v>
      </c>
      <c r="D49" s="130"/>
      <c r="E49" s="19" t="s">
        <v>418</v>
      </c>
      <c r="F49" s="20" t="s">
        <v>25</v>
      </c>
      <c r="G49" s="203">
        <v>1</v>
      </c>
      <c r="H49" s="218"/>
      <c r="I49" s="198"/>
      <c r="J49" s="177">
        <v>179</v>
      </c>
      <c r="K49" s="177">
        <v>170</v>
      </c>
      <c r="L49" s="177">
        <v>162</v>
      </c>
      <c r="M49" s="177">
        <v>153</v>
      </c>
      <c r="N49" s="177">
        <v>144</v>
      </c>
      <c r="O49" s="206">
        <v>116</v>
      </c>
      <c r="P49" s="188">
        <f t="shared" si="7"/>
        <v>0.35195530726256985</v>
      </c>
      <c r="Q49" s="177">
        <v>295</v>
      </c>
      <c r="R49" s="174"/>
      <c r="S49" s="35"/>
      <c r="T49" s="20" t="s">
        <v>26</v>
      </c>
      <c r="U49" s="19" t="s">
        <v>451</v>
      </c>
      <c r="V49" s="19" t="s">
        <v>259</v>
      </c>
      <c r="W49" s="19" t="s">
        <v>339</v>
      </c>
      <c r="X49" s="35"/>
      <c r="Y49" s="104" t="s">
        <v>464</v>
      </c>
      <c r="Z49" s="21" t="s">
        <v>36</v>
      </c>
      <c r="AA49" s="22">
        <v>0.24</v>
      </c>
      <c r="AB49" s="59" t="s">
        <v>45</v>
      </c>
      <c r="AC49" s="21" t="s">
        <v>613</v>
      </c>
      <c r="AD49" s="14" t="s">
        <v>30</v>
      </c>
      <c r="AE49" s="57">
        <v>43523</v>
      </c>
      <c r="AF49" s="57">
        <v>45348</v>
      </c>
      <c r="AG49" s="162">
        <f>AH49*AI49*AJ49/1000000</f>
        <v>3.1387500000000003E-4</v>
      </c>
      <c r="AH49" s="25">
        <v>4.5</v>
      </c>
      <c r="AI49" s="21">
        <v>4.5</v>
      </c>
      <c r="AJ49" s="60">
        <v>15.5</v>
      </c>
      <c r="AK49" s="35"/>
      <c r="AL49" s="65">
        <v>3304990000</v>
      </c>
      <c r="AM49" s="25" t="s">
        <v>35</v>
      </c>
      <c r="AN49" s="21">
        <v>30</v>
      </c>
      <c r="AO49" s="27" t="s">
        <v>27</v>
      </c>
      <c r="AP49" s="50"/>
      <c r="AQ49" s="53"/>
    </row>
    <row r="50" spans="1:43" s="109" customFormat="1" ht="40.15" customHeight="1" outlineLevel="1" x14ac:dyDescent="0.2">
      <c r="A50" s="159" t="s">
        <v>34</v>
      </c>
      <c r="B50" s="140"/>
      <c r="C50" s="120" t="s">
        <v>490</v>
      </c>
      <c r="D50" s="141"/>
      <c r="E50" s="142"/>
      <c r="F50" s="143"/>
      <c r="G50" s="178"/>
      <c r="H50" s="215"/>
      <c r="I50" s="178"/>
      <c r="J50" s="178"/>
      <c r="K50" s="178"/>
      <c r="L50" s="178"/>
      <c r="M50" s="178"/>
      <c r="N50" s="178"/>
      <c r="O50" s="207"/>
      <c r="P50" s="189"/>
      <c r="Q50" s="178"/>
      <c r="R50" s="144"/>
      <c r="S50" s="121"/>
      <c r="T50" s="143"/>
      <c r="U50" s="145"/>
      <c r="V50" s="145"/>
      <c r="W50" s="145"/>
      <c r="X50" s="121"/>
      <c r="Y50" s="142"/>
      <c r="Z50" s="142"/>
      <c r="AA50" s="142"/>
      <c r="AB50" s="145"/>
      <c r="AC50" s="142"/>
      <c r="AD50" s="142"/>
      <c r="AE50" s="142"/>
      <c r="AF50" s="142"/>
      <c r="AG50" s="165"/>
      <c r="AH50" s="142"/>
      <c r="AI50" s="142"/>
      <c r="AJ50" s="142"/>
      <c r="AK50" s="121"/>
      <c r="AL50" s="142"/>
      <c r="AM50" s="142"/>
      <c r="AN50" s="142"/>
      <c r="AO50" s="146"/>
      <c r="AP50" s="107"/>
      <c r="AQ50" s="108"/>
    </row>
    <row r="51" spans="1:43" s="15" customFormat="1" ht="40.15" customHeight="1" outlineLevel="2" x14ac:dyDescent="0.2">
      <c r="A51" s="106">
        <f t="shared" si="6"/>
        <v>35</v>
      </c>
      <c r="B51" s="25" t="s">
        <v>31</v>
      </c>
      <c r="C51" s="113" t="s">
        <v>543</v>
      </c>
      <c r="D51" s="132"/>
      <c r="E51" s="23" t="s">
        <v>412</v>
      </c>
      <c r="F51" s="24" t="s">
        <v>7</v>
      </c>
      <c r="G51" s="203">
        <v>1</v>
      </c>
      <c r="H51" s="218"/>
      <c r="I51" s="199"/>
      <c r="J51" s="180">
        <v>328</v>
      </c>
      <c r="K51" s="180">
        <v>312</v>
      </c>
      <c r="L51" s="180">
        <v>295</v>
      </c>
      <c r="M51" s="180">
        <v>279</v>
      </c>
      <c r="N51" s="180">
        <v>262</v>
      </c>
      <c r="O51" s="209">
        <v>213</v>
      </c>
      <c r="P51" s="188">
        <f t="shared" si="7"/>
        <v>0.35060975609756095</v>
      </c>
      <c r="Q51" s="180">
        <v>535</v>
      </c>
      <c r="R51" s="173"/>
      <c r="S51" s="33"/>
      <c r="T51" s="24" t="s">
        <v>6</v>
      </c>
      <c r="U51" s="19" t="s">
        <v>40</v>
      </c>
      <c r="V51" s="23" t="s">
        <v>39</v>
      </c>
      <c r="W51" s="23" t="s">
        <v>328</v>
      </c>
      <c r="X51" s="33"/>
      <c r="Y51" s="25" t="s">
        <v>491</v>
      </c>
      <c r="Z51" s="21" t="s">
        <v>36</v>
      </c>
      <c r="AA51" s="26">
        <v>0.13</v>
      </c>
      <c r="AB51" s="55" t="s">
        <v>42</v>
      </c>
      <c r="AC51" s="93" t="s">
        <v>613</v>
      </c>
      <c r="AD51" s="25" t="s">
        <v>12</v>
      </c>
      <c r="AE51" s="58">
        <v>43523</v>
      </c>
      <c r="AF51" s="58">
        <v>45348</v>
      </c>
      <c r="AG51" s="162">
        <f>AH51*AI51*AJ51/1000000</f>
        <v>2.9399999999999999E-4</v>
      </c>
      <c r="AH51" s="25">
        <v>7</v>
      </c>
      <c r="AI51" s="25">
        <v>7</v>
      </c>
      <c r="AJ51" s="60">
        <v>6</v>
      </c>
      <c r="AK51" s="33"/>
      <c r="AL51" s="64">
        <v>3304990000</v>
      </c>
      <c r="AM51" s="25" t="s">
        <v>10</v>
      </c>
      <c r="AN51" s="25">
        <v>32</v>
      </c>
      <c r="AO51" s="27" t="s">
        <v>27</v>
      </c>
      <c r="AP51" s="50"/>
      <c r="AQ51" s="53"/>
    </row>
    <row r="52" spans="1:43" s="15" customFormat="1" ht="40.15" customHeight="1" outlineLevel="2" x14ac:dyDescent="0.2">
      <c r="A52" s="106">
        <f t="shared" si="6"/>
        <v>36</v>
      </c>
      <c r="B52" s="25" t="s">
        <v>31</v>
      </c>
      <c r="C52" s="111" t="s">
        <v>544</v>
      </c>
      <c r="D52" s="131"/>
      <c r="E52" s="12" t="s">
        <v>413</v>
      </c>
      <c r="F52" s="13" t="s">
        <v>16</v>
      </c>
      <c r="G52" s="203">
        <v>1</v>
      </c>
      <c r="H52" s="218"/>
      <c r="I52" s="199"/>
      <c r="J52" s="179">
        <v>328</v>
      </c>
      <c r="K52" s="179">
        <v>312</v>
      </c>
      <c r="L52" s="179">
        <v>295</v>
      </c>
      <c r="M52" s="179">
        <v>279</v>
      </c>
      <c r="N52" s="179">
        <v>262</v>
      </c>
      <c r="O52" s="208">
        <v>213</v>
      </c>
      <c r="P52" s="188">
        <f t="shared" si="7"/>
        <v>0.35060975609756095</v>
      </c>
      <c r="Q52" s="179">
        <v>535</v>
      </c>
      <c r="R52" s="173"/>
      <c r="S52" s="34"/>
      <c r="T52" s="13" t="s">
        <v>15</v>
      </c>
      <c r="U52" s="19" t="s">
        <v>252</v>
      </c>
      <c r="V52" s="23" t="s">
        <v>39</v>
      </c>
      <c r="W52" s="23" t="s">
        <v>329</v>
      </c>
      <c r="X52" s="34"/>
      <c r="Y52" s="25" t="s">
        <v>491</v>
      </c>
      <c r="Z52" s="21" t="s">
        <v>36</v>
      </c>
      <c r="AA52" s="26">
        <v>0.13</v>
      </c>
      <c r="AB52" s="55" t="s">
        <v>42</v>
      </c>
      <c r="AC52" s="14" t="s">
        <v>613</v>
      </c>
      <c r="AD52" s="14" t="s">
        <v>12</v>
      </c>
      <c r="AE52" s="58">
        <v>43523</v>
      </c>
      <c r="AF52" s="58">
        <v>45348</v>
      </c>
      <c r="AG52" s="162">
        <f>AH52*AI52*AJ52/1000000</f>
        <v>2.9399999999999999E-4</v>
      </c>
      <c r="AH52" s="25">
        <v>7</v>
      </c>
      <c r="AI52" s="25">
        <v>7</v>
      </c>
      <c r="AJ52" s="60">
        <v>6</v>
      </c>
      <c r="AK52" s="34"/>
      <c r="AL52" s="64">
        <v>3304990000</v>
      </c>
      <c r="AM52" s="25" t="s">
        <v>10</v>
      </c>
      <c r="AN52" s="25">
        <v>32</v>
      </c>
      <c r="AO52" s="27" t="s">
        <v>27</v>
      </c>
      <c r="AP52" s="50"/>
      <c r="AQ52" s="53"/>
    </row>
    <row r="53" spans="1:43" s="109" customFormat="1" ht="40.15" customHeight="1" outlineLevel="1" x14ac:dyDescent="0.2">
      <c r="A53" s="159" t="s">
        <v>34</v>
      </c>
      <c r="B53" s="140"/>
      <c r="C53" s="120" t="s">
        <v>498</v>
      </c>
      <c r="D53" s="141"/>
      <c r="E53" s="142"/>
      <c r="F53" s="143"/>
      <c r="G53" s="178"/>
      <c r="H53" s="215"/>
      <c r="I53" s="178"/>
      <c r="J53" s="178"/>
      <c r="K53" s="178"/>
      <c r="L53" s="178"/>
      <c r="M53" s="178"/>
      <c r="N53" s="178"/>
      <c r="O53" s="207"/>
      <c r="P53" s="189"/>
      <c r="Q53" s="178"/>
      <c r="R53" s="144"/>
      <c r="S53" s="121"/>
      <c r="T53" s="143"/>
      <c r="U53" s="145"/>
      <c r="V53" s="145"/>
      <c r="W53" s="145"/>
      <c r="X53" s="121"/>
      <c r="Y53" s="142"/>
      <c r="Z53" s="142"/>
      <c r="AA53" s="142"/>
      <c r="AB53" s="145"/>
      <c r="AC53" s="142"/>
      <c r="AD53" s="142"/>
      <c r="AE53" s="142"/>
      <c r="AF53" s="142"/>
      <c r="AG53" s="165"/>
      <c r="AH53" s="142"/>
      <c r="AI53" s="142"/>
      <c r="AJ53" s="142"/>
      <c r="AK53" s="121"/>
      <c r="AL53" s="142"/>
      <c r="AM53" s="142"/>
      <c r="AN53" s="142"/>
      <c r="AO53" s="146"/>
      <c r="AP53" s="107"/>
      <c r="AQ53" s="108"/>
    </row>
    <row r="54" spans="1:43" s="15" customFormat="1" ht="40.15" customHeight="1" outlineLevel="2" x14ac:dyDescent="0.2">
      <c r="A54" s="106">
        <f t="shared" si="6"/>
        <v>37</v>
      </c>
      <c r="B54" s="25" t="s">
        <v>31</v>
      </c>
      <c r="C54" s="112" t="s">
        <v>127</v>
      </c>
      <c r="D54" s="130"/>
      <c r="E54" s="19" t="s">
        <v>289</v>
      </c>
      <c r="F54" s="20">
        <v>8351</v>
      </c>
      <c r="G54" s="196">
        <v>1</v>
      </c>
      <c r="H54" s="218"/>
      <c r="I54" s="199"/>
      <c r="J54" s="177">
        <v>498</v>
      </c>
      <c r="K54" s="177">
        <v>473</v>
      </c>
      <c r="L54" s="177">
        <v>448</v>
      </c>
      <c r="M54" s="177">
        <v>423</v>
      </c>
      <c r="N54" s="177">
        <v>398</v>
      </c>
      <c r="O54" s="206">
        <v>249</v>
      </c>
      <c r="P54" s="188">
        <f t="shared" si="7"/>
        <v>0.5</v>
      </c>
      <c r="Q54" s="177">
        <v>799</v>
      </c>
      <c r="R54" s="173"/>
      <c r="S54" s="35"/>
      <c r="T54" s="20" t="s">
        <v>201</v>
      </c>
      <c r="U54" s="19" t="s">
        <v>288</v>
      </c>
      <c r="V54" s="103"/>
      <c r="W54" s="19" t="s">
        <v>377</v>
      </c>
      <c r="X54" s="35"/>
      <c r="Y54" s="25" t="s">
        <v>499</v>
      </c>
      <c r="Z54" s="21" t="s">
        <v>37</v>
      </c>
      <c r="AA54" s="22">
        <v>8.2000000000000003E-2</v>
      </c>
      <c r="AB54" s="56" t="s">
        <v>565</v>
      </c>
      <c r="AC54" s="21" t="s">
        <v>614</v>
      </c>
      <c r="AD54" s="21" t="s">
        <v>12</v>
      </c>
      <c r="AE54" s="57">
        <v>43413</v>
      </c>
      <c r="AF54" s="57">
        <v>45238</v>
      </c>
      <c r="AG54" s="162">
        <f>AH54*AI54*AJ54/1000000</f>
        <v>1.96875E-4</v>
      </c>
      <c r="AH54" s="21">
        <v>7.5</v>
      </c>
      <c r="AI54" s="21">
        <v>7.5</v>
      </c>
      <c r="AJ54" s="60">
        <v>3.5</v>
      </c>
      <c r="AK54" s="35"/>
      <c r="AL54" s="67">
        <v>3304990000</v>
      </c>
      <c r="AM54" s="102"/>
      <c r="AN54" s="21">
        <v>12</v>
      </c>
      <c r="AO54" s="27" t="s">
        <v>27</v>
      </c>
      <c r="AP54" s="50"/>
      <c r="AQ54" s="53"/>
    </row>
    <row r="55" spans="1:43" s="15" customFormat="1" ht="40.15" customHeight="1" outlineLevel="2" x14ac:dyDescent="0.2">
      <c r="A55" s="106">
        <f t="shared" si="6"/>
        <v>38</v>
      </c>
      <c r="B55" s="25" t="s">
        <v>31</v>
      </c>
      <c r="C55" s="112" t="s">
        <v>128</v>
      </c>
      <c r="D55" s="130"/>
      <c r="E55" s="19" t="s">
        <v>290</v>
      </c>
      <c r="F55" s="20">
        <v>8344</v>
      </c>
      <c r="G55" s="196">
        <v>1</v>
      </c>
      <c r="H55" s="218"/>
      <c r="I55" s="199"/>
      <c r="J55" s="177">
        <v>498</v>
      </c>
      <c r="K55" s="177">
        <v>473</v>
      </c>
      <c r="L55" s="177">
        <v>448</v>
      </c>
      <c r="M55" s="177">
        <v>423</v>
      </c>
      <c r="N55" s="177">
        <v>398</v>
      </c>
      <c r="O55" s="206">
        <v>249</v>
      </c>
      <c r="P55" s="188">
        <f t="shared" si="7"/>
        <v>0.5</v>
      </c>
      <c r="Q55" s="177">
        <v>799</v>
      </c>
      <c r="R55" s="173"/>
      <c r="S55" s="35"/>
      <c r="T55" s="20" t="s">
        <v>202</v>
      </c>
      <c r="U55" s="19" t="s">
        <v>487</v>
      </c>
      <c r="V55" s="103"/>
      <c r="W55" s="19" t="s">
        <v>378</v>
      </c>
      <c r="X55" s="35"/>
      <c r="Y55" s="25" t="s">
        <v>499</v>
      </c>
      <c r="Z55" s="21" t="s">
        <v>37</v>
      </c>
      <c r="AA55" s="22">
        <v>8.3000000000000004E-2</v>
      </c>
      <c r="AB55" s="56" t="s">
        <v>565</v>
      </c>
      <c r="AC55" s="21" t="s">
        <v>614</v>
      </c>
      <c r="AD55" s="21" t="s">
        <v>12</v>
      </c>
      <c r="AE55" s="57">
        <v>43413</v>
      </c>
      <c r="AF55" s="57">
        <v>45238</v>
      </c>
      <c r="AG55" s="162">
        <f>AH55*AI55*AJ55/1000000</f>
        <v>1.96875E-4</v>
      </c>
      <c r="AH55" s="21">
        <v>7.5</v>
      </c>
      <c r="AI55" s="21">
        <v>7.5</v>
      </c>
      <c r="AJ55" s="60">
        <v>3.5</v>
      </c>
      <c r="AK55" s="35"/>
      <c r="AL55" s="67">
        <v>3304990000</v>
      </c>
      <c r="AM55" s="102"/>
      <c r="AN55" s="21">
        <v>12</v>
      </c>
      <c r="AO55" s="27" t="s">
        <v>27</v>
      </c>
      <c r="AP55" s="50"/>
      <c r="AQ55" s="53"/>
    </row>
    <row r="56" spans="1:43" s="15" customFormat="1" ht="40.15" customHeight="1" outlineLevel="2" x14ac:dyDescent="0.2">
      <c r="A56" s="106">
        <f t="shared" si="6"/>
        <v>39</v>
      </c>
      <c r="B56" s="25" t="s">
        <v>31</v>
      </c>
      <c r="C56" s="112" t="s">
        <v>129</v>
      </c>
      <c r="D56" s="130"/>
      <c r="E56" s="19" t="s">
        <v>445</v>
      </c>
      <c r="F56" s="20">
        <v>8368</v>
      </c>
      <c r="G56" s="196">
        <v>1</v>
      </c>
      <c r="H56" s="218"/>
      <c r="I56" s="199"/>
      <c r="J56" s="177">
        <v>498</v>
      </c>
      <c r="K56" s="177">
        <v>473</v>
      </c>
      <c r="L56" s="177">
        <v>448</v>
      </c>
      <c r="M56" s="177">
        <v>423</v>
      </c>
      <c r="N56" s="177">
        <v>398</v>
      </c>
      <c r="O56" s="206">
        <v>349</v>
      </c>
      <c r="P56" s="188">
        <f t="shared" si="7"/>
        <v>0.29919678714859432</v>
      </c>
      <c r="Q56" s="177">
        <v>799</v>
      </c>
      <c r="R56" s="173"/>
      <c r="S56" s="35"/>
      <c r="T56" s="20" t="s">
        <v>203</v>
      </c>
      <c r="U56" s="19" t="s">
        <v>288</v>
      </c>
      <c r="V56" s="103"/>
      <c r="W56" s="19" t="s">
        <v>379</v>
      </c>
      <c r="X56" s="35"/>
      <c r="Y56" s="25" t="s">
        <v>499</v>
      </c>
      <c r="Z56" s="21" t="s">
        <v>37</v>
      </c>
      <c r="AA56" s="22">
        <v>8.2000000000000003E-2</v>
      </c>
      <c r="AB56" s="56" t="s">
        <v>565</v>
      </c>
      <c r="AC56" s="21" t="s">
        <v>614</v>
      </c>
      <c r="AD56" s="21" t="s">
        <v>12</v>
      </c>
      <c r="AE56" s="57">
        <v>43413</v>
      </c>
      <c r="AF56" s="57">
        <v>45238</v>
      </c>
      <c r="AG56" s="162">
        <f>AH56*AI56*AJ56/1000000</f>
        <v>1.96875E-4</v>
      </c>
      <c r="AH56" s="21">
        <v>7.5</v>
      </c>
      <c r="AI56" s="21">
        <v>7.5</v>
      </c>
      <c r="AJ56" s="60">
        <v>3.5</v>
      </c>
      <c r="AK56" s="35"/>
      <c r="AL56" s="67">
        <v>3304990000</v>
      </c>
      <c r="AM56" s="102"/>
      <c r="AN56" s="21">
        <v>12</v>
      </c>
      <c r="AO56" s="27" t="s">
        <v>27</v>
      </c>
      <c r="AP56" s="50"/>
      <c r="AQ56" s="53"/>
    </row>
    <row r="57" spans="1:43" s="109" customFormat="1" ht="40.15" customHeight="1" outlineLevel="1" x14ac:dyDescent="0.2">
      <c r="A57" s="159" t="s">
        <v>34</v>
      </c>
      <c r="B57" s="140"/>
      <c r="C57" s="120" t="s">
        <v>492</v>
      </c>
      <c r="D57" s="141"/>
      <c r="E57" s="142"/>
      <c r="F57" s="143"/>
      <c r="G57" s="178"/>
      <c r="H57" s="215"/>
      <c r="I57" s="178"/>
      <c r="J57" s="178"/>
      <c r="K57" s="178"/>
      <c r="L57" s="178"/>
      <c r="M57" s="178"/>
      <c r="N57" s="178"/>
      <c r="O57" s="207"/>
      <c r="P57" s="189"/>
      <c r="Q57" s="178"/>
      <c r="R57" s="144"/>
      <c r="S57" s="121"/>
      <c r="T57" s="143"/>
      <c r="U57" s="145"/>
      <c r="V57" s="145"/>
      <c r="W57" s="145"/>
      <c r="X57" s="121"/>
      <c r="Y57" s="142"/>
      <c r="Z57" s="142"/>
      <c r="AA57" s="142"/>
      <c r="AB57" s="145"/>
      <c r="AC57" s="142"/>
      <c r="AD57" s="142"/>
      <c r="AE57" s="142"/>
      <c r="AF57" s="142"/>
      <c r="AG57" s="165"/>
      <c r="AH57" s="142"/>
      <c r="AI57" s="142"/>
      <c r="AJ57" s="142"/>
      <c r="AK57" s="121"/>
      <c r="AL57" s="142"/>
      <c r="AM57" s="142"/>
      <c r="AN57" s="142"/>
      <c r="AO57" s="146"/>
      <c r="AP57" s="107"/>
      <c r="AQ57" s="108"/>
    </row>
    <row r="58" spans="1:43" s="15" customFormat="1" ht="40.15" customHeight="1" outlineLevel="2" x14ac:dyDescent="0.2">
      <c r="A58" s="106">
        <f t="shared" si="6"/>
        <v>40</v>
      </c>
      <c r="B58" s="25" t="s">
        <v>31</v>
      </c>
      <c r="C58" s="111" t="s">
        <v>28</v>
      </c>
      <c r="D58" s="131"/>
      <c r="E58" s="12" t="s">
        <v>415</v>
      </c>
      <c r="F58" s="13" t="s">
        <v>20</v>
      </c>
      <c r="G58" s="203">
        <v>1</v>
      </c>
      <c r="H58" s="218"/>
      <c r="I58" s="199"/>
      <c r="J58" s="179">
        <v>328</v>
      </c>
      <c r="K58" s="179">
        <v>312</v>
      </c>
      <c r="L58" s="179">
        <v>295</v>
      </c>
      <c r="M58" s="179">
        <v>279</v>
      </c>
      <c r="N58" s="179">
        <v>262</v>
      </c>
      <c r="O58" s="208">
        <v>196</v>
      </c>
      <c r="P58" s="188">
        <f t="shared" si="7"/>
        <v>0.40243902439024393</v>
      </c>
      <c r="Q58" s="179">
        <v>535</v>
      </c>
      <c r="R58" s="173"/>
      <c r="S58" s="34"/>
      <c r="T58" s="13" t="s">
        <v>19</v>
      </c>
      <c r="U58" s="19" t="s">
        <v>254</v>
      </c>
      <c r="V58" s="23" t="s">
        <v>253</v>
      </c>
      <c r="W58" s="23" t="s">
        <v>330</v>
      </c>
      <c r="X58" s="34"/>
      <c r="Y58" s="25" t="s">
        <v>493</v>
      </c>
      <c r="Z58" s="21" t="s">
        <v>36</v>
      </c>
      <c r="AA58" s="26">
        <v>0.13</v>
      </c>
      <c r="AB58" s="55" t="s">
        <v>43</v>
      </c>
      <c r="AC58" s="93" t="s">
        <v>613</v>
      </c>
      <c r="AD58" s="14" t="s">
        <v>12</v>
      </c>
      <c r="AE58" s="58">
        <v>43523</v>
      </c>
      <c r="AF58" s="58">
        <v>45348</v>
      </c>
      <c r="AG58" s="162">
        <f>AH58*AI58*AJ58/1000000</f>
        <v>2.9399999999999999E-4</v>
      </c>
      <c r="AH58" s="25">
        <v>7</v>
      </c>
      <c r="AI58" s="25">
        <v>7</v>
      </c>
      <c r="AJ58" s="60">
        <v>6</v>
      </c>
      <c r="AK58" s="34"/>
      <c r="AL58" s="64">
        <v>3304990000</v>
      </c>
      <c r="AM58" s="25" t="s">
        <v>10</v>
      </c>
      <c r="AN58" s="25">
        <v>32</v>
      </c>
      <c r="AO58" s="27" t="s">
        <v>27</v>
      </c>
      <c r="AP58" s="50"/>
      <c r="AQ58" s="53"/>
    </row>
    <row r="59" spans="1:43" s="15" customFormat="1" ht="40.15" customHeight="1" outlineLevel="2" x14ac:dyDescent="0.2">
      <c r="A59" s="106">
        <f t="shared" si="6"/>
        <v>41</v>
      </c>
      <c r="B59" s="25" t="s">
        <v>31</v>
      </c>
      <c r="C59" s="112" t="s">
        <v>131</v>
      </c>
      <c r="D59" s="130"/>
      <c r="E59" s="19" t="s">
        <v>446</v>
      </c>
      <c r="F59" s="20">
        <v>8399</v>
      </c>
      <c r="G59" s="196">
        <v>1</v>
      </c>
      <c r="H59" s="218"/>
      <c r="I59" s="199"/>
      <c r="J59" s="177">
        <v>534</v>
      </c>
      <c r="K59" s="177">
        <v>507</v>
      </c>
      <c r="L59" s="177">
        <v>481</v>
      </c>
      <c r="M59" s="177">
        <v>454</v>
      </c>
      <c r="N59" s="177">
        <v>427</v>
      </c>
      <c r="O59" s="206">
        <v>267</v>
      </c>
      <c r="P59" s="188">
        <f t="shared" si="7"/>
        <v>0.5</v>
      </c>
      <c r="Q59" s="177">
        <v>855</v>
      </c>
      <c r="R59" s="173"/>
      <c r="S59" s="35"/>
      <c r="T59" s="20" t="s">
        <v>206</v>
      </c>
      <c r="U59" s="19" t="s">
        <v>293</v>
      </c>
      <c r="V59" s="23" t="s">
        <v>253</v>
      </c>
      <c r="W59" s="19" t="s">
        <v>381</v>
      </c>
      <c r="X59" s="35"/>
      <c r="Y59" s="25" t="s">
        <v>493</v>
      </c>
      <c r="Z59" s="21" t="s">
        <v>37</v>
      </c>
      <c r="AA59" s="22">
        <v>8.3000000000000004E-2</v>
      </c>
      <c r="AB59" s="56" t="s">
        <v>571</v>
      </c>
      <c r="AC59" s="21" t="s">
        <v>614</v>
      </c>
      <c r="AD59" s="21" t="s">
        <v>12</v>
      </c>
      <c r="AE59" s="57">
        <v>43413</v>
      </c>
      <c r="AF59" s="57">
        <v>45238</v>
      </c>
      <c r="AG59" s="162">
        <f>AH59*AI59*AJ59/1000000</f>
        <v>1.96875E-4</v>
      </c>
      <c r="AH59" s="21">
        <v>7.5</v>
      </c>
      <c r="AI59" s="21">
        <v>7.5</v>
      </c>
      <c r="AJ59" s="60">
        <v>3.5</v>
      </c>
      <c r="AK59" s="35"/>
      <c r="AL59" s="67">
        <v>3304990000</v>
      </c>
      <c r="AM59" s="102"/>
      <c r="AN59" s="21">
        <v>12</v>
      </c>
      <c r="AO59" s="27" t="s">
        <v>27</v>
      </c>
      <c r="AP59" s="50"/>
      <c r="AQ59" s="53"/>
    </row>
    <row r="60" spans="1:43" s="109" customFormat="1" ht="40.15" customHeight="1" outlineLevel="1" x14ac:dyDescent="0.2">
      <c r="A60" s="159" t="s">
        <v>34</v>
      </c>
      <c r="B60" s="140"/>
      <c r="C60" s="120" t="s">
        <v>494</v>
      </c>
      <c r="D60" s="141"/>
      <c r="E60" s="142"/>
      <c r="F60" s="143"/>
      <c r="G60" s="178"/>
      <c r="H60" s="215"/>
      <c r="I60" s="178"/>
      <c r="J60" s="178"/>
      <c r="K60" s="178"/>
      <c r="L60" s="178"/>
      <c r="M60" s="178"/>
      <c r="N60" s="178"/>
      <c r="O60" s="207"/>
      <c r="P60" s="189"/>
      <c r="Q60" s="178"/>
      <c r="R60" s="144"/>
      <c r="S60" s="121"/>
      <c r="T60" s="143"/>
      <c r="U60" s="145"/>
      <c r="V60" s="145"/>
      <c r="W60" s="145"/>
      <c r="X60" s="121"/>
      <c r="Y60" s="142"/>
      <c r="Z60" s="142"/>
      <c r="AA60" s="142"/>
      <c r="AB60" s="145"/>
      <c r="AC60" s="142"/>
      <c r="AD60" s="142"/>
      <c r="AE60" s="142"/>
      <c r="AF60" s="142"/>
      <c r="AG60" s="165"/>
      <c r="AH60" s="142"/>
      <c r="AI60" s="142"/>
      <c r="AJ60" s="142"/>
      <c r="AK60" s="121"/>
      <c r="AL60" s="142"/>
      <c r="AM60" s="142"/>
      <c r="AN60" s="142"/>
      <c r="AO60" s="146"/>
      <c r="AP60" s="107"/>
      <c r="AQ60" s="108"/>
    </row>
    <row r="61" spans="1:43" s="15" customFormat="1" ht="40.15" customHeight="1" outlineLevel="2" x14ac:dyDescent="0.2">
      <c r="A61" s="106">
        <f t="shared" si="6"/>
        <v>42</v>
      </c>
      <c r="B61" s="25" t="s">
        <v>31</v>
      </c>
      <c r="C61" s="112" t="s">
        <v>123</v>
      </c>
      <c r="D61" s="130"/>
      <c r="E61" s="19" t="s">
        <v>280</v>
      </c>
      <c r="F61" s="20" t="s">
        <v>248</v>
      </c>
      <c r="G61" s="196">
        <v>1</v>
      </c>
      <c r="H61" s="218"/>
      <c r="I61" s="199"/>
      <c r="J61" s="177">
        <v>578</v>
      </c>
      <c r="K61" s="177">
        <v>549</v>
      </c>
      <c r="L61" s="177">
        <v>520</v>
      </c>
      <c r="M61" s="177">
        <v>491</v>
      </c>
      <c r="N61" s="177">
        <v>462</v>
      </c>
      <c r="O61" s="206">
        <v>405</v>
      </c>
      <c r="P61" s="188">
        <f t="shared" si="7"/>
        <v>0.29930795847750868</v>
      </c>
      <c r="Q61" s="177">
        <v>929</v>
      </c>
      <c r="R61" s="173"/>
      <c r="S61" s="35"/>
      <c r="T61" s="20" t="s">
        <v>195</v>
      </c>
      <c r="U61" s="19" t="s">
        <v>488</v>
      </c>
      <c r="V61" s="103"/>
      <c r="W61" s="19" t="s">
        <v>382</v>
      </c>
      <c r="X61" s="35"/>
      <c r="Y61" s="25" t="s">
        <v>495</v>
      </c>
      <c r="Z61" s="21" t="s">
        <v>37</v>
      </c>
      <c r="AA61" s="22">
        <v>0.14000000000000001</v>
      </c>
      <c r="AB61" s="56" t="s">
        <v>572</v>
      </c>
      <c r="AC61" s="21" t="s">
        <v>612</v>
      </c>
      <c r="AD61" s="21" t="s">
        <v>95</v>
      </c>
      <c r="AE61" s="57">
        <v>43152</v>
      </c>
      <c r="AF61" s="57">
        <v>44977</v>
      </c>
      <c r="AG61" s="162">
        <f>AH61*AI61*AJ61/1000000</f>
        <v>2.4000000000000001E-4</v>
      </c>
      <c r="AH61" s="21">
        <v>4</v>
      </c>
      <c r="AI61" s="21">
        <v>4</v>
      </c>
      <c r="AJ61" s="60">
        <v>15</v>
      </c>
      <c r="AK61" s="35"/>
      <c r="AL61" s="67">
        <v>3304990000</v>
      </c>
      <c r="AM61" s="102"/>
      <c r="AN61" s="21">
        <v>12</v>
      </c>
      <c r="AO61" s="27" t="s">
        <v>27</v>
      </c>
      <c r="AP61" s="50"/>
      <c r="AQ61" s="53"/>
    </row>
    <row r="62" spans="1:43" s="15" customFormat="1" ht="40.15" customHeight="1" outlineLevel="2" x14ac:dyDescent="0.2">
      <c r="A62" s="106">
        <f t="shared" si="6"/>
        <v>43</v>
      </c>
      <c r="B62" s="25" t="s">
        <v>31</v>
      </c>
      <c r="C62" s="112" t="s">
        <v>124</v>
      </c>
      <c r="D62" s="130"/>
      <c r="E62" s="19" t="s">
        <v>281</v>
      </c>
      <c r="F62" s="20" t="s">
        <v>249</v>
      </c>
      <c r="G62" s="196">
        <v>1</v>
      </c>
      <c r="H62" s="218"/>
      <c r="I62" s="199"/>
      <c r="J62" s="177">
        <v>578</v>
      </c>
      <c r="K62" s="177">
        <v>549</v>
      </c>
      <c r="L62" s="177">
        <v>520</v>
      </c>
      <c r="M62" s="177">
        <v>491</v>
      </c>
      <c r="N62" s="177">
        <v>462</v>
      </c>
      <c r="O62" s="206">
        <v>405</v>
      </c>
      <c r="P62" s="188">
        <f t="shared" si="7"/>
        <v>0.29930795847750868</v>
      </c>
      <c r="Q62" s="177">
        <v>929</v>
      </c>
      <c r="R62" s="173"/>
      <c r="S62" s="35"/>
      <c r="T62" s="20" t="s">
        <v>196</v>
      </c>
      <c r="U62" s="19" t="s">
        <v>488</v>
      </c>
      <c r="V62" s="103"/>
      <c r="W62" s="19" t="s">
        <v>383</v>
      </c>
      <c r="X62" s="35"/>
      <c r="Y62" s="25" t="s">
        <v>495</v>
      </c>
      <c r="Z62" s="21" t="s">
        <v>37</v>
      </c>
      <c r="AA62" s="22">
        <v>0.14000000000000001</v>
      </c>
      <c r="AB62" s="56" t="s">
        <v>572</v>
      </c>
      <c r="AC62" s="21" t="s">
        <v>612</v>
      </c>
      <c r="AD62" s="21" t="s">
        <v>95</v>
      </c>
      <c r="AE62" s="57">
        <v>43152</v>
      </c>
      <c r="AF62" s="57">
        <v>44977</v>
      </c>
      <c r="AG62" s="162">
        <f>AH62*AI62*AJ62/1000000</f>
        <v>2.4000000000000001E-4</v>
      </c>
      <c r="AH62" s="21">
        <v>4</v>
      </c>
      <c r="AI62" s="21">
        <v>4</v>
      </c>
      <c r="AJ62" s="60">
        <v>15</v>
      </c>
      <c r="AK62" s="35"/>
      <c r="AL62" s="67">
        <v>3304990000</v>
      </c>
      <c r="AM62" s="102"/>
      <c r="AN62" s="21">
        <v>12</v>
      </c>
      <c r="AO62" s="27" t="s">
        <v>27</v>
      </c>
      <c r="AP62" s="50"/>
      <c r="AQ62" s="53"/>
    </row>
    <row r="63" spans="1:43" s="15" customFormat="1" ht="40.15" customHeight="1" outlineLevel="2" x14ac:dyDescent="0.2">
      <c r="A63" s="106">
        <f t="shared" si="6"/>
        <v>44</v>
      </c>
      <c r="B63" s="25" t="s">
        <v>31</v>
      </c>
      <c r="C63" s="112" t="s">
        <v>125</v>
      </c>
      <c r="D63" s="130"/>
      <c r="E63" s="19" t="s">
        <v>444</v>
      </c>
      <c r="F63" s="20" t="s">
        <v>250</v>
      </c>
      <c r="G63" s="196">
        <v>1</v>
      </c>
      <c r="H63" s="218"/>
      <c r="I63" s="199"/>
      <c r="J63" s="177">
        <v>578</v>
      </c>
      <c r="K63" s="177">
        <v>549</v>
      </c>
      <c r="L63" s="177">
        <v>520</v>
      </c>
      <c r="M63" s="177">
        <v>491</v>
      </c>
      <c r="N63" s="177">
        <v>462</v>
      </c>
      <c r="O63" s="206">
        <v>405</v>
      </c>
      <c r="P63" s="188">
        <f t="shared" si="7"/>
        <v>0.29930795847750868</v>
      </c>
      <c r="Q63" s="177">
        <v>929</v>
      </c>
      <c r="R63" s="173"/>
      <c r="S63" s="35"/>
      <c r="T63" s="20" t="s">
        <v>197</v>
      </c>
      <c r="U63" s="19" t="s">
        <v>488</v>
      </c>
      <c r="V63" s="103"/>
      <c r="W63" s="19" t="s">
        <v>384</v>
      </c>
      <c r="X63" s="35"/>
      <c r="Y63" s="25" t="s">
        <v>495</v>
      </c>
      <c r="Z63" s="21" t="s">
        <v>37</v>
      </c>
      <c r="AA63" s="22">
        <v>0.14000000000000001</v>
      </c>
      <c r="AB63" s="56" t="s">
        <v>572</v>
      </c>
      <c r="AC63" s="21" t="s">
        <v>612</v>
      </c>
      <c r="AD63" s="21" t="s">
        <v>95</v>
      </c>
      <c r="AE63" s="57">
        <v>43152</v>
      </c>
      <c r="AF63" s="57">
        <v>44977</v>
      </c>
      <c r="AG63" s="162">
        <f>AH63*AI63*AJ63/1000000</f>
        <v>2.4000000000000001E-4</v>
      </c>
      <c r="AH63" s="21">
        <v>4</v>
      </c>
      <c r="AI63" s="21">
        <v>4</v>
      </c>
      <c r="AJ63" s="60">
        <v>15</v>
      </c>
      <c r="AK63" s="35"/>
      <c r="AL63" s="67">
        <v>3304990000</v>
      </c>
      <c r="AM63" s="102"/>
      <c r="AN63" s="21">
        <v>12</v>
      </c>
      <c r="AO63" s="27" t="s">
        <v>27</v>
      </c>
      <c r="AP63" s="50"/>
      <c r="AQ63" s="53"/>
    </row>
    <row r="64" spans="1:43" s="109" customFormat="1" ht="40.15" customHeight="1" outlineLevel="1" x14ac:dyDescent="0.2">
      <c r="A64" s="159" t="s">
        <v>34</v>
      </c>
      <c r="B64" s="140"/>
      <c r="C64" s="120" t="s">
        <v>496</v>
      </c>
      <c r="D64" s="141"/>
      <c r="E64" s="142"/>
      <c r="F64" s="143"/>
      <c r="G64" s="178"/>
      <c r="H64" s="215"/>
      <c r="I64" s="178"/>
      <c r="J64" s="178"/>
      <c r="K64" s="178"/>
      <c r="L64" s="178"/>
      <c r="M64" s="178"/>
      <c r="N64" s="178"/>
      <c r="O64" s="207"/>
      <c r="P64" s="189"/>
      <c r="Q64" s="178"/>
      <c r="R64" s="144"/>
      <c r="S64" s="121"/>
      <c r="T64" s="143"/>
      <c r="U64" s="145"/>
      <c r="V64" s="145"/>
      <c r="W64" s="145"/>
      <c r="X64" s="121"/>
      <c r="Y64" s="142"/>
      <c r="Z64" s="142"/>
      <c r="AA64" s="142"/>
      <c r="AB64" s="145"/>
      <c r="AC64" s="142"/>
      <c r="AD64" s="142"/>
      <c r="AE64" s="142"/>
      <c r="AF64" s="142"/>
      <c r="AG64" s="165"/>
      <c r="AH64" s="142"/>
      <c r="AI64" s="142"/>
      <c r="AJ64" s="142"/>
      <c r="AK64" s="121"/>
      <c r="AL64" s="142"/>
      <c r="AM64" s="142"/>
      <c r="AN64" s="142"/>
      <c r="AO64" s="146"/>
      <c r="AP64" s="107"/>
      <c r="AQ64" s="108"/>
    </row>
    <row r="65" spans="1:43" s="15" customFormat="1" ht="40.15" customHeight="1" outlineLevel="2" x14ac:dyDescent="0.2">
      <c r="A65" s="106">
        <f t="shared" si="6"/>
        <v>45</v>
      </c>
      <c r="B65" s="25" t="s">
        <v>31</v>
      </c>
      <c r="C65" s="112" t="s">
        <v>126</v>
      </c>
      <c r="D65" s="130"/>
      <c r="E65" s="19" t="s">
        <v>282</v>
      </c>
      <c r="F65" s="20" t="s">
        <v>251</v>
      </c>
      <c r="G65" s="196">
        <v>1</v>
      </c>
      <c r="H65" s="218"/>
      <c r="I65" s="199"/>
      <c r="J65" s="177">
        <v>493</v>
      </c>
      <c r="K65" s="177">
        <v>468</v>
      </c>
      <c r="L65" s="177">
        <v>444</v>
      </c>
      <c r="M65" s="177">
        <v>419</v>
      </c>
      <c r="N65" s="177">
        <v>394</v>
      </c>
      <c r="O65" s="206">
        <v>345</v>
      </c>
      <c r="P65" s="188">
        <f t="shared" si="7"/>
        <v>0.30020283975659234</v>
      </c>
      <c r="Q65" s="177">
        <v>789</v>
      </c>
      <c r="R65" s="173"/>
      <c r="S65" s="35"/>
      <c r="T65" s="20" t="s">
        <v>198</v>
      </c>
      <c r="U65" s="19" t="s">
        <v>489</v>
      </c>
      <c r="V65" s="103"/>
      <c r="W65" s="19" t="s">
        <v>385</v>
      </c>
      <c r="X65" s="35"/>
      <c r="Y65" s="25" t="s">
        <v>497</v>
      </c>
      <c r="Z65" s="21" t="s">
        <v>37</v>
      </c>
      <c r="AA65" s="22">
        <v>0.14499999999999999</v>
      </c>
      <c r="AB65" s="56" t="s">
        <v>573</v>
      </c>
      <c r="AC65" s="21" t="s">
        <v>612</v>
      </c>
      <c r="AD65" s="21" t="s">
        <v>132</v>
      </c>
      <c r="AE65" s="57">
        <v>43152</v>
      </c>
      <c r="AF65" s="57">
        <v>44977</v>
      </c>
      <c r="AG65" s="162">
        <f>AH65*AI65*AJ65/1000000</f>
        <v>2.4000000000000001E-4</v>
      </c>
      <c r="AH65" s="21">
        <v>4</v>
      </c>
      <c r="AI65" s="21">
        <v>4</v>
      </c>
      <c r="AJ65" s="60">
        <v>15</v>
      </c>
      <c r="AK65" s="35"/>
      <c r="AL65" s="67">
        <v>3304990000</v>
      </c>
      <c r="AM65" s="102"/>
      <c r="AN65" s="21">
        <v>12</v>
      </c>
      <c r="AO65" s="27" t="s">
        <v>27</v>
      </c>
      <c r="AP65" s="50"/>
      <c r="AQ65" s="53"/>
    </row>
    <row r="66" spans="1:43" s="150" customFormat="1" ht="40.15" customHeight="1" x14ac:dyDescent="0.2">
      <c r="A66" s="119" t="s">
        <v>34</v>
      </c>
      <c r="B66" s="114"/>
      <c r="C66" s="137" t="s">
        <v>472</v>
      </c>
      <c r="D66" s="138"/>
      <c r="E66" s="116"/>
      <c r="F66" s="118"/>
      <c r="G66" s="176"/>
      <c r="H66" s="214"/>
      <c r="I66" s="186"/>
      <c r="J66" s="176"/>
      <c r="K66" s="176"/>
      <c r="L66" s="176"/>
      <c r="M66" s="176"/>
      <c r="N66" s="176"/>
      <c r="O66" s="205"/>
      <c r="P66" s="187"/>
      <c r="Q66" s="176"/>
      <c r="R66" s="172"/>
      <c r="S66" s="116"/>
      <c r="T66" s="118"/>
      <c r="U66" s="139"/>
      <c r="V66" s="139"/>
      <c r="W66" s="139"/>
      <c r="X66" s="116"/>
      <c r="Y66" s="116"/>
      <c r="Z66" s="116"/>
      <c r="AA66" s="116"/>
      <c r="AB66" s="139"/>
      <c r="AC66" s="116"/>
      <c r="AD66" s="116"/>
      <c r="AE66" s="116"/>
      <c r="AF66" s="116"/>
      <c r="AG66" s="161"/>
      <c r="AH66" s="116"/>
      <c r="AI66" s="116"/>
      <c r="AJ66" s="116"/>
      <c r="AK66" s="116"/>
      <c r="AL66" s="116"/>
      <c r="AM66" s="116"/>
      <c r="AN66" s="116"/>
      <c r="AO66" s="117"/>
      <c r="AP66" s="148"/>
      <c r="AQ66" s="149"/>
    </row>
    <row r="67" spans="1:43" s="15" customFormat="1" ht="40.15" customHeight="1" outlineLevel="1" x14ac:dyDescent="0.2">
      <c r="A67" s="106">
        <f t="shared" si="6"/>
        <v>46</v>
      </c>
      <c r="B67" s="25" t="s">
        <v>31</v>
      </c>
      <c r="C67" s="112" t="s">
        <v>109</v>
      </c>
      <c r="D67" s="130"/>
      <c r="E67" s="19" t="s">
        <v>272</v>
      </c>
      <c r="F67" s="20" t="s">
        <v>239</v>
      </c>
      <c r="G67" s="196">
        <v>1</v>
      </c>
      <c r="H67" s="218"/>
      <c r="I67" s="199"/>
      <c r="J67" s="177">
        <v>405</v>
      </c>
      <c r="K67" s="177">
        <v>385</v>
      </c>
      <c r="L67" s="177">
        <v>365</v>
      </c>
      <c r="M67" s="177">
        <v>344</v>
      </c>
      <c r="N67" s="177">
        <v>324</v>
      </c>
      <c r="O67" s="206">
        <v>284</v>
      </c>
      <c r="P67" s="188">
        <f t="shared" si="7"/>
        <v>0.29876543209876538</v>
      </c>
      <c r="Q67" s="177">
        <v>649</v>
      </c>
      <c r="R67" s="173"/>
      <c r="S67" s="35"/>
      <c r="T67" s="20" t="s">
        <v>183</v>
      </c>
      <c r="U67" s="19" t="s">
        <v>457</v>
      </c>
      <c r="V67" s="103"/>
      <c r="W67" s="19" t="s">
        <v>366</v>
      </c>
      <c r="X67" s="35"/>
      <c r="Y67" s="21" t="s">
        <v>471</v>
      </c>
      <c r="Z67" s="21" t="s">
        <v>37</v>
      </c>
      <c r="AA67" s="22">
        <v>8.5999999999999993E-2</v>
      </c>
      <c r="AB67" s="56" t="s">
        <v>574</v>
      </c>
      <c r="AC67" s="21" t="s">
        <v>612</v>
      </c>
      <c r="AD67" s="21" t="s">
        <v>122</v>
      </c>
      <c r="AE67" s="57">
        <v>43152</v>
      </c>
      <c r="AF67" s="57">
        <v>44977</v>
      </c>
      <c r="AG67" s="162">
        <f>AH67*AI67*AJ67/1000000</f>
        <v>1.92E-4</v>
      </c>
      <c r="AH67" s="21">
        <v>4</v>
      </c>
      <c r="AI67" s="21">
        <v>4</v>
      </c>
      <c r="AJ67" s="60">
        <v>12</v>
      </c>
      <c r="AK67" s="35"/>
      <c r="AL67" s="67">
        <v>3304990000</v>
      </c>
      <c r="AM67" s="102"/>
      <c r="AN67" s="21">
        <v>25</v>
      </c>
      <c r="AO67" s="27" t="s">
        <v>27</v>
      </c>
      <c r="AP67" s="50"/>
      <c r="AQ67" s="53"/>
    </row>
    <row r="68" spans="1:43" s="150" customFormat="1" ht="40.15" customHeight="1" x14ac:dyDescent="0.2">
      <c r="A68" s="119" t="s">
        <v>34</v>
      </c>
      <c r="B68" s="114"/>
      <c r="C68" s="137" t="s">
        <v>523</v>
      </c>
      <c r="D68" s="138"/>
      <c r="E68" s="116"/>
      <c r="F68" s="118"/>
      <c r="G68" s="176"/>
      <c r="H68" s="214"/>
      <c r="I68" s="186"/>
      <c r="J68" s="176"/>
      <c r="K68" s="176"/>
      <c r="L68" s="176"/>
      <c r="M68" s="176"/>
      <c r="N68" s="176"/>
      <c r="O68" s="205"/>
      <c r="P68" s="187"/>
      <c r="Q68" s="176"/>
      <c r="R68" s="172"/>
      <c r="S68" s="116"/>
      <c r="T68" s="118"/>
      <c r="U68" s="139"/>
      <c r="V68" s="139"/>
      <c r="W68" s="139"/>
      <c r="X68" s="116"/>
      <c r="Y68" s="116"/>
      <c r="Z68" s="116"/>
      <c r="AA68" s="116"/>
      <c r="AB68" s="139"/>
      <c r="AC68" s="116"/>
      <c r="AD68" s="116"/>
      <c r="AE68" s="116"/>
      <c r="AF68" s="116"/>
      <c r="AG68" s="161"/>
      <c r="AH68" s="116"/>
      <c r="AI68" s="116"/>
      <c r="AJ68" s="116"/>
      <c r="AK68" s="116"/>
      <c r="AL68" s="116"/>
      <c r="AM68" s="116"/>
      <c r="AN68" s="116"/>
      <c r="AO68" s="117"/>
      <c r="AP68" s="148"/>
      <c r="AQ68" s="149"/>
    </row>
    <row r="69" spans="1:43" s="15" customFormat="1" ht="40.15" customHeight="1" outlineLevel="1" x14ac:dyDescent="0.2">
      <c r="A69" s="106">
        <f t="shared" si="6"/>
        <v>47</v>
      </c>
      <c r="B69" s="25" t="s">
        <v>31</v>
      </c>
      <c r="C69" s="112" t="s">
        <v>105</v>
      </c>
      <c r="D69" s="130"/>
      <c r="E69" s="19" t="s">
        <v>270</v>
      </c>
      <c r="F69" s="20" t="s">
        <v>233</v>
      </c>
      <c r="G69" s="196">
        <v>1</v>
      </c>
      <c r="H69" s="218"/>
      <c r="I69" s="199"/>
      <c r="J69" s="177">
        <v>555</v>
      </c>
      <c r="K69" s="177">
        <v>527</v>
      </c>
      <c r="L69" s="177">
        <v>500</v>
      </c>
      <c r="M69" s="177">
        <v>472</v>
      </c>
      <c r="N69" s="177">
        <v>444</v>
      </c>
      <c r="O69" s="206">
        <v>333</v>
      </c>
      <c r="P69" s="188">
        <f t="shared" si="7"/>
        <v>0.4</v>
      </c>
      <c r="Q69" s="177">
        <v>889</v>
      </c>
      <c r="R69" s="173"/>
      <c r="S69" s="35"/>
      <c r="T69" s="20" t="s">
        <v>177</v>
      </c>
      <c r="U69" s="19" t="s">
        <v>456</v>
      </c>
      <c r="V69" s="103"/>
      <c r="W69" s="19" t="s">
        <v>362</v>
      </c>
      <c r="X69" s="35"/>
      <c r="Y69" s="21" t="s">
        <v>524</v>
      </c>
      <c r="Z69" s="21" t="s">
        <v>37</v>
      </c>
      <c r="AA69" s="22">
        <v>0.13400000000000001</v>
      </c>
      <c r="AB69" s="56" t="s">
        <v>574</v>
      </c>
      <c r="AC69" s="21" t="s">
        <v>612</v>
      </c>
      <c r="AD69" s="21" t="s">
        <v>95</v>
      </c>
      <c r="AE69" s="57">
        <v>43152</v>
      </c>
      <c r="AF69" s="57">
        <v>44977</v>
      </c>
      <c r="AG69" s="162">
        <f>AH69*AI69*AJ69/1000000</f>
        <v>2.4000000000000001E-4</v>
      </c>
      <c r="AH69" s="21">
        <v>4</v>
      </c>
      <c r="AI69" s="21">
        <v>4</v>
      </c>
      <c r="AJ69" s="60">
        <v>15</v>
      </c>
      <c r="AK69" s="35"/>
      <c r="AL69" s="67">
        <v>3304990000</v>
      </c>
      <c r="AM69" s="102"/>
      <c r="AN69" s="21">
        <v>12</v>
      </c>
      <c r="AO69" s="27" t="s">
        <v>27</v>
      </c>
      <c r="AP69" s="50"/>
      <c r="AQ69" s="53"/>
    </row>
    <row r="70" spans="1:43" s="15" customFormat="1" ht="40.15" customHeight="1" outlineLevel="1" x14ac:dyDescent="0.2">
      <c r="A70" s="106">
        <f t="shared" si="6"/>
        <v>48</v>
      </c>
      <c r="B70" s="25" t="s">
        <v>31</v>
      </c>
      <c r="C70" s="112" t="s">
        <v>106</v>
      </c>
      <c r="D70" s="130"/>
      <c r="E70" s="19" t="s">
        <v>273</v>
      </c>
      <c r="F70" s="20" t="s">
        <v>234</v>
      </c>
      <c r="G70" s="196">
        <v>1</v>
      </c>
      <c r="H70" s="218"/>
      <c r="I70" s="199"/>
      <c r="J70" s="177">
        <v>555</v>
      </c>
      <c r="K70" s="177">
        <v>527</v>
      </c>
      <c r="L70" s="177">
        <v>500</v>
      </c>
      <c r="M70" s="177">
        <v>472</v>
      </c>
      <c r="N70" s="177">
        <v>444</v>
      </c>
      <c r="O70" s="206">
        <v>389</v>
      </c>
      <c r="P70" s="188">
        <f t="shared" si="7"/>
        <v>0.29909909909909915</v>
      </c>
      <c r="Q70" s="177">
        <v>889</v>
      </c>
      <c r="R70" s="173"/>
      <c r="S70" s="35"/>
      <c r="T70" s="20" t="s">
        <v>178</v>
      </c>
      <c r="U70" s="19" t="s">
        <v>456</v>
      </c>
      <c r="V70" s="103"/>
      <c r="W70" s="19" t="s">
        <v>355</v>
      </c>
      <c r="X70" s="35"/>
      <c r="Y70" s="21" t="s">
        <v>524</v>
      </c>
      <c r="Z70" s="21" t="s">
        <v>37</v>
      </c>
      <c r="AA70" s="22">
        <v>0.13400000000000001</v>
      </c>
      <c r="AB70" s="56" t="s">
        <v>574</v>
      </c>
      <c r="AC70" s="21" t="s">
        <v>612</v>
      </c>
      <c r="AD70" s="21" t="s">
        <v>95</v>
      </c>
      <c r="AE70" s="57">
        <v>43152</v>
      </c>
      <c r="AF70" s="57">
        <v>44977</v>
      </c>
      <c r="AG70" s="162">
        <f>AH70*AI70*AJ70/1000000</f>
        <v>2.4000000000000001E-4</v>
      </c>
      <c r="AH70" s="21">
        <v>4</v>
      </c>
      <c r="AI70" s="21">
        <v>4</v>
      </c>
      <c r="AJ70" s="60">
        <v>15</v>
      </c>
      <c r="AK70" s="35"/>
      <c r="AL70" s="67">
        <v>3304990000</v>
      </c>
      <c r="AM70" s="102"/>
      <c r="AN70" s="21">
        <v>12</v>
      </c>
      <c r="AO70" s="27" t="s">
        <v>27</v>
      </c>
      <c r="AP70" s="50"/>
      <c r="AQ70" s="53"/>
    </row>
    <row r="71" spans="1:43" s="15" customFormat="1" ht="40.15" customHeight="1" outlineLevel="1" x14ac:dyDescent="0.2">
      <c r="A71" s="106">
        <f t="shared" si="6"/>
        <v>49</v>
      </c>
      <c r="B71" s="25" t="s">
        <v>31</v>
      </c>
      <c r="C71" s="112" t="s">
        <v>107</v>
      </c>
      <c r="D71" s="130"/>
      <c r="E71" s="19" t="s">
        <v>271</v>
      </c>
      <c r="F71" s="20" t="s">
        <v>235</v>
      </c>
      <c r="G71" s="196">
        <v>1</v>
      </c>
      <c r="H71" s="218"/>
      <c r="I71" s="199"/>
      <c r="J71" s="177">
        <v>555</v>
      </c>
      <c r="K71" s="177">
        <v>527</v>
      </c>
      <c r="L71" s="177">
        <v>500</v>
      </c>
      <c r="M71" s="177">
        <v>472</v>
      </c>
      <c r="N71" s="177">
        <v>444</v>
      </c>
      <c r="O71" s="206">
        <v>389</v>
      </c>
      <c r="P71" s="188">
        <f t="shared" si="7"/>
        <v>0.29909909909909915</v>
      </c>
      <c r="Q71" s="177">
        <v>889</v>
      </c>
      <c r="R71" s="173"/>
      <c r="S71" s="35"/>
      <c r="T71" s="20" t="s">
        <v>179</v>
      </c>
      <c r="U71" s="19" t="s">
        <v>456</v>
      </c>
      <c r="V71" s="103"/>
      <c r="W71" s="19" t="s">
        <v>363</v>
      </c>
      <c r="X71" s="35"/>
      <c r="Y71" s="21" t="s">
        <v>524</v>
      </c>
      <c r="Z71" s="21" t="s">
        <v>37</v>
      </c>
      <c r="AA71" s="22">
        <v>0.13400000000000001</v>
      </c>
      <c r="AB71" s="56" t="s">
        <v>574</v>
      </c>
      <c r="AC71" s="21" t="s">
        <v>612</v>
      </c>
      <c r="AD71" s="21" t="s">
        <v>95</v>
      </c>
      <c r="AE71" s="57">
        <v>43152</v>
      </c>
      <c r="AF71" s="57">
        <v>44977</v>
      </c>
      <c r="AG71" s="162">
        <f>AH71*AI71*AJ71/1000000</f>
        <v>2.4000000000000001E-4</v>
      </c>
      <c r="AH71" s="21">
        <v>4</v>
      </c>
      <c r="AI71" s="21">
        <v>4</v>
      </c>
      <c r="AJ71" s="60">
        <v>15</v>
      </c>
      <c r="AK71" s="35"/>
      <c r="AL71" s="67">
        <v>3304990000</v>
      </c>
      <c r="AM71" s="102"/>
      <c r="AN71" s="21">
        <v>12</v>
      </c>
      <c r="AO71" s="27" t="s">
        <v>27</v>
      </c>
      <c r="AP71" s="50"/>
      <c r="AQ71" s="53"/>
    </row>
    <row r="72" spans="1:43" s="15" customFormat="1" ht="40.15" customHeight="1" outlineLevel="1" x14ac:dyDescent="0.2">
      <c r="A72" s="106">
        <f t="shared" si="6"/>
        <v>50</v>
      </c>
      <c r="B72" s="25" t="s">
        <v>31</v>
      </c>
      <c r="C72" s="112" t="s">
        <v>110</v>
      </c>
      <c r="D72" s="130"/>
      <c r="E72" s="19" t="s">
        <v>271</v>
      </c>
      <c r="F72" s="20" t="s">
        <v>240</v>
      </c>
      <c r="G72" s="196">
        <v>1</v>
      </c>
      <c r="H72" s="218"/>
      <c r="I72" s="199"/>
      <c r="J72" s="177">
        <v>405</v>
      </c>
      <c r="K72" s="177">
        <v>385</v>
      </c>
      <c r="L72" s="177">
        <v>365</v>
      </c>
      <c r="M72" s="177">
        <v>344</v>
      </c>
      <c r="N72" s="177">
        <v>324</v>
      </c>
      <c r="O72" s="206">
        <v>284</v>
      </c>
      <c r="P72" s="188">
        <f t="shared" si="7"/>
        <v>0.29876543209876538</v>
      </c>
      <c r="Q72" s="177">
        <v>649</v>
      </c>
      <c r="R72" s="173"/>
      <c r="S72" s="35"/>
      <c r="T72" s="20" t="s">
        <v>184</v>
      </c>
      <c r="U72" s="19" t="s">
        <v>456</v>
      </c>
      <c r="V72" s="103"/>
      <c r="W72" s="19" t="s">
        <v>363</v>
      </c>
      <c r="X72" s="35"/>
      <c r="Y72" s="21" t="s">
        <v>524</v>
      </c>
      <c r="Z72" s="21" t="s">
        <v>37</v>
      </c>
      <c r="AA72" s="22">
        <v>8.5000000000000006E-2</v>
      </c>
      <c r="AB72" s="56" t="s">
        <v>574</v>
      </c>
      <c r="AC72" s="21" t="s">
        <v>612</v>
      </c>
      <c r="AD72" s="21" t="s">
        <v>122</v>
      </c>
      <c r="AE72" s="57">
        <v>43152</v>
      </c>
      <c r="AF72" s="57">
        <v>44977</v>
      </c>
      <c r="AG72" s="162">
        <f>AH72*AI72*AJ72/1000000</f>
        <v>1.92E-4</v>
      </c>
      <c r="AH72" s="21">
        <v>4</v>
      </c>
      <c r="AI72" s="21">
        <v>4</v>
      </c>
      <c r="AJ72" s="60">
        <v>12</v>
      </c>
      <c r="AK72" s="35"/>
      <c r="AL72" s="67">
        <v>3304990000</v>
      </c>
      <c r="AM72" s="102"/>
      <c r="AN72" s="21">
        <v>25</v>
      </c>
      <c r="AO72" s="27" t="s">
        <v>27</v>
      </c>
      <c r="AP72" s="50"/>
      <c r="AQ72" s="53"/>
    </row>
    <row r="73" spans="1:43" s="15" customFormat="1" ht="40.15" customHeight="1" outlineLevel="1" x14ac:dyDescent="0.2">
      <c r="A73" s="106">
        <f t="shared" si="6"/>
        <v>51</v>
      </c>
      <c r="B73" s="25" t="s">
        <v>31</v>
      </c>
      <c r="C73" s="112" t="s">
        <v>111</v>
      </c>
      <c r="D73" s="130"/>
      <c r="E73" s="19" t="s">
        <v>273</v>
      </c>
      <c r="F73" s="20">
        <v>3122</v>
      </c>
      <c r="G73" s="196">
        <v>1</v>
      </c>
      <c r="H73" s="218"/>
      <c r="I73" s="199"/>
      <c r="J73" s="177">
        <v>405</v>
      </c>
      <c r="K73" s="177">
        <v>385</v>
      </c>
      <c r="L73" s="177">
        <v>365</v>
      </c>
      <c r="M73" s="177">
        <v>344</v>
      </c>
      <c r="N73" s="177">
        <v>324</v>
      </c>
      <c r="O73" s="206">
        <v>284</v>
      </c>
      <c r="P73" s="188">
        <f t="shared" si="7"/>
        <v>0.29876543209876538</v>
      </c>
      <c r="Q73" s="177">
        <v>649</v>
      </c>
      <c r="R73" s="173"/>
      <c r="S73" s="35"/>
      <c r="T73" s="20" t="s">
        <v>185</v>
      </c>
      <c r="U73" s="19" t="s">
        <v>456</v>
      </c>
      <c r="V73" s="103"/>
      <c r="W73" s="19" t="s">
        <v>355</v>
      </c>
      <c r="X73" s="35"/>
      <c r="Y73" s="21" t="s">
        <v>524</v>
      </c>
      <c r="Z73" s="21" t="s">
        <v>37</v>
      </c>
      <c r="AA73" s="22">
        <v>8.5000000000000006E-2</v>
      </c>
      <c r="AB73" s="56" t="s">
        <v>574</v>
      </c>
      <c r="AC73" s="21" t="s">
        <v>612</v>
      </c>
      <c r="AD73" s="21" t="s">
        <v>122</v>
      </c>
      <c r="AE73" s="57">
        <v>43152</v>
      </c>
      <c r="AF73" s="57">
        <v>44977</v>
      </c>
      <c r="AG73" s="162">
        <f>AH73*AI73*AJ73/1000000</f>
        <v>1.92E-4</v>
      </c>
      <c r="AH73" s="21">
        <v>4</v>
      </c>
      <c r="AI73" s="21">
        <v>4</v>
      </c>
      <c r="AJ73" s="60">
        <v>12</v>
      </c>
      <c r="AK73" s="35"/>
      <c r="AL73" s="67">
        <v>3304990000</v>
      </c>
      <c r="AM73" s="102"/>
      <c r="AN73" s="21">
        <v>25</v>
      </c>
      <c r="AO73" s="27" t="s">
        <v>27</v>
      </c>
      <c r="AP73" s="50"/>
      <c r="AQ73" s="53"/>
    </row>
    <row r="74" spans="1:43" s="32" customFormat="1" ht="40.15" customHeight="1" x14ac:dyDescent="0.2">
      <c r="A74" s="160" t="s">
        <v>465</v>
      </c>
      <c r="B74" s="114"/>
      <c r="C74" s="137" t="s">
        <v>467</v>
      </c>
      <c r="D74" s="138"/>
      <c r="E74" s="116"/>
      <c r="F74" s="118"/>
      <c r="G74" s="176"/>
      <c r="H74" s="214"/>
      <c r="I74" s="186"/>
      <c r="J74" s="176"/>
      <c r="K74" s="176"/>
      <c r="L74" s="176"/>
      <c r="M74" s="176"/>
      <c r="N74" s="176"/>
      <c r="O74" s="205"/>
      <c r="P74" s="187"/>
      <c r="Q74" s="176"/>
      <c r="R74" s="172"/>
      <c r="S74" s="116"/>
      <c r="T74" s="118"/>
      <c r="U74" s="139"/>
      <c r="V74" s="139"/>
      <c r="W74" s="139"/>
      <c r="X74" s="116"/>
      <c r="Y74" s="116"/>
      <c r="Z74" s="116"/>
      <c r="AA74" s="116"/>
      <c r="AB74" s="139"/>
      <c r="AC74" s="116"/>
      <c r="AD74" s="116"/>
      <c r="AE74" s="116"/>
      <c r="AF74" s="116"/>
      <c r="AG74" s="161"/>
      <c r="AH74" s="116"/>
      <c r="AI74" s="116"/>
      <c r="AJ74" s="116"/>
      <c r="AK74" s="116"/>
      <c r="AL74" s="116"/>
      <c r="AM74" s="116"/>
      <c r="AN74" s="116"/>
      <c r="AO74" s="117"/>
      <c r="AP74" s="94"/>
      <c r="AQ74" s="52"/>
    </row>
    <row r="75" spans="1:43" s="10" customFormat="1" ht="40.15" customHeight="1" outlineLevel="1" x14ac:dyDescent="0.2">
      <c r="A75" s="159" t="s">
        <v>34</v>
      </c>
      <c r="B75" s="140"/>
      <c r="C75" s="120" t="s">
        <v>501</v>
      </c>
      <c r="D75" s="141"/>
      <c r="E75" s="142"/>
      <c r="F75" s="143"/>
      <c r="G75" s="178"/>
      <c r="H75" s="215"/>
      <c r="I75" s="178"/>
      <c r="J75" s="178"/>
      <c r="K75" s="178"/>
      <c r="L75" s="178"/>
      <c r="M75" s="178"/>
      <c r="N75" s="178"/>
      <c r="O75" s="207"/>
      <c r="P75" s="189"/>
      <c r="Q75" s="178"/>
      <c r="R75" s="144"/>
      <c r="S75" s="121"/>
      <c r="T75" s="143"/>
      <c r="U75" s="145"/>
      <c r="V75" s="145"/>
      <c r="W75" s="145"/>
      <c r="X75" s="121"/>
      <c r="Y75" s="142"/>
      <c r="Z75" s="142"/>
      <c r="AA75" s="142"/>
      <c r="AB75" s="145"/>
      <c r="AC75" s="142"/>
      <c r="AD75" s="142"/>
      <c r="AE75" s="142"/>
      <c r="AF75" s="142"/>
      <c r="AG75" s="165"/>
      <c r="AH75" s="142"/>
      <c r="AI75" s="142"/>
      <c r="AJ75" s="142"/>
      <c r="AK75" s="121"/>
      <c r="AL75" s="142"/>
      <c r="AM75" s="142"/>
      <c r="AN75" s="142"/>
      <c r="AO75" s="146"/>
      <c r="AP75" s="96"/>
      <c r="AQ75" s="11"/>
    </row>
    <row r="76" spans="1:43" s="15" customFormat="1" ht="40.15" customHeight="1" outlineLevel="2" x14ac:dyDescent="0.2">
      <c r="A76" s="106">
        <f t="shared" ref="A76:A127" si="8">IF(ISNUMBER(A75),A75+1,IF(ISNUMBER(A74),A74+1,IF(ISNUMBER(A73),A73+1,IF(ISNUMBER(A72),A72+1))))</f>
        <v>52</v>
      </c>
      <c r="B76" s="25" t="s">
        <v>31</v>
      </c>
      <c r="C76" s="112" t="s">
        <v>533</v>
      </c>
      <c r="D76" s="134" t="s">
        <v>600</v>
      </c>
      <c r="E76" s="19" t="s">
        <v>314</v>
      </c>
      <c r="F76" s="20">
        <v>4036</v>
      </c>
      <c r="G76" s="196">
        <v>0</v>
      </c>
      <c r="H76" s="218" t="s">
        <v>631</v>
      </c>
      <c r="I76" s="199"/>
      <c r="J76" s="177">
        <v>716</v>
      </c>
      <c r="K76" s="177">
        <v>680</v>
      </c>
      <c r="L76" s="177">
        <v>644</v>
      </c>
      <c r="M76" s="177">
        <v>609</v>
      </c>
      <c r="N76" s="177">
        <v>573</v>
      </c>
      <c r="O76" s="206"/>
      <c r="P76" s="188">
        <f t="shared" ref="P76" si="9">IF(ISNUMBER(O76),1-O76/J76,)</f>
        <v>0</v>
      </c>
      <c r="Q76" s="177">
        <v>1145</v>
      </c>
      <c r="R76" s="173"/>
      <c r="S76" s="35"/>
      <c r="T76" s="20" t="s">
        <v>61</v>
      </c>
      <c r="U76" s="19" t="s">
        <v>452</v>
      </c>
      <c r="V76" s="19" t="s">
        <v>283</v>
      </c>
      <c r="W76" s="19" t="s">
        <v>409</v>
      </c>
      <c r="X76" s="35"/>
      <c r="Y76" s="21" t="s">
        <v>502</v>
      </c>
      <c r="Z76" s="21" t="s">
        <v>37</v>
      </c>
      <c r="AA76" s="22">
        <v>0.23600000000000002</v>
      </c>
      <c r="AB76" s="56" t="s">
        <v>575</v>
      </c>
      <c r="AC76" s="21" t="s">
        <v>611</v>
      </c>
      <c r="AD76" s="21" t="s">
        <v>30</v>
      </c>
      <c r="AE76" s="57">
        <v>43752</v>
      </c>
      <c r="AF76" s="57">
        <v>45578</v>
      </c>
      <c r="AG76" s="162">
        <f t="shared" ref="AG76:AG85" si="10">AH76*AI76*AJ76/1000000</f>
        <v>3.5130999999999997E-4</v>
      </c>
      <c r="AH76" s="21">
        <v>4.3</v>
      </c>
      <c r="AI76" s="21">
        <v>4.3</v>
      </c>
      <c r="AJ76" s="60">
        <v>19</v>
      </c>
      <c r="AK76" s="35"/>
      <c r="AL76" s="67">
        <v>3401300000</v>
      </c>
      <c r="AM76" s="102"/>
      <c r="AN76" s="21">
        <v>30</v>
      </c>
      <c r="AO76" s="27" t="s">
        <v>27</v>
      </c>
      <c r="AP76" s="50"/>
      <c r="AQ76" s="53"/>
    </row>
    <row r="77" spans="1:43" s="15" customFormat="1" ht="40.15" customHeight="1" outlineLevel="2" x14ac:dyDescent="0.2">
      <c r="A77" s="106">
        <f t="shared" si="8"/>
        <v>53</v>
      </c>
      <c r="B77" s="25" t="s">
        <v>31</v>
      </c>
      <c r="C77" s="112" t="s">
        <v>532</v>
      </c>
      <c r="D77" s="134" t="s">
        <v>601</v>
      </c>
      <c r="E77" s="19" t="s">
        <v>315</v>
      </c>
      <c r="F77" s="20">
        <v>4029</v>
      </c>
      <c r="G77" s="196">
        <v>0</v>
      </c>
      <c r="H77" s="218" t="s">
        <v>631</v>
      </c>
      <c r="I77" s="199"/>
      <c r="J77" s="177">
        <v>716</v>
      </c>
      <c r="K77" s="177">
        <v>680</v>
      </c>
      <c r="L77" s="177">
        <v>644</v>
      </c>
      <c r="M77" s="177">
        <v>609</v>
      </c>
      <c r="N77" s="177">
        <v>573</v>
      </c>
      <c r="O77" s="206"/>
      <c r="P77" s="188">
        <f>IF(ISNUMBER(O77),1-O77/J77,)</f>
        <v>0</v>
      </c>
      <c r="Q77" s="177">
        <v>1145</v>
      </c>
      <c r="R77" s="173"/>
      <c r="S77" s="35"/>
      <c r="T77" s="20" t="s">
        <v>62</v>
      </c>
      <c r="U77" s="19" t="s">
        <v>452</v>
      </c>
      <c r="V77" s="19" t="s">
        <v>283</v>
      </c>
      <c r="W77" s="19" t="s">
        <v>399</v>
      </c>
      <c r="X77" s="35"/>
      <c r="Y77" s="21" t="s">
        <v>502</v>
      </c>
      <c r="Z77" s="21" t="s">
        <v>37</v>
      </c>
      <c r="AA77" s="22">
        <v>0.23600000000000002</v>
      </c>
      <c r="AB77" s="56" t="s">
        <v>575</v>
      </c>
      <c r="AC77" s="21" t="s">
        <v>611</v>
      </c>
      <c r="AD77" s="21" t="s">
        <v>30</v>
      </c>
      <c r="AE77" s="57">
        <v>43752</v>
      </c>
      <c r="AF77" s="57">
        <v>45578</v>
      </c>
      <c r="AG77" s="162">
        <f t="shared" si="10"/>
        <v>3.5130999999999997E-4</v>
      </c>
      <c r="AH77" s="21">
        <v>4.3</v>
      </c>
      <c r="AI77" s="21">
        <v>4.3</v>
      </c>
      <c r="AJ77" s="60">
        <v>19</v>
      </c>
      <c r="AK77" s="35"/>
      <c r="AL77" s="67">
        <v>3401300000</v>
      </c>
      <c r="AM77" s="102"/>
      <c r="AN77" s="21">
        <v>30</v>
      </c>
      <c r="AO77" s="27" t="s">
        <v>27</v>
      </c>
      <c r="AP77" s="50"/>
      <c r="AQ77" s="53"/>
    </row>
    <row r="78" spans="1:43" s="15" customFormat="1" ht="40.15" customHeight="1" outlineLevel="2" x14ac:dyDescent="0.2">
      <c r="A78" s="106">
        <f t="shared" si="8"/>
        <v>54</v>
      </c>
      <c r="B78" s="25" t="s">
        <v>31</v>
      </c>
      <c r="C78" s="112" t="s">
        <v>531</v>
      </c>
      <c r="D78" s="134" t="s">
        <v>602</v>
      </c>
      <c r="E78" s="19" t="s">
        <v>316</v>
      </c>
      <c r="F78" s="20">
        <v>4012</v>
      </c>
      <c r="G78" s="196">
        <v>0</v>
      </c>
      <c r="H78" s="218" t="s">
        <v>631</v>
      </c>
      <c r="I78" s="199"/>
      <c r="J78" s="177">
        <v>716</v>
      </c>
      <c r="K78" s="177">
        <v>680</v>
      </c>
      <c r="L78" s="177">
        <v>644</v>
      </c>
      <c r="M78" s="177">
        <v>609</v>
      </c>
      <c r="N78" s="177">
        <v>573</v>
      </c>
      <c r="O78" s="206"/>
      <c r="P78" s="188">
        <f>IF(ISNUMBER(O78),1-O78/J78,)</f>
        <v>0</v>
      </c>
      <c r="Q78" s="177">
        <v>1145</v>
      </c>
      <c r="R78" s="173"/>
      <c r="S78" s="35"/>
      <c r="T78" s="20" t="s">
        <v>63</v>
      </c>
      <c r="U78" s="19" t="s">
        <v>452</v>
      </c>
      <c r="V78" s="19" t="s">
        <v>283</v>
      </c>
      <c r="W78" s="19" t="s">
        <v>400</v>
      </c>
      <c r="X78" s="35"/>
      <c r="Y78" s="21" t="s">
        <v>502</v>
      </c>
      <c r="Z78" s="21" t="s">
        <v>37</v>
      </c>
      <c r="AA78" s="22">
        <v>0.23600000000000002</v>
      </c>
      <c r="AB78" s="56" t="s">
        <v>575</v>
      </c>
      <c r="AC78" s="21" t="s">
        <v>611</v>
      </c>
      <c r="AD78" s="21" t="s">
        <v>30</v>
      </c>
      <c r="AE78" s="57">
        <v>43752</v>
      </c>
      <c r="AF78" s="57">
        <v>45578</v>
      </c>
      <c r="AG78" s="162">
        <f t="shared" si="10"/>
        <v>3.5130999999999997E-4</v>
      </c>
      <c r="AH78" s="21">
        <v>4.3</v>
      </c>
      <c r="AI78" s="21">
        <v>4.3</v>
      </c>
      <c r="AJ78" s="60">
        <v>19</v>
      </c>
      <c r="AK78" s="35"/>
      <c r="AL78" s="67">
        <v>3401300000</v>
      </c>
      <c r="AM78" s="102"/>
      <c r="AN78" s="21">
        <v>30</v>
      </c>
      <c r="AO78" s="27" t="s">
        <v>27</v>
      </c>
      <c r="AP78" s="50"/>
      <c r="AQ78" s="53"/>
    </row>
    <row r="79" spans="1:43" s="15" customFormat="1" ht="40.15" customHeight="1" outlineLevel="2" x14ac:dyDescent="0.2">
      <c r="A79" s="106">
        <f t="shared" si="8"/>
        <v>55</v>
      </c>
      <c r="B79" s="25" t="s">
        <v>31</v>
      </c>
      <c r="C79" s="112" t="s">
        <v>85</v>
      </c>
      <c r="D79" s="130"/>
      <c r="E79" s="19" t="s">
        <v>263</v>
      </c>
      <c r="F79" s="20" t="s">
        <v>217</v>
      </c>
      <c r="G79" s="196">
        <v>1</v>
      </c>
      <c r="H79" s="218"/>
      <c r="I79" s="200"/>
      <c r="J79" s="177">
        <v>302</v>
      </c>
      <c r="K79" s="177">
        <v>287</v>
      </c>
      <c r="L79" s="177">
        <v>272</v>
      </c>
      <c r="M79" s="177">
        <v>256</v>
      </c>
      <c r="N79" s="177">
        <v>241</v>
      </c>
      <c r="O79" s="206">
        <v>212</v>
      </c>
      <c r="P79" s="188">
        <f t="shared" ref="P79:P82" si="11">IF(ISNUMBER(O79),1-O79/J79,)</f>
        <v>0.29801324503311255</v>
      </c>
      <c r="Q79" s="177">
        <v>489</v>
      </c>
      <c r="R79" s="173"/>
      <c r="S79" s="35"/>
      <c r="T79" s="20" t="s">
        <v>148</v>
      </c>
      <c r="U79" s="19" t="s">
        <v>452</v>
      </c>
      <c r="V79" s="19" t="s">
        <v>283</v>
      </c>
      <c r="W79" s="19" t="s">
        <v>335</v>
      </c>
      <c r="X79" s="35"/>
      <c r="Y79" s="21" t="s">
        <v>502</v>
      </c>
      <c r="Z79" s="21" t="s">
        <v>37</v>
      </c>
      <c r="AA79" s="22">
        <v>0.13600000000000001</v>
      </c>
      <c r="AB79" s="56" t="s">
        <v>576</v>
      </c>
      <c r="AC79" s="21" t="s">
        <v>612</v>
      </c>
      <c r="AD79" s="21" t="s">
        <v>75</v>
      </c>
      <c r="AE79" s="57">
        <v>43152</v>
      </c>
      <c r="AF79" s="57">
        <v>44977</v>
      </c>
      <c r="AG79" s="162">
        <f t="shared" si="10"/>
        <v>1.8987499999999999E-4</v>
      </c>
      <c r="AH79" s="21">
        <v>3.5</v>
      </c>
      <c r="AI79" s="21">
        <v>3.5</v>
      </c>
      <c r="AJ79" s="60">
        <v>15.5</v>
      </c>
      <c r="AK79" s="35"/>
      <c r="AL79" s="67">
        <v>3401300000</v>
      </c>
      <c r="AM79" s="102"/>
      <c r="AN79" s="21">
        <v>17</v>
      </c>
      <c r="AO79" s="27" t="s">
        <v>27</v>
      </c>
      <c r="AP79" s="50"/>
      <c r="AQ79" s="53"/>
    </row>
    <row r="80" spans="1:43" s="15" customFormat="1" ht="40.15" customHeight="1" outlineLevel="2" x14ac:dyDescent="0.2">
      <c r="A80" s="106">
        <f t="shared" si="8"/>
        <v>56</v>
      </c>
      <c r="B80" s="25" t="s">
        <v>31</v>
      </c>
      <c r="C80" s="112" t="s">
        <v>86</v>
      </c>
      <c r="D80" s="130"/>
      <c r="E80" s="19" t="s">
        <v>260</v>
      </c>
      <c r="F80" s="20" t="s">
        <v>218</v>
      </c>
      <c r="G80" s="196">
        <v>1</v>
      </c>
      <c r="H80" s="218"/>
      <c r="I80" s="200"/>
      <c r="J80" s="177">
        <v>302</v>
      </c>
      <c r="K80" s="177">
        <v>287</v>
      </c>
      <c r="L80" s="177">
        <v>272</v>
      </c>
      <c r="M80" s="177">
        <v>256</v>
      </c>
      <c r="N80" s="177">
        <v>241</v>
      </c>
      <c r="O80" s="206">
        <v>212</v>
      </c>
      <c r="P80" s="188">
        <f t="shared" si="11"/>
        <v>0.29801324503311255</v>
      </c>
      <c r="Q80" s="177">
        <v>489</v>
      </c>
      <c r="R80" s="173"/>
      <c r="S80" s="35"/>
      <c r="T80" s="20" t="s">
        <v>149</v>
      </c>
      <c r="U80" s="19" t="s">
        <v>452</v>
      </c>
      <c r="V80" s="19" t="s">
        <v>283</v>
      </c>
      <c r="W80" s="19" t="s">
        <v>340</v>
      </c>
      <c r="X80" s="35"/>
      <c r="Y80" s="21" t="s">
        <v>502</v>
      </c>
      <c r="Z80" s="21" t="s">
        <v>37</v>
      </c>
      <c r="AA80" s="22">
        <v>0.13600000000000001</v>
      </c>
      <c r="AB80" s="56" t="s">
        <v>576</v>
      </c>
      <c r="AC80" s="21" t="s">
        <v>612</v>
      </c>
      <c r="AD80" s="21" t="s">
        <v>75</v>
      </c>
      <c r="AE80" s="57">
        <v>43152</v>
      </c>
      <c r="AF80" s="57">
        <v>44977</v>
      </c>
      <c r="AG80" s="162">
        <f t="shared" si="10"/>
        <v>1.8987499999999999E-4</v>
      </c>
      <c r="AH80" s="21">
        <v>3.5</v>
      </c>
      <c r="AI80" s="21">
        <v>3.5</v>
      </c>
      <c r="AJ80" s="60">
        <v>15.5</v>
      </c>
      <c r="AK80" s="35"/>
      <c r="AL80" s="67">
        <v>3401300000</v>
      </c>
      <c r="AM80" s="102"/>
      <c r="AN80" s="21">
        <v>17</v>
      </c>
      <c r="AO80" s="27" t="s">
        <v>27</v>
      </c>
      <c r="AP80" s="50"/>
      <c r="AQ80" s="53"/>
    </row>
    <row r="81" spans="1:43" s="15" customFormat="1" ht="40.15" customHeight="1" outlineLevel="2" x14ac:dyDescent="0.2">
      <c r="A81" s="106">
        <f t="shared" si="8"/>
        <v>57</v>
      </c>
      <c r="B81" s="25" t="s">
        <v>31</v>
      </c>
      <c r="C81" s="112" t="s">
        <v>97</v>
      </c>
      <c r="D81" s="130"/>
      <c r="E81" s="19" t="s">
        <v>263</v>
      </c>
      <c r="F81" s="20">
        <v>3092</v>
      </c>
      <c r="G81" s="196">
        <v>1</v>
      </c>
      <c r="H81" s="218"/>
      <c r="I81" s="200"/>
      <c r="J81" s="177">
        <v>620</v>
      </c>
      <c r="K81" s="177">
        <v>589</v>
      </c>
      <c r="L81" s="177">
        <v>558</v>
      </c>
      <c r="M81" s="177">
        <v>527</v>
      </c>
      <c r="N81" s="177">
        <v>496</v>
      </c>
      <c r="O81" s="206">
        <v>434</v>
      </c>
      <c r="P81" s="188">
        <f t="shared" si="11"/>
        <v>0.30000000000000004</v>
      </c>
      <c r="Q81" s="177">
        <v>995</v>
      </c>
      <c r="R81" s="173"/>
      <c r="S81" s="35"/>
      <c r="T81" s="20" t="s">
        <v>166</v>
      </c>
      <c r="U81" s="19" t="s">
        <v>452</v>
      </c>
      <c r="V81" s="19" t="s">
        <v>283</v>
      </c>
      <c r="W81" s="19" t="s">
        <v>335</v>
      </c>
      <c r="X81" s="35"/>
      <c r="Y81" s="21" t="s">
        <v>502</v>
      </c>
      <c r="Z81" s="21" t="s">
        <v>37</v>
      </c>
      <c r="AA81" s="22">
        <v>0.28499999999999998</v>
      </c>
      <c r="AB81" s="56" t="s">
        <v>576</v>
      </c>
      <c r="AC81" s="21" t="s">
        <v>612</v>
      </c>
      <c r="AD81" s="21" t="s">
        <v>94</v>
      </c>
      <c r="AE81" s="57">
        <v>43152</v>
      </c>
      <c r="AF81" s="57">
        <v>44977</v>
      </c>
      <c r="AG81" s="162">
        <f t="shared" si="10"/>
        <v>4.4999999999999999E-4</v>
      </c>
      <c r="AH81" s="21">
        <v>5</v>
      </c>
      <c r="AI81" s="21">
        <v>5</v>
      </c>
      <c r="AJ81" s="60">
        <v>18</v>
      </c>
      <c r="AK81" s="35"/>
      <c r="AL81" s="67">
        <v>3401300000</v>
      </c>
      <c r="AM81" s="102"/>
      <c r="AN81" s="21">
        <v>6</v>
      </c>
      <c r="AO81" s="27" t="s">
        <v>27</v>
      </c>
      <c r="AP81" s="50"/>
      <c r="AQ81" s="53"/>
    </row>
    <row r="82" spans="1:43" s="15" customFormat="1" ht="40.15" customHeight="1" outlineLevel="2" x14ac:dyDescent="0.2">
      <c r="A82" s="106">
        <f t="shared" si="8"/>
        <v>58</v>
      </c>
      <c r="B82" s="25" t="s">
        <v>31</v>
      </c>
      <c r="C82" s="112" t="s">
        <v>96</v>
      </c>
      <c r="D82" s="130"/>
      <c r="E82" s="19" t="s">
        <v>260</v>
      </c>
      <c r="F82" s="20">
        <v>3085</v>
      </c>
      <c r="G82" s="196">
        <v>1</v>
      </c>
      <c r="H82" s="218"/>
      <c r="I82" s="200"/>
      <c r="J82" s="177">
        <v>620</v>
      </c>
      <c r="K82" s="177">
        <v>589</v>
      </c>
      <c r="L82" s="177">
        <v>558</v>
      </c>
      <c r="M82" s="177">
        <v>527</v>
      </c>
      <c r="N82" s="177">
        <v>496</v>
      </c>
      <c r="O82" s="206">
        <v>434</v>
      </c>
      <c r="P82" s="188">
        <f t="shared" si="11"/>
        <v>0.30000000000000004</v>
      </c>
      <c r="Q82" s="177">
        <v>995</v>
      </c>
      <c r="R82" s="173"/>
      <c r="S82" s="35"/>
      <c r="T82" s="20" t="s">
        <v>165</v>
      </c>
      <c r="U82" s="19" t="s">
        <v>452</v>
      </c>
      <c r="V82" s="19" t="s">
        <v>283</v>
      </c>
      <c r="W82" s="19" t="s">
        <v>340</v>
      </c>
      <c r="X82" s="35"/>
      <c r="Y82" s="21" t="s">
        <v>502</v>
      </c>
      <c r="Z82" s="21" t="s">
        <v>37</v>
      </c>
      <c r="AA82" s="22">
        <v>0.28499999999999998</v>
      </c>
      <c r="AB82" s="56" t="s">
        <v>576</v>
      </c>
      <c r="AC82" s="21" t="s">
        <v>612</v>
      </c>
      <c r="AD82" s="21" t="s">
        <v>94</v>
      </c>
      <c r="AE82" s="57">
        <v>43152</v>
      </c>
      <c r="AF82" s="57">
        <v>44977</v>
      </c>
      <c r="AG82" s="162">
        <f t="shared" si="10"/>
        <v>4.4999999999999999E-4</v>
      </c>
      <c r="AH82" s="21">
        <v>5</v>
      </c>
      <c r="AI82" s="21">
        <v>5</v>
      </c>
      <c r="AJ82" s="60">
        <v>18</v>
      </c>
      <c r="AK82" s="35"/>
      <c r="AL82" s="67">
        <v>3401300000</v>
      </c>
      <c r="AM82" s="102"/>
      <c r="AN82" s="21">
        <v>6</v>
      </c>
      <c r="AO82" s="27" t="s">
        <v>27</v>
      </c>
      <c r="AP82" s="50"/>
      <c r="AQ82" s="53"/>
    </row>
    <row r="83" spans="1:43" s="15" customFormat="1" ht="40.15" customHeight="1" outlineLevel="2" x14ac:dyDescent="0.2">
      <c r="A83" s="106">
        <f t="shared" si="8"/>
        <v>59</v>
      </c>
      <c r="B83" s="25" t="s">
        <v>31</v>
      </c>
      <c r="C83" s="112" t="s">
        <v>539</v>
      </c>
      <c r="D83" s="130"/>
      <c r="E83" s="19" t="s">
        <v>434</v>
      </c>
      <c r="F83" s="20">
        <v>3078</v>
      </c>
      <c r="G83" s="196">
        <v>0</v>
      </c>
      <c r="H83" s="218"/>
      <c r="I83" s="200"/>
      <c r="J83" s="177">
        <v>620</v>
      </c>
      <c r="K83" s="177">
        <v>589</v>
      </c>
      <c r="L83" s="177">
        <v>558</v>
      </c>
      <c r="M83" s="177">
        <v>527</v>
      </c>
      <c r="N83" s="177">
        <v>496</v>
      </c>
      <c r="O83" s="206"/>
      <c r="P83" s="188">
        <f>IF(ISNUMBER(O83),1-O83/J83,)</f>
        <v>0</v>
      </c>
      <c r="Q83" s="177">
        <v>995</v>
      </c>
      <c r="R83" s="173"/>
      <c r="S83" s="35"/>
      <c r="T83" s="20" t="s">
        <v>164</v>
      </c>
      <c r="U83" s="19" t="s">
        <v>452</v>
      </c>
      <c r="V83" s="19" t="s">
        <v>283</v>
      </c>
      <c r="W83" s="19" t="s">
        <v>350</v>
      </c>
      <c r="X83" s="35"/>
      <c r="Y83" s="21" t="s">
        <v>502</v>
      </c>
      <c r="Z83" s="21" t="s">
        <v>37</v>
      </c>
      <c r="AA83" s="22">
        <v>0.28499999999999998</v>
      </c>
      <c r="AB83" s="56" t="s">
        <v>576</v>
      </c>
      <c r="AC83" s="21" t="s">
        <v>612</v>
      </c>
      <c r="AD83" s="21" t="s">
        <v>94</v>
      </c>
      <c r="AE83" s="57">
        <v>43152</v>
      </c>
      <c r="AF83" s="57">
        <v>44977</v>
      </c>
      <c r="AG83" s="162">
        <f t="shared" si="10"/>
        <v>4.4999999999999999E-4</v>
      </c>
      <c r="AH83" s="21">
        <v>5</v>
      </c>
      <c r="AI83" s="21">
        <v>5</v>
      </c>
      <c r="AJ83" s="60">
        <v>18</v>
      </c>
      <c r="AK83" s="35"/>
      <c r="AL83" s="67">
        <v>3401300000</v>
      </c>
      <c r="AM83" s="102"/>
      <c r="AN83" s="21">
        <v>6</v>
      </c>
      <c r="AO83" s="27" t="s">
        <v>27</v>
      </c>
      <c r="AP83" s="50"/>
      <c r="AQ83" s="53"/>
    </row>
    <row r="84" spans="1:43" s="15" customFormat="1" ht="40.15" customHeight="1" outlineLevel="2" x14ac:dyDescent="0.2">
      <c r="A84" s="106">
        <f t="shared" si="8"/>
        <v>60</v>
      </c>
      <c r="B84" s="25" t="s">
        <v>31</v>
      </c>
      <c r="C84" s="112" t="s">
        <v>540</v>
      </c>
      <c r="D84" s="130"/>
      <c r="E84" s="19" t="s">
        <v>435</v>
      </c>
      <c r="F84" s="20" t="s">
        <v>227</v>
      </c>
      <c r="G84" s="196">
        <v>1</v>
      </c>
      <c r="H84" s="218"/>
      <c r="I84" s="200"/>
      <c r="J84" s="177">
        <v>620</v>
      </c>
      <c r="K84" s="177">
        <v>589</v>
      </c>
      <c r="L84" s="177">
        <v>558</v>
      </c>
      <c r="M84" s="177">
        <v>527</v>
      </c>
      <c r="N84" s="177">
        <v>496</v>
      </c>
      <c r="O84" s="206">
        <v>434</v>
      </c>
      <c r="P84" s="188">
        <f>IF(ISNUMBER(O84),1-O84/J84,)</f>
        <v>0.30000000000000004</v>
      </c>
      <c r="Q84" s="177">
        <v>995</v>
      </c>
      <c r="R84" s="173"/>
      <c r="S84" s="35"/>
      <c r="T84" s="20" t="s">
        <v>167</v>
      </c>
      <c r="U84" s="19" t="s">
        <v>452</v>
      </c>
      <c r="V84" s="19" t="s">
        <v>283</v>
      </c>
      <c r="W84" s="19" t="s">
        <v>351</v>
      </c>
      <c r="X84" s="35"/>
      <c r="Y84" s="21" t="s">
        <v>502</v>
      </c>
      <c r="Z84" s="21" t="s">
        <v>37</v>
      </c>
      <c r="AA84" s="22">
        <v>0.28499999999999998</v>
      </c>
      <c r="AB84" s="56" t="s">
        <v>576</v>
      </c>
      <c r="AC84" s="21" t="s">
        <v>612</v>
      </c>
      <c r="AD84" s="21" t="s">
        <v>94</v>
      </c>
      <c r="AE84" s="57">
        <v>43152</v>
      </c>
      <c r="AF84" s="57">
        <v>44977</v>
      </c>
      <c r="AG84" s="162">
        <f t="shared" si="10"/>
        <v>4.4999999999999999E-4</v>
      </c>
      <c r="AH84" s="21">
        <v>5</v>
      </c>
      <c r="AI84" s="21">
        <v>5</v>
      </c>
      <c r="AJ84" s="60">
        <v>18</v>
      </c>
      <c r="AK84" s="35"/>
      <c r="AL84" s="67">
        <v>3401300000</v>
      </c>
      <c r="AM84" s="102"/>
      <c r="AN84" s="21">
        <v>6</v>
      </c>
      <c r="AO84" s="27" t="s">
        <v>27</v>
      </c>
      <c r="AP84" s="50"/>
      <c r="AQ84" s="53"/>
    </row>
    <row r="85" spans="1:43" s="15" customFormat="1" ht="40.15" customHeight="1" outlineLevel="2" x14ac:dyDescent="0.2">
      <c r="A85" s="106">
        <f t="shared" si="8"/>
        <v>61</v>
      </c>
      <c r="B85" s="25" t="s">
        <v>31</v>
      </c>
      <c r="C85" s="112" t="s">
        <v>541</v>
      </c>
      <c r="D85" s="130"/>
      <c r="E85" s="19" t="s">
        <v>436</v>
      </c>
      <c r="F85" s="20" t="s">
        <v>228</v>
      </c>
      <c r="G85" s="196">
        <v>1</v>
      </c>
      <c r="H85" s="218"/>
      <c r="I85" s="200"/>
      <c r="J85" s="177">
        <v>620</v>
      </c>
      <c r="K85" s="177">
        <v>589</v>
      </c>
      <c r="L85" s="177">
        <v>558</v>
      </c>
      <c r="M85" s="177">
        <v>527</v>
      </c>
      <c r="N85" s="177">
        <v>496</v>
      </c>
      <c r="O85" s="206">
        <v>434</v>
      </c>
      <c r="P85" s="188">
        <f>IF(ISNUMBER(O85),1-O85/J85,)</f>
        <v>0.30000000000000004</v>
      </c>
      <c r="Q85" s="177">
        <v>995</v>
      </c>
      <c r="R85" s="173"/>
      <c r="S85" s="35"/>
      <c r="T85" s="20" t="s">
        <v>168</v>
      </c>
      <c r="U85" s="19" t="s">
        <v>452</v>
      </c>
      <c r="V85" s="19" t="s">
        <v>283</v>
      </c>
      <c r="W85" s="19" t="s">
        <v>352</v>
      </c>
      <c r="X85" s="35"/>
      <c r="Y85" s="21" t="s">
        <v>502</v>
      </c>
      <c r="Z85" s="21" t="s">
        <v>37</v>
      </c>
      <c r="AA85" s="22">
        <v>0.28499999999999998</v>
      </c>
      <c r="AB85" s="56" t="s">
        <v>576</v>
      </c>
      <c r="AC85" s="21" t="s">
        <v>612</v>
      </c>
      <c r="AD85" s="21" t="s">
        <v>94</v>
      </c>
      <c r="AE85" s="57">
        <v>43152</v>
      </c>
      <c r="AF85" s="57">
        <v>44977</v>
      </c>
      <c r="AG85" s="162">
        <f t="shared" si="10"/>
        <v>4.4999999999999999E-4</v>
      </c>
      <c r="AH85" s="21">
        <v>5</v>
      </c>
      <c r="AI85" s="21">
        <v>5</v>
      </c>
      <c r="AJ85" s="60">
        <v>18</v>
      </c>
      <c r="AK85" s="35"/>
      <c r="AL85" s="67">
        <v>3401300000</v>
      </c>
      <c r="AM85" s="102"/>
      <c r="AN85" s="21">
        <v>6</v>
      </c>
      <c r="AO85" s="27" t="s">
        <v>27</v>
      </c>
      <c r="AP85" s="50"/>
      <c r="AQ85" s="53"/>
    </row>
    <row r="86" spans="1:43" s="109" customFormat="1" ht="40.15" customHeight="1" outlineLevel="1" x14ac:dyDescent="0.2">
      <c r="A86" s="159" t="s">
        <v>34</v>
      </c>
      <c r="B86" s="140"/>
      <c r="C86" s="120" t="s">
        <v>521</v>
      </c>
      <c r="D86" s="141"/>
      <c r="E86" s="142"/>
      <c r="F86" s="143"/>
      <c r="G86" s="178"/>
      <c r="H86" s="215"/>
      <c r="I86" s="178"/>
      <c r="J86" s="178"/>
      <c r="K86" s="178"/>
      <c r="L86" s="178"/>
      <c r="M86" s="178"/>
      <c r="N86" s="178"/>
      <c r="O86" s="207"/>
      <c r="P86" s="189"/>
      <c r="Q86" s="178"/>
      <c r="R86" s="144"/>
      <c r="S86" s="121"/>
      <c r="T86" s="143"/>
      <c r="U86" s="145"/>
      <c r="V86" s="145"/>
      <c r="W86" s="145"/>
      <c r="X86" s="121"/>
      <c r="Y86" s="142"/>
      <c r="Z86" s="142"/>
      <c r="AA86" s="142"/>
      <c r="AB86" s="145"/>
      <c r="AC86" s="142"/>
      <c r="AD86" s="142"/>
      <c r="AE86" s="142"/>
      <c r="AF86" s="142"/>
      <c r="AG86" s="165"/>
      <c r="AH86" s="142"/>
      <c r="AI86" s="142"/>
      <c r="AJ86" s="142"/>
      <c r="AK86" s="121"/>
      <c r="AL86" s="142"/>
      <c r="AM86" s="142"/>
      <c r="AN86" s="142"/>
      <c r="AO86" s="146"/>
      <c r="AP86" s="107"/>
      <c r="AQ86" s="108"/>
    </row>
    <row r="87" spans="1:43" s="15" customFormat="1" ht="40.15" customHeight="1" outlineLevel="2" x14ac:dyDescent="0.2">
      <c r="A87" s="106">
        <f t="shared" si="8"/>
        <v>62</v>
      </c>
      <c r="B87" s="25" t="s">
        <v>31</v>
      </c>
      <c r="C87" s="112" t="s">
        <v>117</v>
      </c>
      <c r="D87" s="130"/>
      <c r="E87" s="19" t="s">
        <v>276</v>
      </c>
      <c r="F87" s="20">
        <v>2024</v>
      </c>
      <c r="G87" s="196">
        <v>0</v>
      </c>
      <c r="H87" s="218"/>
      <c r="I87" s="200"/>
      <c r="J87" s="177">
        <v>1093</v>
      </c>
      <c r="K87" s="177">
        <v>1038</v>
      </c>
      <c r="L87" s="177">
        <v>984</v>
      </c>
      <c r="M87" s="177">
        <v>929</v>
      </c>
      <c r="N87" s="177">
        <v>874</v>
      </c>
      <c r="O87" s="206"/>
      <c r="P87" s="188">
        <f>IF(ISNUMBER(O87),1-O87/J87,)</f>
        <v>0</v>
      </c>
      <c r="Q87" s="177">
        <v>1749</v>
      </c>
      <c r="R87" s="173"/>
      <c r="S87" s="35"/>
      <c r="T87" s="20" t="s">
        <v>191</v>
      </c>
      <c r="U87" s="19" t="s">
        <v>267</v>
      </c>
      <c r="V87" s="103"/>
      <c r="W87" s="19" t="s">
        <v>370</v>
      </c>
      <c r="X87" s="35"/>
      <c r="Y87" s="21" t="s">
        <v>522</v>
      </c>
      <c r="Z87" s="21" t="s">
        <v>37</v>
      </c>
      <c r="AA87" s="22">
        <v>0.25600000000000001</v>
      </c>
      <c r="AB87" s="56" t="s">
        <v>572</v>
      </c>
      <c r="AC87" s="21" t="s">
        <v>612</v>
      </c>
      <c r="AD87" s="21" t="s">
        <v>94</v>
      </c>
      <c r="AE87" s="57">
        <v>43152</v>
      </c>
      <c r="AF87" s="57">
        <v>44977</v>
      </c>
      <c r="AG87" s="162">
        <f>AH87*AI87*AJ87/1000000</f>
        <v>4.4999999999999999E-4</v>
      </c>
      <c r="AH87" s="21">
        <v>5</v>
      </c>
      <c r="AI87" s="21">
        <v>5</v>
      </c>
      <c r="AJ87" s="60">
        <v>18</v>
      </c>
      <c r="AK87" s="35"/>
      <c r="AL87" s="67">
        <v>3304990000</v>
      </c>
      <c r="AM87" s="102"/>
      <c r="AN87" s="21">
        <v>6</v>
      </c>
      <c r="AO87" s="27" t="s">
        <v>27</v>
      </c>
      <c r="AP87" s="50"/>
      <c r="AQ87" s="53"/>
    </row>
    <row r="88" spans="1:43" s="15" customFormat="1" ht="40.15" customHeight="1" outlineLevel="2" x14ac:dyDescent="0.2">
      <c r="A88" s="106">
        <f t="shared" si="8"/>
        <v>63</v>
      </c>
      <c r="B88" s="25" t="s">
        <v>31</v>
      </c>
      <c r="C88" s="112" t="s">
        <v>118</v>
      </c>
      <c r="D88" s="130"/>
      <c r="E88" s="19" t="s">
        <v>277</v>
      </c>
      <c r="F88" s="20" t="s">
        <v>246</v>
      </c>
      <c r="G88" s="196">
        <v>1</v>
      </c>
      <c r="H88" s="218"/>
      <c r="I88" s="200"/>
      <c r="J88" s="177">
        <v>1093</v>
      </c>
      <c r="K88" s="177">
        <v>1038</v>
      </c>
      <c r="L88" s="177">
        <v>984</v>
      </c>
      <c r="M88" s="177">
        <v>929</v>
      </c>
      <c r="N88" s="177">
        <v>874</v>
      </c>
      <c r="O88" s="206">
        <v>765</v>
      </c>
      <c r="P88" s="188">
        <f t="shared" ref="P88:P127" si="12">IF(ISNUMBER(O88),1-O88/J88,)</f>
        <v>0.30009149130832569</v>
      </c>
      <c r="Q88" s="177">
        <v>1749</v>
      </c>
      <c r="R88" s="173"/>
      <c r="S88" s="35"/>
      <c r="T88" s="20" t="s">
        <v>192</v>
      </c>
      <c r="U88" s="19" t="s">
        <v>267</v>
      </c>
      <c r="V88" s="103"/>
      <c r="W88" s="19" t="s">
        <v>371</v>
      </c>
      <c r="X88" s="35"/>
      <c r="Y88" s="21" t="s">
        <v>522</v>
      </c>
      <c r="Z88" s="21" t="s">
        <v>37</v>
      </c>
      <c r="AA88" s="22">
        <v>0.252</v>
      </c>
      <c r="AB88" s="56" t="s">
        <v>572</v>
      </c>
      <c r="AC88" s="21" t="s">
        <v>612</v>
      </c>
      <c r="AD88" s="21" t="s">
        <v>94</v>
      </c>
      <c r="AE88" s="57">
        <v>43152</v>
      </c>
      <c r="AF88" s="57">
        <v>44977</v>
      </c>
      <c r="AG88" s="162">
        <f>AH88*AI88*AJ88/1000000</f>
        <v>4.4999999999999999E-4</v>
      </c>
      <c r="AH88" s="21">
        <v>5</v>
      </c>
      <c r="AI88" s="21">
        <v>5</v>
      </c>
      <c r="AJ88" s="60">
        <v>18</v>
      </c>
      <c r="AK88" s="35"/>
      <c r="AL88" s="67">
        <v>3304990000</v>
      </c>
      <c r="AM88" s="102"/>
      <c r="AN88" s="21">
        <v>18</v>
      </c>
      <c r="AO88" s="27" t="s">
        <v>27</v>
      </c>
      <c r="AP88" s="50"/>
      <c r="AQ88" s="53"/>
    </row>
    <row r="89" spans="1:43" s="15" customFormat="1" ht="40.15" customHeight="1" outlineLevel="2" x14ac:dyDescent="0.2">
      <c r="A89" s="106">
        <f t="shared" si="8"/>
        <v>64</v>
      </c>
      <c r="B89" s="25" t="s">
        <v>31</v>
      </c>
      <c r="C89" s="112" t="s">
        <v>119</v>
      </c>
      <c r="D89" s="130"/>
      <c r="E89" s="19" t="s">
        <v>278</v>
      </c>
      <c r="F89" s="20">
        <v>2109</v>
      </c>
      <c r="G89" s="196">
        <v>1</v>
      </c>
      <c r="H89" s="218"/>
      <c r="I89" s="200"/>
      <c r="J89" s="177">
        <v>1341</v>
      </c>
      <c r="K89" s="177">
        <v>1274</v>
      </c>
      <c r="L89" s="177">
        <v>1207</v>
      </c>
      <c r="M89" s="177">
        <v>1140</v>
      </c>
      <c r="N89" s="177">
        <v>1073</v>
      </c>
      <c r="O89" s="206">
        <v>939</v>
      </c>
      <c r="P89" s="188">
        <f t="shared" si="12"/>
        <v>0.29977628635346754</v>
      </c>
      <c r="Q89" s="177">
        <v>2149</v>
      </c>
      <c r="R89" s="173"/>
      <c r="S89" s="35"/>
      <c r="T89" s="20" t="s">
        <v>193</v>
      </c>
      <c r="U89" s="19" t="s">
        <v>267</v>
      </c>
      <c r="V89" s="103"/>
      <c r="W89" s="19" t="s">
        <v>358</v>
      </c>
      <c r="X89" s="35"/>
      <c r="Y89" s="21" t="s">
        <v>522</v>
      </c>
      <c r="Z89" s="21" t="s">
        <v>37</v>
      </c>
      <c r="AA89" s="22">
        <v>0.27600000000000002</v>
      </c>
      <c r="AB89" s="56" t="s">
        <v>577</v>
      </c>
      <c r="AC89" s="21" t="s">
        <v>612</v>
      </c>
      <c r="AD89" s="21" t="s">
        <v>99</v>
      </c>
      <c r="AE89" s="57">
        <v>43257</v>
      </c>
      <c r="AF89" s="57">
        <v>45082</v>
      </c>
      <c r="AG89" s="162">
        <f>AH89*AI89*AJ89/1000000</f>
        <v>3.9199999999999999E-4</v>
      </c>
      <c r="AH89" s="21">
        <v>7</v>
      </c>
      <c r="AI89" s="21">
        <v>7</v>
      </c>
      <c r="AJ89" s="60">
        <v>8</v>
      </c>
      <c r="AK89" s="35"/>
      <c r="AL89" s="67">
        <v>3304990000</v>
      </c>
      <c r="AM89" s="102"/>
      <c r="AN89" s="21">
        <v>12</v>
      </c>
      <c r="AO89" s="27" t="s">
        <v>27</v>
      </c>
      <c r="AP89" s="50"/>
      <c r="AQ89" s="53"/>
    </row>
    <row r="90" spans="1:43" s="15" customFormat="1" ht="40.15" customHeight="1" outlineLevel="2" x14ac:dyDescent="0.2">
      <c r="A90" s="106">
        <f t="shared" si="8"/>
        <v>65</v>
      </c>
      <c r="B90" s="25" t="s">
        <v>31</v>
      </c>
      <c r="C90" s="112" t="s">
        <v>120</v>
      </c>
      <c r="D90" s="130"/>
      <c r="E90" s="19" t="s">
        <v>279</v>
      </c>
      <c r="F90" s="20" t="s">
        <v>247</v>
      </c>
      <c r="G90" s="196">
        <v>1</v>
      </c>
      <c r="H90" s="218"/>
      <c r="I90" s="200"/>
      <c r="J90" s="177">
        <v>1341</v>
      </c>
      <c r="K90" s="177">
        <v>1274</v>
      </c>
      <c r="L90" s="177">
        <v>1207</v>
      </c>
      <c r="M90" s="177">
        <v>1140</v>
      </c>
      <c r="N90" s="177">
        <v>1073</v>
      </c>
      <c r="O90" s="206">
        <v>805</v>
      </c>
      <c r="P90" s="188">
        <f t="shared" si="12"/>
        <v>0.39970171513795671</v>
      </c>
      <c r="Q90" s="177">
        <v>2149</v>
      </c>
      <c r="R90" s="173"/>
      <c r="S90" s="35"/>
      <c r="T90" s="20" t="s">
        <v>194</v>
      </c>
      <c r="U90" s="19" t="s">
        <v>267</v>
      </c>
      <c r="V90" s="103"/>
      <c r="W90" s="19" t="s">
        <v>357</v>
      </c>
      <c r="X90" s="35"/>
      <c r="Y90" s="21" t="s">
        <v>522</v>
      </c>
      <c r="Z90" s="21" t="s">
        <v>37</v>
      </c>
      <c r="AA90" s="22">
        <v>0.28599999999999998</v>
      </c>
      <c r="AB90" s="56" t="s">
        <v>577</v>
      </c>
      <c r="AC90" s="21" t="s">
        <v>612</v>
      </c>
      <c r="AD90" s="21" t="s">
        <v>99</v>
      </c>
      <c r="AE90" s="57">
        <v>43257</v>
      </c>
      <c r="AF90" s="57">
        <v>45082</v>
      </c>
      <c r="AG90" s="162">
        <f>AH90*AI90*AJ90/1000000</f>
        <v>3.9199999999999999E-4</v>
      </c>
      <c r="AH90" s="21">
        <v>7</v>
      </c>
      <c r="AI90" s="21">
        <v>7</v>
      </c>
      <c r="AJ90" s="60">
        <v>8</v>
      </c>
      <c r="AK90" s="35"/>
      <c r="AL90" s="67">
        <v>3304990000</v>
      </c>
      <c r="AM90" s="102"/>
      <c r="AN90" s="21">
        <v>6</v>
      </c>
      <c r="AO90" s="27" t="s">
        <v>27</v>
      </c>
      <c r="AP90" s="50"/>
      <c r="AQ90" s="53"/>
    </row>
    <row r="91" spans="1:43" s="109" customFormat="1" ht="40.15" customHeight="1" outlineLevel="1" x14ac:dyDescent="0.2">
      <c r="A91" s="159" t="s">
        <v>34</v>
      </c>
      <c r="B91" s="140"/>
      <c r="C91" s="120" t="s">
        <v>517</v>
      </c>
      <c r="D91" s="141"/>
      <c r="E91" s="142"/>
      <c r="F91" s="143"/>
      <c r="G91" s="178"/>
      <c r="H91" s="215"/>
      <c r="I91" s="178"/>
      <c r="J91" s="178"/>
      <c r="K91" s="178"/>
      <c r="L91" s="178"/>
      <c r="M91" s="178"/>
      <c r="N91" s="178"/>
      <c r="O91" s="207"/>
      <c r="P91" s="189"/>
      <c r="Q91" s="178"/>
      <c r="R91" s="144"/>
      <c r="S91" s="121"/>
      <c r="T91" s="143"/>
      <c r="U91" s="145"/>
      <c r="V91" s="145"/>
      <c r="W91" s="145"/>
      <c r="X91" s="121"/>
      <c r="Y91" s="142"/>
      <c r="Z91" s="142"/>
      <c r="AA91" s="142"/>
      <c r="AB91" s="145"/>
      <c r="AC91" s="142"/>
      <c r="AD91" s="142"/>
      <c r="AE91" s="142"/>
      <c r="AF91" s="142"/>
      <c r="AG91" s="165"/>
      <c r="AH91" s="142"/>
      <c r="AI91" s="142"/>
      <c r="AJ91" s="142"/>
      <c r="AK91" s="121"/>
      <c r="AL91" s="142"/>
      <c r="AM91" s="142"/>
      <c r="AN91" s="142"/>
      <c r="AO91" s="146"/>
      <c r="AP91" s="107"/>
      <c r="AQ91" s="108"/>
    </row>
    <row r="92" spans="1:43" s="15" customFormat="1" ht="40.15" customHeight="1" outlineLevel="2" x14ac:dyDescent="0.2">
      <c r="A92" s="106">
        <f t="shared" si="8"/>
        <v>66</v>
      </c>
      <c r="B92" s="25" t="s">
        <v>31</v>
      </c>
      <c r="C92" s="112" t="s">
        <v>104</v>
      </c>
      <c r="D92" s="130"/>
      <c r="E92" s="19" t="s">
        <v>268</v>
      </c>
      <c r="F92" s="20">
        <v>6782</v>
      </c>
      <c r="G92" s="196">
        <v>1</v>
      </c>
      <c r="H92" s="218"/>
      <c r="I92" s="200"/>
      <c r="J92" s="177">
        <v>661</v>
      </c>
      <c r="K92" s="177">
        <v>628</v>
      </c>
      <c r="L92" s="177">
        <v>595</v>
      </c>
      <c r="M92" s="177">
        <v>562</v>
      </c>
      <c r="N92" s="177">
        <v>529</v>
      </c>
      <c r="O92" s="206">
        <v>463</v>
      </c>
      <c r="P92" s="188">
        <f t="shared" si="12"/>
        <v>0.29954614220877462</v>
      </c>
      <c r="Q92" s="177">
        <v>1059</v>
      </c>
      <c r="R92" s="173"/>
      <c r="S92" s="35"/>
      <c r="T92" s="20" t="s">
        <v>174</v>
      </c>
      <c r="U92" s="19" t="s">
        <v>267</v>
      </c>
      <c r="V92" s="103"/>
      <c r="W92" s="19" t="s">
        <v>373</v>
      </c>
      <c r="X92" s="35"/>
      <c r="Y92" s="21" t="s">
        <v>518</v>
      </c>
      <c r="Z92" s="21" t="s">
        <v>37</v>
      </c>
      <c r="AA92" s="22">
        <v>0.14000000000000001</v>
      </c>
      <c r="AB92" s="56" t="s">
        <v>574</v>
      </c>
      <c r="AC92" s="21" t="s">
        <v>612</v>
      </c>
      <c r="AD92" s="21" t="s">
        <v>75</v>
      </c>
      <c r="AE92" s="57">
        <v>43152</v>
      </c>
      <c r="AF92" s="57">
        <v>44977</v>
      </c>
      <c r="AG92" s="162">
        <f t="shared" ref="AG92:AG97" si="13">AH92*AI92*AJ92/1000000</f>
        <v>2.2499999999999999E-4</v>
      </c>
      <c r="AH92" s="21">
        <v>7.5</v>
      </c>
      <c r="AI92" s="21">
        <v>7.5</v>
      </c>
      <c r="AJ92" s="60">
        <v>4</v>
      </c>
      <c r="AK92" s="35"/>
      <c r="AL92" s="67">
        <v>3304990000</v>
      </c>
      <c r="AM92" s="102"/>
      <c r="AN92" s="21">
        <v>6</v>
      </c>
      <c r="AO92" s="27" t="s">
        <v>27</v>
      </c>
      <c r="AP92" s="50"/>
      <c r="AQ92" s="53"/>
    </row>
    <row r="93" spans="1:43" s="15" customFormat="1" ht="40.15" customHeight="1" outlineLevel="2" x14ac:dyDescent="0.2">
      <c r="A93" s="106">
        <f t="shared" si="8"/>
        <v>67</v>
      </c>
      <c r="B93" s="25" t="s">
        <v>31</v>
      </c>
      <c r="C93" s="112" t="s">
        <v>458</v>
      </c>
      <c r="D93" s="130"/>
      <c r="E93" s="19" t="s">
        <v>439</v>
      </c>
      <c r="F93" s="20" t="s">
        <v>232</v>
      </c>
      <c r="G93" s="196">
        <v>1</v>
      </c>
      <c r="H93" s="218"/>
      <c r="I93" s="200"/>
      <c r="J93" s="177">
        <v>574</v>
      </c>
      <c r="K93" s="177">
        <v>545</v>
      </c>
      <c r="L93" s="177">
        <v>517</v>
      </c>
      <c r="M93" s="177">
        <v>488</v>
      </c>
      <c r="N93" s="177">
        <v>459</v>
      </c>
      <c r="O93" s="206">
        <v>402</v>
      </c>
      <c r="P93" s="188">
        <f t="shared" si="12"/>
        <v>0.29965156794425085</v>
      </c>
      <c r="Q93" s="177">
        <v>919</v>
      </c>
      <c r="R93" s="173"/>
      <c r="S93" s="35"/>
      <c r="T93" s="20" t="s">
        <v>175</v>
      </c>
      <c r="U93" s="19" t="s">
        <v>267</v>
      </c>
      <c r="V93" s="103"/>
      <c r="W93" s="19" t="s">
        <v>361</v>
      </c>
      <c r="X93" s="35"/>
      <c r="Y93" s="21" t="s">
        <v>518</v>
      </c>
      <c r="Z93" s="21" t="s">
        <v>37</v>
      </c>
      <c r="AA93" s="22">
        <v>0.17</v>
      </c>
      <c r="AB93" s="56" t="s">
        <v>574</v>
      </c>
      <c r="AC93" s="21" t="s">
        <v>612</v>
      </c>
      <c r="AD93" s="21" t="s">
        <v>76</v>
      </c>
      <c r="AE93" s="57">
        <v>43152</v>
      </c>
      <c r="AF93" s="57">
        <v>44977</v>
      </c>
      <c r="AG93" s="162">
        <f t="shared" si="13"/>
        <v>2.6949999999999999E-4</v>
      </c>
      <c r="AH93" s="21">
        <v>7</v>
      </c>
      <c r="AI93" s="21">
        <v>7</v>
      </c>
      <c r="AJ93" s="60">
        <v>5.5</v>
      </c>
      <c r="AK93" s="35"/>
      <c r="AL93" s="67">
        <v>3304990000</v>
      </c>
      <c r="AM93" s="102"/>
      <c r="AN93" s="21">
        <v>6</v>
      </c>
      <c r="AO93" s="27" t="s">
        <v>27</v>
      </c>
      <c r="AP93" s="50"/>
      <c r="AQ93" s="53"/>
    </row>
    <row r="94" spans="1:43" s="15" customFormat="1" ht="40.15" customHeight="1" outlineLevel="2" x14ac:dyDescent="0.2">
      <c r="A94" s="106">
        <f t="shared" si="8"/>
        <v>68</v>
      </c>
      <c r="B94" s="25" t="s">
        <v>31</v>
      </c>
      <c r="C94" s="112" t="s">
        <v>459</v>
      </c>
      <c r="D94" s="130"/>
      <c r="E94" s="19" t="s">
        <v>269</v>
      </c>
      <c r="F94" s="20">
        <v>3139</v>
      </c>
      <c r="G94" s="196">
        <v>1</v>
      </c>
      <c r="H94" s="218"/>
      <c r="I94" s="200"/>
      <c r="J94" s="177">
        <v>555</v>
      </c>
      <c r="K94" s="177">
        <v>527</v>
      </c>
      <c r="L94" s="177">
        <v>500</v>
      </c>
      <c r="M94" s="177">
        <v>472</v>
      </c>
      <c r="N94" s="177">
        <v>444</v>
      </c>
      <c r="O94" s="206">
        <v>389</v>
      </c>
      <c r="P94" s="188">
        <f t="shared" si="12"/>
        <v>0.29909909909909915</v>
      </c>
      <c r="Q94" s="177">
        <v>889</v>
      </c>
      <c r="R94" s="173"/>
      <c r="S94" s="35"/>
      <c r="T94" s="20" t="s">
        <v>176</v>
      </c>
      <c r="U94" s="19" t="s">
        <v>267</v>
      </c>
      <c r="V94" s="103"/>
      <c r="W94" s="19" t="s">
        <v>354</v>
      </c>
      <c r="X94" s="35"/>
      <c r="Y94" s="21" t="s">
        <v>518</v>
      </c>
      <c r="Z94" s="21" t="s">
        <v>37</v>
      </c>
      <c r="AA94" s="22">
        <v>0.13</v>
      </c>
      <c r="AB94" s="56" t="s">
        <v>574</v>
      </c>
      <c r="AC94" s="21" t="s">
        <v>612</v>
      </c>
      <c r="AD94" s="21" t="s">
        <v>95</v>
      </c>
      <c r="AE94" s="57">
        <v>43152</v>
      </c>
      <c r="AF94" s="57">
        <v>44977</v>
      </c>
      <c r="AG94" s="162">
        <f t="shared" si="13"/>
        <v>2.4000000000000001E-4</v>
      </c>
      <c r="AH94" s="21">
        <v>4</v>
      </c>
      <c r="AI94" s="21">
        <v>4</v>
      </c>
      <c r="AJ94" s="60">
        <v>15</v>
      </c>
      <c r="AK94" s="35"/>
      <c r="AL94" s="67">
        <v>3304990000</v>
      </c>
      <c r="AM94" s="102"/>
      <c r="AN94" s="21">
        <v>12</v>
      </c>
      <c r="AO94" s="27" t="s">
        <v>27</v>
      </c>
      <c r="AP94" s="50"/>
      <c r="AQ94" s="53"/>
    </row>
    <row r="95" spans="1:43" s="15" customFormat="1" ht="40.15" customHeight="1" outlineLevel="2" x14ac:dyDescent="0.2">
      <c r="A95" s="106">
        <f t="shared" si="8"/>
        <v>69</v>
      </c>
      <c r="B95" s="25" t="s">
        <v>31</v>
      </c>
      <c r="C95" s="112" t="s">
        <v>542</v>
      </c>
      <c r="D95" s="130"/>
      <c r="E95" s="19" t="s">
        <v>269</v>
      </c>
      <c r="F95" s="20" t="s">
        <v>236</v>
      </c>
      <c r="G95" s="196">
        <v>1</v>
      </c>
      <c r="H95" s="218"/>
      <c r="I95" s="200"/>
      <c r="J95" s="177">
        <v>1009</v>
      </c>
      <c r="K95" s="177">
        <v>959</v>
      </c>
      <c r="L95" s="177">
        <v>908</v>
      </c>
      <c r="M95" s="177">
        <v>858</v>
      </c>
      <c r="N95" s="177">
        <v>807</v>
      </c>
      <c r="O95" s="206">
        <v>505</v>
      </c>
      <c r="P95" s="188">
        <f t="shared" si="12"/>
        <v>0.49950445986124881</v>
      </c>
      <c r="Q95" s="177">
        <v>1615</v>
      </c>
      <c r="R95" s="173"/>
      <c r="S95" s="35"/>
      <c r="T95" s="20" t="s">
        <v>180</v>
      </c>
      <c r="U95" s="19" t="s">
        <v>267</v>
      </c>
      <c r="V95" s="103"/>
      <c r="W95" s="19" t="s">
        <v>354</v>
      </c>
      <c r="X95" s="35"/>
      <c r="Y95" s="21" t="s">
        <v>518</v>
      </c>
      <c r="Z95" s="21" t="s">
        <v>37</v>
      </c>
      <c r="AA95" s="22">
        <v>0.25800000000000001</v>
      </c>
      <c r="AB95" s="56" t="s">
        <v>574</v>
      </c>
      <c r="AC95" s="21" t="s">
        <v>612</v>
      </c>
      <c r="AD95" s="21" t="s">
        <v>94</v>
      </c>
      <c r="AE95" s="57">
        <v>43152</v>
      </c>
      <c r="AF95" s="57">
        <v>44977</v>
      </c>
      <c r="AG95" s="162">
        <f t="shared" si="13"/>
        <v>5.2499999999999997E-4</v>
      </c>
      <c r="AH95" s="21">
        <v>5</v>
      </c>
      <c r="AI95" s="21">
        <v>5</v>
      </c>
      <c r="AJ95" s="60">
        <v>21</v>
      </c>
      <c r="AK95" s="35"/>
      <c r="AL95" s="67">
        <v>3304990000</v>
      </c>
      <c r="AM95" s="102"/>
      <c r="AN95" s="21">
        <v>6</v>
      </c>
      <c r="AO95" s="27" t="s">
        <v>27</v>
      </c>
      <c r="AP95" s="50"/>
      <c r="AQ95" s="53"/>
    </row>
    <row r="96" spans="1:43" s="15" customFormat="1" ht="40.15" customHeight="1" outlineLevel="2" x14ac:dyDescent="0.2">
      <c r="A96" s="106">
        <f t="shared" si="8"/>
        <v>70</v>
      </c>
      <c r="B96" s="25" t="s">
        <v>31</v>
      </c>
      <c r="C96" s="112" t="s">
        <v>108</v>
      </c>
      <c r="D96" s="130"/>
      <c r="E96" s="19" t="s">
        <v>440</v>
      </c>
      <c r="F96" s="20" t="s">
        <v>237</v>
      </c>
      <c r="G96" s="196">
        <v>1</v>
      </c>
      <c r="H96" s="218"/>
      <c r="I96" s="200"/>
      <c r="J96" s="177">
        <v>1009</v>
      </c>
      <c r="K96" s="177">
        <v>959</v>
      </c>
      <c r="L96" s="177">
        <v>908</v>
      </c>
      <c r="M96" s="177">
        <v>858</v>
      </c>
      <c r="N96" s="177">
        <v>807</v>
      </c>
      <c r="O96" s="206">
        <v>706</v>
      </c>
      <c r="P96" s="188">
        <f t="shared" si="12"/>
        <v>0.30029732408325072</v>
      </c>
      <c r="Q96" s="177">
        <v>1615</v>
      </c>
      <c r="R96" s="173"/>
      <c r="S96" s="35"/>
      <c r="T96" s="20" t="s">
        <v>181</v>
      </c>
      <c r="U96" s="19" t="s">
        <v>267</v>
      </c>
      <c r="V96" s="103"/>
      <c r="W96" s="19" t="s">
        <v>364</v>
      </c>
      <c r="X96" s="35"/>
      <c r="Y96" s="21" t="s">
        <v>518</v>
      </c>
      <c r="Z96" s="21" t="s">
        <v>37</v>
      </c>
      <c r="AA96" s="22">
        <v>0.25800000000000001</v>
      </c>
      <c r="AB96" s="56" t="s">
        <v>574</v>
      </c>
      <c r="AC96" s="21" t="s">
        <v>612</v>
      </c>
      <c r="AD96" s="21" t="s">
        <v>94</v>
      </c>
      <c r="AE96" s="57">
        <v>43152</v>
      </c>
      <c r="AF96" s="57">
        <v>44977</v>
      </c>
      <c r="AG96" s="162">
        <f t="shared" si="13"/>
        <v>5.2499999999999997E-4</v>
      </c>
      <c r="AH96" s="21">
        <v>5</v>
      </c>
      <c r="AI96" s="21">
        <v>5</v>
      </c>
      <c r="AJ96" s="60">
        <v>21</v>
      </c>
      <c r="AK96" s="35"/>
      <c r="AL96" s="67">
        <v>3304990000</v>
      </c>
      <c r="AM96" s="102"/>
      <c r="AN96" s="21">
        <v>6</v>
      </c>
      <c r="AO96" s="27" t="s">
        <v>27</v>
      </c>
      <c r="AP96" s="50"/>
      <c r="AQ96" s="53"/>
    </row>
    <row r="97" spans="1:43" s="15" customFormat="1" ht="40.15" customHeight="1" outlineLevel="2" x14ac:dyDescent="0.2">
      <c r="A97" s="106">
        <f t="shared" si="8"/>
        <v>71</v>
      </c>
      <c r="B97" s="25" t="s">
        <v>31</v>
      </c>
      <c r="C97" s="112" t="s">
        <v>460</v>
      </c>
      <c r="D97" s="130"/>
      <c r="E97" s="19" t="s">
        <v>441</v>
      </c>
      <c r="F97" s="20" t="s">
        <v>238</v>
      </c>
      <c r="G97" s="196">
        <v>1</v>
      </c>
      <c r="H97" s="218"/>
      <c r="I97" s="200"/>
      <c r="J97" s="177">
        <v>1009</v>
      </c>
      <c r="K97" s="177">
        <v>959</v>
      </c>
      <c r="L97" s="177">
        <v>908</v>
      </c>
      <c r="M97" s="177">
        <v>858</v>
      </c>
      <c r="N97" s="177">
        <v>807</v>
      </c>
      <c r="O97" s="206">
        <v>505</v>
      </c>
      <c r="P97" s="188">
        <f t="shared" si="12"/>
        <v>0.49950445986124881</v>
      </c>
      <c r="Q97" s="177">
        <v>1615</v>
      </c>
      <c r="R97" s="173"/>
      <c r="S97" s="35"/>
      <c r="T97" s="20" t="s">
        <v>182</v>
      </c>
      <c r="U97" s="19" t="s">
        <v>267</v>
      </c>
      <c r="V97" s="103"/>
      <c r="W97" s="19" t="s">
        <v>365</v>
      </c>
      <c r="X97" s="35"/>
      <c r="Y97" s="21" t="s">
        <v>518</v>
      </c>
      <c r="Z97" s="21" t="s">
        <v>37</v>
      </c>
      <c r="AA97" s="22">
        <v>0.28699999999999998</v>
      </c>
      <c r="AB97" s="56" t="s">
        <v>574</v>
      </c>
      <c r="AC97" s="21" t="s">
        <v>612</v>
      </c>
      <c r="AD97" s="21" t="s">
        <v>94</v>
      </c>
      <c r="AE97" s="57">
        <v>43152</v>
      </c>
      <c r="AF97" s="57">
        <v>44977</v>
      </c>
      <c r="AG97" s="162">
        <f t="shared" si="13"/>
        <v>5.2499999999999997E-4</v>
      </c>
      <c r="AH97" s="21">
        <v>5</v>
      </c>
      <c r="AI97" s="21">
        <v>5</v>
      </c>
      <c r="AJ97" s="60">
        <v>21</v>
      </c>
      <c r="AK97" s="35"/>
      <c r="AL97" s="67">
        <v>3304990000</v>
      </c>
      <c r="AM97" s="102"/>
      <c r="AN97" s="21">
        <v>6</v>
      </c>
      <c r="AO97" s="27" t="s">
        <v>27</v>
      </c>
      <c r="AP97" s="50"/>
      <c r="AQ97" s="53"/>
    </row>
    <row r="98" spans="1:43" s="109" customFormat="1" ht="40.15" customHeight="1" outlineLevel="1" x14ac:dyDescent="0.2">
      <c r="A98" s="159" t="s">
        <v>34</v>
      </c>
      <c r="B98" s="140"/>
      <c r="C98" s="120" t="s">
        <v>520</v>
      </c>
      <c r="D98" s="141"/>
      <c r="E98" s="142"/>
      <c r="F98" s="143"/>
      <c r="G98" s="178"/>
      <c r="H98" s="215"/>
      <c r="I98" s="178"/>
      <c r="J98" s="178"/>
      <c r="K98" s="178"/>
      <c r="L98" s="178"/>
      <c r="M98" s="178"/>
      <c r="N98" s="178"/>
      <c r="O98" s="207"/>
      <c r="P98" s="189"/>
      <c r="Q98" s="178"/>
      <c r="R98" s="144"/>
      <c r="S98" s="121"/>
      <c r="T98" s="143"/>
      <c r="U98" s="145"/>
      <c r="V98" s="145"/>
      <c r="W98" s="145"/>
      <c r="X98" s="121"/>
      <c r="Y98" s="142"/>
      <c r="Z98" s="142"/>
      <c r="AA98" s="142"/>
      <c r="AB98" s="145"/>
      <c r="AC98" s="142"/>
      <c r="AD98" s="142"/>
      <c r="AE98" s="142"/>
      <c r="AF98" s="142"/>
      <c r="AG98" s="165"/>
      <c r="AH98" s="142"/>
      <c r="AI98" s="142"/>
      <c r="AJ98" s="142"/>
      <c r="AK98" s="121"/>
      <c r="AL98" s="142"/>
      <c r="AM98" s="142"/>
      <c r="AN98" s="142"/>
      <c r="AO98" s="146"/>
      <c r="AP98" s="107"/>
      <c r="AQ98" s="108"/>
    </row>
    <row r="99" spans="1:43" s="15" customFormat="1" ht="40.15" customHeight="1" outlineLevel="2" x14ac:dyDescent="0.2">
      <c r="A99" s="106">
        <f t="shared" si="8"/>
        <v>72</v>
      </c>
      <c r="B99" s="14" t="s">
        <v>31</v>
      </c>
      <c r="C99" s="112" t="s">
        <v>528</v>
      </c>
      <c r="D99" s="134" t="s">
        <v>606</v>
      </c>
      <c r="E99" s="19" t="s">
        <v>322</v>
      </c>
      <c r="F99" s="20">
        <v>6027</v>
      </c>
      <c r="G99" s="196">
        <v>1</v>
      </c>
      <c r="H99" s="218"/>
      <c r="I99" s="199"/>
      <c r="J99" s="177">
        <v>498</v>
      </c>
      <c r="K99" s="177">
        <v>473</v>
      </c>
      <c r="L99" s="177">
        <v>448</v>
      </c>
      <c r="M99" s="177">
        <v>423</v>
      </c>
      <c r="N99" s="177">
        <v>398</v>
      </c>
      <c r="O99" s="206">
        <v>349</v>
      </c>
      <c r="P99" s="188">
        <f t="shared" si="12"/>
        <v>0.29919678714859432</v>
      </c>
      <c r="Q99" s="177">
        <v>795</v>
      </c>
      <c r="R99" s="173"/>
      <c r="S99" s="35"/>
      <c r="T99" s="20" t="s">
        <v>67</v>
      </c>
      <c r="U99" s="19" t="s">
        <v>321</v>
      </c>
      <c r="V99" s="103"/>
      <c r="W99" s="19" t="s">
        <v>403</v>
      </c>
      <c r="X99" s="35"/>
      <c r="Y99" s="21" t="s">
        <v>519</v>
      </c>
      <c r="Z99" s="21" t="s">
        <v>37</v>
      </c>
      <c r="AA99" s="22">
        <v>0.125</v>
      </c>
      <c r="AB99" s="56" t="s">
        <v>578</v>
      </c>
      <c r="AC99" s="21" t="s">
        <v>611</v>
      </c>
      <c r="AD99" s="21" t="s">
        <v>75</v>
      </c>
      <c r="AE99" s="57">
        <v>43752</v>
      </c>
      <c r="AF99" s="57">
        <v>45578</v>
      </c>
      <c r="AG99" s="162">
        <f t="shared" ref="AG99:AG104" si="14">AH99*AI99*AJ99/1000000</f>
        <v>1.84E-4</v>
      </c>
      <c r="AH99" s="21">
        <v>4</v>
      </c>
      <c r="AI99" s="21">
        <v>4</v>
      </c>
      <c r="AJ99" s="60">
        <v>11.5</v>
      </c>
      <c r="AK99" s="35"/>
      <c r="AL99" s="67">
        <v>3304990000</v>
      </c>
      <c r="AM99" s="102"/>
      <c r="AN99" s="21">
        <v>50</v>
      </c>
      <c r="AO99" s="27" t="s">
        <v>27</v>
      </c>
      <c r="AP99" s="50"/>
      <c r="AQ99" s="53"/>
    </row>
    <row r="100" spans="1:43" s="15" customFormat="1" ht="40.15" customHeight="1" outlineLevel="2" x14ac:dyDescent="0.2">
      <c r="A100" s="106">
        <f t="shared" si="8"/>
        <v>73</v>
      </c>
      <c r="B100" s="14" t="s">
        <v>31</v>
      </c>
      <c r="C100" s="112" t="s">
        <v>529</v>
      </c>
      <c r="D100" s="134" t="s">
        <v>607</v>
      </c>
      <c r="E100" s="19" t="s">
        <v>450</v>
      </c>
      <c r="F100" s="20">
        <v>6010</v>
      </c>
      <c r="G100" s="196">
        <v>1</v>
      </c>
      <c r="H100" s="218"/>
      <c r="I100" s="199"/>
      <c r="J100" s="177">
        <v>498</v>
      </c>
      <c r="K100" s="177">
        <v>473</v>
      </c>
      <c r="L100" s="177">
        <v>448</v>
      </c>
      <c r="M100" s="177">
        <v>423</v>
      </c>
      <c r="N100" s="177">
        <v>398</v>
      </c>
      <c r="O100" s="206">
        <v>349</v>
      </c>
      <c r="P100" s="188">
        <f t="shared" si="12"/>
        <v>0.29919678714859432</v>
      </c>
      <c r="Q100" s="177">
        <v>795</v>
      </c>
      <c r="R100" s="173"/>
      <c r="S100" s="35"/>
      <c r="T100" s="20" t="s">
        <v>68</v>
      </c>
      <c r="U100" s="19" t="s">
        <v>321</v>
      </c>
      <c r="V100" s="103"/>
      <c r="W100" s="19" t="s">
        <v>404</v>
      </c>
      <c r="X100" s="35"/>
      <c r="Y100" s="21" t="s">
        <v>519</v>
      </c>
      <c r="Z100" s="21" t="s">
        <v>37</v>
      </c>
      <c r="AA100" s="22">
        <v>0.126</v>
      </c>
      <c r="AB100" s="56" t="s">
        <v>578</v>
      </c>
      <c r="AC100" s="21" t="s">
        <v>611</v>
      </c>
      <c r="AD100" s="21" t="s">
        <v>75</v>
      </c>
      <c r="AE100" s="57">
        <v>43752</v>
      </c>
      <c r="AF100" s="57">
        <v>45578</v>
      </c>
      <c r="AG100" s="162">
        <f t="shared" si="14"/>
        <v>1.84E-4</v>
      </c>
      <c r="AH100" s="21">
        <v>4</v>
      </c>
      <c r="AI100" s="21">
        <v>4</v>
      </c>
      <c r="AJ100" s="60">
        <v>11.5</v>
      </c>
      <c r="AK100" s="35"/>
      <c r="AL100" s="67">
        <v>3304990000</v>
      </c>
      <c r="AM100" s="102"/>
      <c r="AN100" s="21">
        <v>50</v>
      </c>
      <c r="AO100" s="27" t="s">
        <v>27</v>
      </c>
      <c r="AP100" s="50"/>
      <c r="AQ100" s="53"/>
    </row>
    <row r="101" spans="1:43" s="15" customFormat="1" ht="40.15" customHeight="1" outlineLevel="2" x14ac:dyDescent="0.2">
      <c r="A101" s="106">
        <f t="shared" si="8"/>
        <v>74</v>
      </c>
      <c r="B101" s="14" t="s">
        <v>31</v>
      </c>
      <c r="C101" s="112" t="s">
        <v>530</v>
      </c>
      <c r="D101" s="134" t="s">
        <v>608</v>
      </c>
      <c r="E101" s="19" t="s">
        <v>323</v>
      </c>
      <c r="F101" s="20">
        <v>6034</v>
      </c>
      <c r="G101" s="196">
        <v>1</v>
      </c>
      <c r="H101" s="218"/>
      <c r="I101" s="198"/>
      <c r="J101" s="177">
        <v>498</v>
      </c>
      <c r="K101" s="177">
        <v>473</v>
      </c>
      <c r="L101" s="177">
        <v>448</v>
      </c>
      <c r="M101" s="177">
        <v>423</v>
      </c>
      <c r="N101" s="177">
        <v>398</v>
      </c>
      <c r="O101" s="206">
        <v>349</v>
      </c>
      <c r="P101" s="188">
        <f t="shared" si="12"/>
        <v>0.29919678714859432</v>
      </c>
      <c r="Q101" s="177">
        <v>795</v>
      </c>
      <c r="R101" s="173"/>
      <c r="S101" s="35"/>
      <c r="T101" s="20" t="s">
        <v>69</v>
      </c>
      <c r="U101" s="19" t="s">
        <v>321</v>
      </c>
      <c r="V101" s="103"/>
      <c r="W101" s="19" t="s">
        <v>405</v>
      </c>
      <c r="X101" s="35"/>
      <c r="Y101" s="21" t="s">
        <v>519</v>
      </c>
      <c r="Z101" s="21" t="s">
        <v>37</v>
      </c>
      <c r="AA101" s="22">
        <v>0.126</v>
      </c>
      <c r="AB101" s="56" t="s">
        <v>578</v>
      </c>
      <c r="AC101" s="21" t="s">
        <v>611</v>
      </c>
      <c r="AD101" s="21" t="s">
        <v>75</v>
      </c>
      <c r="AE101" s="57">
        <v>43752</v>
      </c>
      <c r="AF101" s="57">
        <v>45578</v>
      </c>
      <c r="AG101" s="162">
        <f t="shared" si="14"/>
        <v>1.84E-4</v>
      </c>
      <c r="AH101" s="21">
        <v>4</v>
      </c>
      <c r="AI101" s="21">
        <v>4</v>
      </c>
      <c r="AJ101" s="14">
        <v>11.5</v>
      </c>
      <c r="AK101" s="35"/>
      <c r="AL101" s="67">
        <v>3304990000</v>
      </c>
      <c r="AM101" s="102"/>
      <c r="AN101" s="21">
        <v>50</v>
      </c>
      <c r="AO101" s="27" t="s">
        <v>27</v>
      </c>
      <c r="AP101" s="50"/>
      <c r="AQ101" s="53"/>
    </row>
    <row r="102" spans="1:43" s="15" customFormat="1" ht="40.15" customHeight="1" outlineLevel="2" x14ac:dyDescent="0.2">
      <c r="A102" s="106">
        <f t="shared" si="8"/>
        <v>75</v>
      </c>
      <c r="B102" s="25" t="s">
        <v>31</v>
      </c>
      <c r="C102" s="112" t="s">
        <v>112</v>
      </c>
      <c r="D102" s="130"/>
      <c r="E102" s="19" t="s">
        <v>442</v>
      </c>
      <c r="F102" s="20" t="s">
        <v>241</v>
      </c>
      <c r="G102" s="196">
        <v>1</v>
      </c>
      <c r="H102" s="218"/>
      <c r="I102" s="201"/>
      <c r="J102" s="177">
        <v>578</v>
      </c>
      <c r="K102" s="177">
        <v>549</v>
      </c>
      <c r="L102" s="177">
        <v>520</v>
      </c>
      <c r="M102" s="177">
        <v>491</v>
      </c>
      <c r="N102" s="177">
        <v>462</v>
      </c>
      <c r="O102" s="206">
        <v>405</v>
      </c>
      <c r="P102" s="188">
        <f t="shared" si="12"/>
        <v>0.29930795847750868</v>
      </c>
      <c r="Q102" s="177">
        <v>929</v>
      </c>
      <c r="R102" s="173"/>
      <c r="S102" s="35"/>
      <c r="T102" s="20" t="s">
        <v>186</v>
      </c>
      <c r="U102" s="19" t="s">
        <v>321</v>
      </c>
      <c r="V102" s="103"/>
      <c r="W102" s="19" t="s">
        <v>367</v>
      </c>
      <c r="X102" s="35"/>
      <c r="Y102" s="21" t="s">
        <v>519</v>
      </c>
      <c r="Z102" s="21" t="s">
        <v>37</v>
      </c>
      <c r="AA102" s="22">
        <v>0.14000000000000001</v>
      </c>
      <c r="AB102" s="56" t="s">
        <v>574</v>
      </c>
      <c r="AC102" s="21" t="s">
        <v>612</v>
      </c>
      <c r="AD102" s="21" t="s">
        <v>95</v>
      </c>
      <c r="AE102" s="57">
        <v>43152</v>
      </c>
      <c r="AF102" s="57">
        <v>44977</v>
      </c>
      <c r="AG102" s="162">
        <f t="shared" si="14"/>
        <v>2.4000000000000001E-4</v>
      </c>
      <c r="AH102" s="21">
        <v>4</v>
      </c>
      <c r="AI102" s="21">
        <v>4</v>
      </c>
      <c r="AJ102" s="60">
        <v>15</v>
      </c>
      <c r="AK102" s="35"/>
      <c r="AL102" s="67">
        <v>3304990000</v>
      </c>
      <c r="AM102" s="102"/>
      <c r="AN102" s="21">
        <v>12</v>
      </c>
      <c r="AO102" s="27" t="s">
        <v>27</v>
      </c>
      <c r="AP102" s="50"/>
      <c r="AQ102" s="53"/>
    </row>
    <row r="103" spans="1:43" s="15" customFormat="1" ht="40.15" customHeight="1" outlineLevel="2" x14ac:dyDescent="0.2">
      <c r="A103" s="106">
        <f t="shared" si="8"/>
        <v>76</v>
      </c>
      <c r="B103" s="25" t="s">
        <v>31</v>
      </c>
      <c r="C103" s="112" t="s">
        <v>115</v>
      </c>
      <c r="D103" s="130"/>
      <c r="E103" s="19" t="s">
        <v>275</v>
      </c>
      <c r="F103" s="20" t="s">
        <v>244</v>
      </c>
      <c r="G103" s="196">
        <v>1</v>
      </c>
      <c r="H103" s="218"/>
      <c r="I103" s="200"/>
      <c r="J103" s="177">
        <v>1093</v>
      </c>
      <c r="K103" s="177">
        <v>1038</v>
      </c>
      <c r="L103" s="177">
        <v>984</v>
      </c>
      <c r="M103" s="177">
        <v>929</v>
      </c>
      <c r="N103" s="177">
        <v>874</v>
      </c>
      <c r="O103" s="206">
        <v>765</v>
      </c>
      <c r="P103" s="188">
        <f t="shared" si="12"/>
        <v>0.30009149130832569</v>
      </c>
      <c r="Q103" s="177">
        <v>1749</v>
      </c>
      <c r="R103" s="173"/>
      <c r="S103" s="35"/>
      <c r="T103" s="20" t="s">
        <v>189</v>
      </c>
      <c r="U103" s="19" t="s">
        <v>321</v>
      </c>
      <c r="V103" s="103"/>
      <c r="W103" s="19" t="s">
        <v>368</v>
      </c>
      <c r="X103" s="35"/>
      <c r="Y103" s="21" t="s">
        <v>519</v>
      </c>
      <c r="Z103" s="21" t="s">
        <v>37</v>
      </c>
      <c r="AA103" s="22">
        <v>0.25600000000000001</v>
      </c>
      <c r="AB103" s="56" t="s">
        <v>572</v>
      </c>
      <c r="AC103" s="21" t="s">
        <v>612</v>
      </c>
      <c r="AD103" s="21" t="s">
        <v>94</v>
      </c>
      <c r="AE103" s="57">
        <v>43152</v>
      </c>
      <c r="AF103" s="57">
        <v>44977</v>
      </c>
      <c r="AG103" s="162">
        <f t="shared" si="14"/>
        <v>4.4999999999999999E-4</v>
      </c>
      <c r="AH103" s="21">
        <v>5</v>
      </c>
      <c r="AI103" s="21">
        <v>5</v>
      </c>
      <c r="AJ103" s="60">
        <v>18</v>
      </c>
      <c r="AK103" s="35"/>
      <c r="AL103" s="67">
        <v>3304990000</v>
      </c>
      <c r="AM103" s="102"/>
      <c r="AN103" s="21">
        <v>6</v>
      </c>
      <c r="AO103" s="27" t="s">
        <v>27</v>
      </c>
      <c r="AP103" s="50"/>
      <c r="AQ103" s="53"/>
    </row>
    <row r="104" spans="1:43" s="15" customFormat="1" ht="40.15" customHeight="1" outlineLevel="2" x14ac:dyDescent="0.2">
      <c r="A104" s="106"/>
      <c r="B104" s="25" t="s">
        <v>31</v>
      </c>
      <c r="C104" s="112" t="s">
        <v>116</v>
      </c>
      <c r="D104" s="130"/>
      <c r="E104" s="19" t="s">
        <v>443</v>
      </c>
      <c r="F104" s="20" t="s">
        <v>245</v>
      </c>
      <c r="G104" s="195">
        <v>0</v>
      </c>
      <c r="H104" s="217" t="s">
        <v>619</v>
      </c>
      <c r="I104" s="200"/>
      <c r="J104" s="177"/>
      <c r="K104" s="177"/>
      <c r="L104" s="177"/>
      <c r="M104" s="177"/>
      <c r="N104" s="177"/>
      <c r="O104" s="206"/>
      <c r="P104" s="188"/>
      <c r="Q104" s="177"/>
      <c r="R104" s="173"/>
      <c r="S104" s="35"/>
      <c r="T104" s="20" t="s">
        <v>190</v>
      </c>
      <c r="U104" s="19" t="s">
        <v>321</v>
      </c>
      <c r="V104" s="103"/>
      <c r="W104" s="19" t="s">
        <v>369</v>
      </c>
      <c r="X104" s="35"/>
      <c r="Y104" s="21" t="s">
        <v>519</v>
      </c>
      <c r="Z104" s="21" t="s">
        <v>37</v>
      </c>
      <c r="AA104" s="22">
        <v>0.25600000000000001</v>
      </c>
      <c r="AB104" s="56" t="s">
        <v>572</v>
      </c>
      <c r="AC104" s="21" t="s">
        <v>612</v>
      </c>
      <c r="AD104" s="21" t="s">
        <v>94</v>
      </c>
      <c r="AE104" s="57">
        <v>43152</v>
      </c>
      <c r="AF104" s="57">
        <v>44977</v>
      </c>
      <c r="AG104" s="162">
        <f t="shared" si="14"/>
        <v>4.4999999999999999E-4</v>
      </c>
      <c r="AH104" s="21">
        <v>5</v>
      </c>
      <c r="AI104" s="21">
        <v>5</v>
      </c>
      <c r="AJ104" s="60">
        <v>18</v>
      </c>
      <c r="AK104" s="35"/>
      <c r="AL104" s="67">
        <v>3304990000</v>
      </c>
      <c r="AM104" s="102"/>
      <c r="AN104" s="21">
        <v>6</v>
      </c>
      <c r="AO104" s="27" t="s">
        <v>27</v>
      </c>
      <c r="AP104" s="50"/>
      <c r="AQ104" s="53"/>
    </row>
    <row r="105" spans="1:43" s="10" customFormat="1" ht="40.15" customHeight="1" outlineLevel="1" x14ac:dyDescent="0.2">
      <c r="A105" s="159" t="s">
        <v>34</v>
      </c>
      <c r="B105" s="140"/>
      <c r="C105" s="120" t="s">
        <v>515</v>
      </c>
      <c r="D105" s="141"/>
      <c r="E105" s="142"/>
      <c r="F105" s="143"/>
      <c r="G105" s="178"/>
      <c r="H105" s="215"/>
      <c r="I105" s="178"/>
      <c r="J105" s="178"/>
      <c r="K105" s="178"/>
      <c r="L105" s="178"/>
      <c r="M105" s="178"/>
      <c r="N105" s="178"/>
      <c r="O105" s="207"/>
      <c r="P105" s="189"/>
      <c r="Q105" s="178"/>
      <c r="R105" s="144"/>
      <c r="S105" s="121"/>
      <c r="T105" s="143"/>
      <c r="U105" s="145"/>
      <c r="V105" s="145"/>
      <c r="W105" s="145"/>
      <c r="X105" s="121"/>
      <c r="Y105" s="142"/>
      <c r="Z105" s="142"/>
      <c r="AA105" s="142"/>
      <c r="AB105" s="145"/>
      <c r="AC105" s="142"/>
      <c r="AD105" s="142"/>
      <c r="AE105" s="142"/>
      <c r="AF105" s="142"/>
      <c r="AG105" s="165"/>
      <c r="AH105" s="142"/>
      <c r="AI105" s="142"/>
      <c r="AJ105" s="142"/>
      <c r="AK105" s="121"/>
      <c r="AL105" s="142"/>
      <c r="AM105" s="142"/>
      <c r="AN105" s="142"/>
      <c r="AO105" s="146"/>
      <c r="AP105" s="96"/>
      <c r="AQ105" s="11"/>
    </row>
    <row r="106" spans="1:43" s="15" customFormat="1" ht="40.15" customHeight="1" outlineLevel="2" x14ac:dyDescent="0.2">
      <c r="A106" s="106">
        <f t="shared" si="8"/>
        <v>77</v>
      </c>
      <c r="B106" s="25" t="s">
        <v>31</v>
      </c>
      <c r="C106" s="112" t="s">
        <v>536</v>
      </c>
      <c r="D106" s="134" t="s">
        <v>603</v>
      </c>
      <c r="E106" s="19" t="s">
        <v>317</v>
      </c>
      <c r="F106" s="20">
        <v>7035</v>
      </c>
      <c r="G106" s="196">
        <v>1</v>
      </c>
      <c r="H106" s="218"/>
      <c r="I106" s="199"/>
      <c r="J106" s="177">
        <v>810</v>
      </c>
      <c r="K106" s="177">
        <v>770</v>
      </c>
      <c r="L106" s="177">
        <v>729</v>
      </c>
      <c r="M106" s="177">
        <v>689</v>
      </c>
      <c r="N106" s="177">
        <v>648</v>
      </c>
      <c r="O106" s="206">
        <v>567</v>
      </c>
      <c r="P106" s="188">
        <f t="shared" si="12"/>
        <v>0.30000000000000004</v>
      </c>
      <c r="Q106" s="177">
        <v>1295</v>
      </c>
      <c r="R106" s="173"/>
      <c r="S106" s="35"/>
      <c r="T106" s="20" t="s">
        <v>64</v>
      </c>
      <c r="U106" s="19" t="s">
        <v>318</v>
      </c>
      <c r="V106" s="19" t="s">
        <v>283</v>
      </c>
      <c r="W106" s="19" t="s">
        <v>410</v>
      </c>
      <c r="X106" s="35"/>
      <c r="Y106" s="21" t="s">
        <v>516</v>
      </c>
      <c r="Z106" s="21" t="s">
        <v>37</v>
      </c>
      <c r="AA106" s="22">
        <v>0.22600000000000001</v>
      </c>
      <c r="AB106" s="56" t="s">
        <v>579</v>
      </c>
      <c r="AC106" s="21" t="s">
        <v>611</v>
      </c>
      <c r="AD106" s="21" t="s">
        <v>30</v>
      </c>
      <c r="AE106" s="57">
        <v>43752</v>
      </c>
      <c r="AF106" s="57">
        <v>45578</v>
      </c>
      <c r="AG106" s="162">
        <f t="shared" ref="AG106:AG112" si="15">AH106*AI106*AJ106/1000000</f>
        <v>2.5349999999999998E-4</v>
      </c>
      <c r="AH106" s="21">
        <v>6.5</v>
      </c>
      <c r="AI106" s="21">
        <v>6.5</v>
      </c>
      <c r="AJ106" s="60">
        <v>6</v>
      </c>
      <c r="AK106" s="35"/>
      <c r="AL106" s="67">
        <v>3304990000</v>
      </c>
      <c r="AM106" s="102"/>
      <c r="AN106" s="21">
        <v>45</v>
      </c>
      <c r="AO106" s="27" t="s">
        <v>27</v>
      </c>
      <c r="AP106" s="50"/>
      <c r="AQ106" s="53"/>
    </row>
    <row r="107" spans="1:43" s="15" customFormat="1" ht="40.15" customHeight="1" outlineLevel="2" x14ac:dyDescent="0.2">
      <c r="A107" s="106">
        <f t="shared" si="8"/>
        <v>78</v>
      </c>
      <c r="B107" s="25" t="s">
        <v>31</v>
      </c>
      <c r="C107" s="112" t="s">
        <v>535</v>
      </c>
      <c r="D107" s="134" t="s">
        <v>604</v>
      </c>
      <c r="E107" s="19" t="s">
        <v>319</v>
      </c>
      <c r="F107" s="20">
        <v>7028</v>
      </c>
      <c r="G107" s="196">
        <v>1</v>
      </c>
      <c r="H107" s="218"/>
      <c r="I107" s="199"/>
      <c r="J107" s="177">
        <v>810</v>
      </c>
      <c r="K107" s="177">
        <v>770</v>
      </c>
      <c r="L107" s="177">
        <v>729</v>
      </c>
      <c r="M107" s="177">
        <v>689</v>
      </c>
      <c r="N107" s="177">
        <v>648</v>
      </c>
      <c r="O107" s="206">
        <v>567</v>
      </c>
      <c r="P107" s="188">
        <f t="shared" si="12"/>
        <v>0.30000000000000004</v>
      </c>
      <c r="Q107" s="177">
        <v>1295</v>
      </c>
      <c r="R107" s="173"/>
      <c r="S107" s="35"/>
      <c r="T107" s="20" t="s">
        <v>65</v>
      </c>
      <c r="U107" s="19" t="s">
        <v>318</v>
      </c>
      <c r="V107" s="19" t="s">
        <v>283</v>
      </c>
      <c r="W107" s="19" t="s">
        <v>401</v>
      </c>
      <c r="X107" s="35"/>
      <c r="Y107" s="21" t="s">
        <v>516</v>
      </c>
      <c r="Z107" s="21" t="s">
        <v>37</v>
      </c>
      <c r="AA107" s="22">
        <v>0.22600000000000001</v>
      </c>
      <c r="AB107" s="56" t="s">
        <v>579</v>
      </c>
      <c r="AC107" s="21" t="s">
        <v>611</v>
      </c>
      <c r="AD107" s="21" t="s">
        <v>30</v>
      </c>
      <c r="AE107" s="57">
        <v>43752</v>
      </c>
      <c r="AF107" s="57">
        <v>45578</v>
      </c>
      <c r="AG107" s="162">
        <f t="shared" si="15"/>
        <v>2.5349999999999998E-4</v>
      </c>
      <c r="AH107" s="21">
        <v>6.5</v>
      </c>
      <c r="AI107" s="21">
        <v>6.5</v>
      </c>
      <c r="AJ107" s="60">
        <v>6</v>
      </c>
      <c r="AK107" s="35"/>
      <c r="AL107" s="67">
        <v>3304990000</v>
      </c>
      <c r="AM107" s="102"/>
      <c r="AN107" s="21">
        <v>45</v>
      </c>
      <c r="AO107" s="27" t="s">
        <v>27</v>
      </c>
      <c r="AP107" s="50"/>
      <c r="AQ107" s="53"/>
    </row>
    <row r="108" spans="1:43" s="15" customFormat="1" ht="40.15" customHeight="1" outlineLevel="2" x14ac:dyDescent="0.2">
      <c r="A108" s="106">
        <f t="shared" si="8"/>
        <v>79</v>
      </c>
      <c r="B108" s="25" t="s">
        <v>31</v>
      </c>
      <c r="C108" s="112" t="s">
        <v>534</v>
      </c>
      <c r="D108" s="134" t="s">
        <v>605</v>
      </c>
      <c r="E108" s="19" t="s">
        <v>320</v>
      </c>
      <c r="F108" s="20">
        <v>7011</v>
      </c>
      <c r="G108" s="196">
        <v>1</v>
      </c>
      <c r="H108" s="218"/>
      <c r="I108" s="199"/>
      <c r="J108" s="177">
        <v>810</v>
      </c>
      <c r="K108" s="177">
        <v>770</v>
      </c>
      <c r="L108" s="177">
        <v>729</v>
      </c>
      <c r="M108" s="177">
        <v>689</v>
      </c>
      <c r="N108" s="177">
        <v>648</v>
      </c>
      <c r="O108" s="206">
        <v>567</v>
      </c>
      <c r="P108" s="188">
        <f t="shared" si="12"/>
        <v>0.30000000000000004</v>
      </c>
      <c r="Q108" s="177">
        <v>1295</v>
      </c>
      <c r="R108" s="173"/>
      <c r="S108" s="35"/>
      <c r="T108" s="20" t="s">
        <v>66</v>
      </c>
      <c r="U108" s="19" t="s">
        <v>318</v>
      </c>
      <c r="V108" s="19" t="s">
        <v>283</v>
      </c>
      <c r="W108" s="19" t="s">
        <v>402</v>
      </c>
      <c r="X108" s="35"/>
      <c r="Y108" s="21" t="s">
        <v>516</v>
      </c>
      <c r="Z108" s="21" t="s">
        <v>37</v>
      </c>
      <c r="AA108" s="22">
        <v>0.22600000000000001</v>
      </c>
      <c r="AB108" s="56" t="s">
        <v>579</v>
      </c>
      <c r="AC108" s="21" t="s">
        <v>611</v>
      </c>
      <c r="AD108" s="21" t="s">
        <v>30</v>
      </c>
      <c r="AE108" s="57">
        <v>43752</v>
      </c>
      <c r="AF108" s="57">
        <v>45578</v>
      </c>
      <c r="AG108" s="162">
        <f t="shared" si="15"/>
        <v>2.5349999999999998E-4</v>
      </c>
      <c r="AH108" s="21">
        <v>6.5</v>
      </c>
      <c r="AI108" s="21">
        <v>6.5</v>
      </c>
      <c r="AJ108" s="60">
        <v>6</v>
      </c>
      <c r="AK108" s="35"/>
      <c r="AL108" s="67">
        <v>3304990000</v>
      </c>
      <c r="AM108" s="102"/>
      <c r="AN108" s="21">
        <v>45</v>
      </c>
      <c r="AO108" s="27" t="s">
        <v>27</v>
      </c>
      <c r="AP108" s="50"/>
      <c r="AQ108" s="53"/>
    </row>
    <row r="109" spans="1:43" s="15" customFormat="1" ht="40.15" customHeight="1" outlineLevel="2" x14ac:dyDescent="0.2">
      <c r="A109" s="106"/>
      <c r="B109" s="25" t="s">
        <v>31</v>
      </c>
      <c r="C109" s="112" t="s">
        <v>100</v>
      </c>
      <c r="D109" s="130"/>
      <c r="E109" s="19" t="s">
        <v>437</v>
      </c>
      <c r="F109" s="20" t="s">
        <v>229</v>
      </c>
      <c r="G109" s="202">
        <v>0</v>
      </c>
      <c r="H109" s="216" t="s">
        <v>619</v>
      </c>
      <c r="I109" s="200"/>
      <c r="J109" s="177"/>
      <c r="K109" s="177"/>
      <c r="L109" s="177"/>
      <c r="M109" s="177"/>
      <c r="N109" s="177"/>
      <c r="O109" s="206"/>
      <c r="P109" s="188"/>
      <c r="Q109" s="177"/>
      <c r="R109" s="173"/>
      <c r="S109" s="35"/>
      <c r="T109" s="20" t="s">
        <v>170</v>
      </c>
      <c r="U109" s="19" t="s">
        <v>318</v>
      </c>
      <c r="V109" s="19" t="s">
        <v>283</v>
      </c>
      <c r="W109" s="19" t="s">
        <v>356</v>
      </c>
      <c r="X109" s="35"/>
      <c r="Y109" s="21" t="s">
        <v>516</v>
      </c>
      <c r="Z109" s="21" t="s">
        <v>37</v>
      </c>
      <c r="AA109" s="22">
        <v>0.21</v>
      </c>
      <c r="AB109" s="56" t="s">
        <v>573</v>
      </c>
      <c r="AC109" s="21" t="s">
        <v>612</v>
      </c>
      <c r="AD109" s="21" t="s">
        <v>121</v>
      </c>
      <c r="AE109" s="57">
        <v>43152</v>
      </c>
      <c r="AF109" s="57">
        <v>44977</v>
      </c>
      <c r="AG109" s="162">
        <f t="shared" si="15"/>
        <v>3.4299999999999999E-4</v>
      </c>
      <c r="AH109" s="21">
        <v>7</v>
      </c>
      <c r="AI109" s="21">
        <v>7</v>
      </c>
      <c r="AJ109" s="60">
        <v>7</v>
      </c>
      <c r="AK109" s="35"/>
      <c r="AL109" s="67">
        <v>3304990000</v>
      </c>
      <c r="AM109" s="102"/>
      <c r="AN109" s="21">
        <v>12</v>
      </c>
      <c r="AO109" s="27" t="s">
        <v>27</v>
      </c>
      <c r="AP109" s="50"/>
      <c r="AQ109" s="53"/>
    </row>
    <row r="110" spans="1:43" s="15" customFormat="1" ht="40.15" customHeight="1" outlineLevel="2" x14ac:dyDescent="0.2">
      <c r="A110" s="106">
        <f t="shared" si="8"/>
        <v>80</v>
      </c>
      <c r="B110" s="25" t="s">
        <v>31</v>
      </c>
      <c r="C110" s="112" t="s">
        <v>101</v>
      </c>
      <c r="D110" s="130"/>
      <c r="E110" s="19" t="s">
        <v>265</v>
      </c>
      <c r="F110" s="20">
        <v>3115</v>
      </c>
      <c r="G110" s="196">
        <v>1</v>
      </c>
      <c r="H110" s="218"/>
      <c r="I110" s="200"/>
      <c r="J110" s="177">
        <v>699</v>
      </c>
      <c r="K110" s="177">
        <v>664</v>
      </c>
      <c r="L110" s="177">
        <v>629</v>
      </c>
      <c r="M110" s="177">
        <v>594</v>
      </c>
      <c r="N110" s="177">
        <v>559</v>
      </c>
      <c r="O110" s="206">
        <v>489</v>
      </c>
      <c r="P110" s="188">
        <f t="shared" si="12"/>
        <v>0.30042918454935619</v>
      </c>
      <c r="Q110" s="177">
        <v>1119</v>
      </c>
      <c r="R110" s="173"/>
      <c r="S110" s="35"/>
      <c r="T110" s="20" t="s">
        <v>171</v>
      </c>
      <c r="U110" s="19" t="s">
        <v>455</v>
      </c>
      <c r="V110" s="19" t="s">
        <v>283</v>
      </c>
      <c r="W110" s="19" t="s">
        <v>374</v>
      </c>
      <c r="X110" s="35"/>
      <c r="Y110" s="21" t="s">
        <v>516</v>
      </c>
      <c r="Z110" s="21" t="s">
        <v>37</v>
      </c>
      <c r="AA110" s="22">
        <v>0.29499999999999998</v>
      </c>
      <c r="AB110" s="56" t="s">
        <v>573</v>
      </c>
      <c r="AC110" s="21" t="s">
        <v>612</v>
      </c>
      <c r="AD110" s="21" t="s">
        <v>121</v>
      </c>
      <c r="AE110" s="57">
        <v>43152</v>
      </c>
      <c r="AF110" s="57">
        <v>44977</v>
      </c>
      <c r="AG110" s="162">
        <f t="shared" si="15"/>
        <v>3.4299999999999999E-4</v>
      </c>
      <c r="AH110" s="21">
        <v>7</v>
      </c>
      <c r="AI110" s="21">
        <v>7</v>
      </c>
      <c r="AJ110" s="60">
        <v>7</v>
      </c>
      <c r="AK110" s="35"/>
      <c r="AL110" s="67">
        <v>3304990000</v>
      </c>
      <c r="AM110" s="102"/>
      <c r="AN110" s="21">
        <v>12</v>
      </c>
      <c r="AO110" s="27" t="s">
        <v>27</v>
      </c>
      <c r="AP110" s="50"/>
      <c r="AQ110" s="53"/>
    </row>
    <row r="111" spans="1:43" s="15" customFormat="1" ht="40.15" customHeight="1" outlineLevel="2" x14ac:dyDescent="0.2">
      <c r="A111" s="106">
        <f t="shared" si="8"/>
        <v>81</v>
      </c>
      <c r="B111" s="25" t="s">
        <v>31</v>
      </c>
      <c r="C111" s="112" t="s">
        <v>102</v>
      </c>
      <c r="D111" s="130"/>
      <c r="E111" s="19" t="s">
        <v>266</v>
      </c>
      <c r="F111" s="20" t="s">
        <v>230</v>
      </c>
      <c r="G111" s="196">
        <v>0</v>
      </c>
      <c r="H111" s="218"/>
      <c r="I111" s="200"/>
      <c r="J111" s="177">
        <v>699</v>
      </c>
      <c r="K111" s="177">
        <v>664</v>
      </c>
      <c r="L111" s="177">
        <v>629</v>
      </c>
      <c r="M111" s="177">
        <v>594</v>
      </c>
      <c r="N111" s="177">
        <v>559</v>
      </c>
      <c r="O111" s="206"/>
      <c r="P111" s="188">
        <f t="shared" si="12"/>
        <v>0</v>
      </c>
      <c r="Q111" s="177">
        <v>1119</v>
      </c>
      <c r="R111" s="173"/>
      <c r="S111" s="35"/>
      <c r="T111" s="20" t="s">
        <v>172</v>
      </c>
      <c r="U111" s="19" t="s">
        <v>455</v>
      </c>
      <c r="V111" s="19" t="s">
        <v>283</v>
      </c>
      <c r="W111" s="19" t="s">
        <v>359</v>
      </c>
      <c r="X111" s="35"/>
      <c r="Y111" s="21" t="s">
        <v>516</v>
      </c>
      <c r="Z111" s="21" t="s">
        <v>37</v>
      </c>
      <c r="AA111" s="22">
        <v>0.29499999999999998</v>
      </c>
      <c r="AB111" s="56" t="s">
        <v>573</v>
      </c>
      <c r="AC111" s="21" t="s">
        <v>612</v>
      </c>
      <c r="AD111" s="21" t="s">
        <v>121</v>
      </c>
      <c r="AE111" s="57">
        <v>43152</v>
      </c>
      <c r="AF111" s="57">
        <v>44977</v>
      </c>
      <c r="AG111" s="162">
        <f t="shared" si="15"/>
        <v>3.4299999999999999E-4</v>
      </c>
      <c r="AH111" s="21">
        <v>7</v>
      </c>
      <c r="AI111" s="21">
        <v>7</v>
      </c>
      <c r="AJ111" s="60">
        <v>7</v>
      </c>
      <c r="AK111" s="35"/>
      <c r="AL111" s="67">
        <v>3304990000</v>
      </c>
      <c r="AM111" s="102"/>
      <c r="AN111" s="21">
        <v>12</v>
      </c>
      <c r="AO111" s="27" t="s">
        <v>27</v>
      </c>
      <c r="AP111" s="50"/>
      <c r="AQ111" s="53"/>
    </row>
    <row r="112" spans="1:43" s="15" customFormat="1" ht="40.15" customHeight="1" outlineLevel="2" x14ac:dyDescent="0.2">
      <c r="A112" s="106">
        <f t="shared" si="8"/>
        <v>82</v>
      </c>
      <c r="B112" s="25" t="s">
        <v>31</v>
      </c>
      <c r="C112" s="112" t="s">
        <v>103</v>
      </c>
      <c r="D112" s="130"/>
      <c r="E112" s="19" t="s">
        <v>438</v>
      </c>
      <c r="F112" s="20" t="s">
        <v>231</v>
      </c>
      <c r="G112" s="196">
        <v>0</v>
      </c>
      <c r="H112" s="218"/>
      <c r="I112" s="200"/>
      <c r="J112" s="177">
        <v>699</v>
      </c>
      <c r="K112" s="177">
        <v>664</v>
      </c>
      <c r="L112" s="177">
        <v>629</v>
      </c>
      <c r="M112" s="177">
        <v>594</v>
      </c>
      <c r="N112" s="177">
        <v>559</v>
      </c>
      <c r="O112" s="206"/>
      <c r="P112" s="188">
        <f t="shared" si="12"/>
        <v>0</v>
      </c>
      <c r="Q112" s="177">
        <v>1119</v>
      </c>
      <c r="R112" s="173"/>
      <c r="S112" s="35"/>
      <c r="T112" s="20" t="s">
        <v>173</v>
      </c>
      <c r="U112" s="19" t="s">
        <v>455</v>
      </c>
      <c r="V112" s="19" t="s">
        <v>283</v>
      </c>
      <c r="W112" s="19" t="s">
        <v>360</v>
      </c>
      <c r="X112" s="35"/>
      <c r="Y112" s="21" t="s">
        <v>516</v>
      </c>
      <c r="Z112" s="21" t="s">
        <v>37</v>
      </c>
      <c r="AA112" s="22">
        <v>0.29499999999999998</v>
      </c>
      <c r="AB112" s="56" t="s">
        <v>573</v>
      </c>
      <c r="AC112" s="21" t="s">
        <v>612</v>
      </c>
      <c r="AD112" s="21" t="s">
        <v>121</v>
      </c>
      <c r="AE112" s="57">
        <v>43152</v>
      </c>
      <c r="AF112" s="57">
        <v>44977</v>
      </c>
      <c r="AG112" s="162">
        <f t="shared" si="15"/>
        <v>3.4299999999999999E-4</v>
      </c>
      <c r="AH112" s="21">
        <v>7</v>
      </c>
      <c r="AI112" s="21">
        <v>7</v>
      </c>
      <c r="AJ112" s="60">
        <v>7</v>
      </c>
      <c r="AK112" s="35"/>
      <c r="AL112" s="67">
        <v>3304990000</v>
      </c>
      <c r="AM112" s="102"/>
      <c r="AN112" s="21">
        <v>12</v>
      </c>
      <c r="AO112" s="27" t="s">
        <v>27</v>
      </c>
      <c r="AP112" s="50"/>
      <c r="AQ112" s="53"/>
    </row>
    <row r="113" spans="1:43" s="32" customFormat="1" ht="40.15" customHeight="1" x14ac:dyDescent="0.2">
      <c r="A113" s="119" t="s">
        <v>34</v>
      </c>
      <c r="B113" s="114"/>
      <c r="C113" s="137" t="s">
        <v>473</v>
      </c>
      <c r="D113" s="138"/>
      <c r="E113" s="116"/>
      <c r="F113" s="118"/>
      <c r="G113" s="176"/>
      <c r="H113" s="214"/>
      <c r="I113" s="186"/>
      <c r="J113" s="176"/>
      <c r="K113" s="176"/>
      <c r="L113" s="176"/>
      <c r="M113" s="176"/>
      <c r="N113" s="176"/>
      <c r="O113" s="205"/>
      <c r="P113" s="187"/>
      <c r="Q113" s="176"/>
      <c r="R113" s="172"/>
      <c r="S113" s="116"/>
      <c r="T113" s="118"/>
      <c r="U113" s="139"/>
      <c r="V113" s="139"/>
      <c r="W113" s="139"/>
      <c r="X113" s="116"/>
      <c r="Y113" s="116"/>
      <c r="Z113" s="116"/>
      <c r="AA113" s="116"/>
      <c r="AB113" s="139"/>
      <c r="AC113" s="116"/>
      <c r="AD113" s="116"/>
      <c r="AE113" s="116"/>
      <c r="AF113" s="116"/>
      <c r="AG113" s="161"/>
      <c r="AH113" s="116"/>
      <c r="AI113" s="116"/>
      <c r="AJ113" s="116"/>
      <c r="AK113" s="116"/>
      <c r="AL113" s="116"/>
      <c r="AM113" s="116"/>
      <c r="AN113" s="116"/>
      <c r="AO113" s="117"/>
      <c r="AP113" s="94"/>
      <c r="AQ113" s="52"/>
    </row>
    <row r="114" spans="1:43" s="15" customFormat="1" ht="40.15" customHeight="1" outlineLevel="2" x14ac:dyDescent="0.2">
      <c r="A114" s="106">
        <f t="shared" si="8"/>
        <v>83</v>
      </c>
      <c r="B114" s="25" t="s">
        <v>31</v>
      </c>
      <c r="C114" s="112" t="s">
        <v>136</v>
      </c>
      <c r="D114" s="130"/>
      <c r="E114" s="19" t="s">
        <v>298</v>
      </c>
      <c r="F114" s="20">
        <v>8450</v>
      </c>
      <c r="G114" s="196">
        <v>1</v>
      </c>
      <c r="H114" s="222"/>
      <c r="I114" s="199"/>
      <c r="J114" s="177">
        <v>340</v>
      </c>
      <c r="K114" s="177">
        <v>323</v>
      </c>
      <c r="L114" s="177">
        <v>306</v>
      </c>
      <c r="M114" s="177">
        <v>289</v>
      </c>
      <c r="N114" s="177">
        <v>272</v>
      </c>
      <c r="O114" s="206">
        <v>238</v>
      </c>
      <c r="P114" s="188">
        <f t="shared" si="12"/>
        <v>0.30000000000000004</v>
      </c>
      <c r="Q114" s="177">
        <v>549</v>
      </c>
      <c r="R114" s="173"/>
      <c r="S114" s="35"/>
      <c r="T114" s="20" t="s">
        <v>208</v>
      </c>
      <c r="U114" s="19" t="s">
        <v>297</v>
      </c>
      <c r="V114" s="103"/>
      <c r="W114" s="19" t="s">
        <v>388</v>
      </c>
      <c r="X114" s="35"/>
      <c r="Y114" s="21" t="s">
        <v>506</v>
      </c>
      <c r="Z114" s="21" t="s">
        <v>37</v>
      </c>
      <c r="AA114" s="22">
        <v>0.13100000000000001</v>
      </c>
      <c r="AB114" s="56" t="s">
        <v>580</v>
      </c>
      <c r="AC114" s="21" t="s">
        <v>614</v>
      </c>
      <c r="AD114" s="21" t="s">
        <v>135</v>
      </c>
      <c r="AE114" s="57">
        <v>42663</v>
      </c>
      <c r="AF114" s="57">
        <v>44488</v>
      </c>
      <c r="AG114" s="162">
        <f>AH114*AI114*AJ114/1000000</f>
        <v>3.8000000000000002E-4</v>
      </c>
      <c r="AH114" s="21">
        <v>19</v>
      </c>
      <c r="AI114" s="21">
        <v>4</v>
      </c>
      <c r="AJ114" s="60">
        <v>5</v>
      </c>
      <c r="AK114" s="35"/>
      <c r="AL114" s="67">
        <v>3306100000</v>
      </c>
      <c r="AM114" s="102"/>
      <c r="AN114" s="21">
        <v>12</v>
      </c>
      <c r="AO114" s="27" t="s">
        <v>27</v>
      </c>
      <c r="AP114" s="50"/>
      <c r="AQ114" s="53"/>
    </row>
    <row r="115" spans="1:43" s="150" customFormat="1" ht="40.15" customHeight="1" x14ac:dyDescent="0.2">
      <c r="A115" s="119" t="s">
        <v>34</v>
      </c>
      <c r="B115" s="114"/>
      <c r="C115" s="137" t="s">
        <v>503</v>
      </c>
      <c r="D115" s="138"/>
      <c r="E115" s="116"/>
      <c r="F115" s="118"/>
      <c r="G115" s="176"/>
      <c r="H115" s="214"/>
      <c r="I115" s="186"/>
      <c r="J115" s="176"/>
      <c r="K115" s="176"/>
      <c r="L115" s="176"/>
      <c r="M115" s="176"/>
      <c r="N115" s="176"/>
      <c r="O115" s="205"/>
      <c r="P115" s="187"/>
      <c r="Q115" s="176"/>
      <c r="R115" s="172"/>
      <c r="S115" s="116"/>
      <c r="T115" s="118"/>
      <c r="U115" s="139"/>
      <c r="V115" s="139"/>
      <c r="W115" s="139"/>
      <c r="X115" s="116"/>
      <c r="Y115" s="116"/>
      <c r="Z115" s="116"/>
      <c r="AA115" s="116"/>
      <c r="AB115" s="139"/>
      <c r="AC115" s="116"/>
      <c r="AD115" s="116"/>
      <c r="AE115" s="116"/>
      <c r="AF115" s="116"/>
      <c r="AG115" s="161"/>
      <c r="AH115" s="116"/>
      <c r="AI115" s="116"/>
      <c r="AJ115" s="116"/>
      <c r="AK115" s="116"/>
      <c r="AL115" s="116"/>
      <c r="AM115" s="116"/>
      <c r="AN115" s="116"/>
      <c r="AO115" s="117"/>
      <c r="AP115" s="148"/>
      <c r="AQ115" s="149"/>
    </row>
    <row r="116" spans="1:43" s="15" customFormat="1" ht="40.15" customHeight="1" outlineLevel="1" x14ac:dyDescent="0.2">
      <c r="A116" s="106">
        <f t="shared" si="8"/>
        <v>84</v>
      </c>
      <c r="B116" s="25" t="s">
        <v>31</v>
      </c>
      <c r="C116" s="112" t="s">
        <v>113</v>
      </c>
      <c r="D116" s="130"/>
      <c r="E116" s="19" t="s">
        <v>274</v>
      </c>
      <c r="F116" s="20" t="s">
        <v>242</v>
      </c>
      <c r="G116" s="196">
        <v>1</v>
      </c>
      <c r="H116" s="218"/>
      <c r="I116" s="199"/>
      <c r="J116" s="177">
        <v>554</v>
      </c>
      <c r="K116" s="177">
        <v>526</v>
      </c>
      <c r="L116" s="177">
        <v>499</v>
      </c>
      <c r="M116" s="177">
        <v>471</v>
      </c>
      <c r="N116" s="177">
        <v>443</v>
      </c>
      <c r="O116" s="206">
        <v>388</v>
      </c>
      <c r="P116" s="188">
        <f t="shared" si="12"/>
        <v>0.29963898916967513</v>
      </c>
      <c r="Q116" s="177">
        <v>889</v>
      </c>
      <c r="R116" s="173"/>
      <c r="S116" s="35"/>
      <c r="T116" s="20" t="s">
        <v>187</v>
      </c>
      <c r="U116" s="19" t="s">
        <v>461</v>
      </c>
      <c r="V116" s="103"/>
      <c r="W116" s="19" t="s">
        <v>372</v>
      </c>
      <c r="X116" s="35"/>
      <c r="Y116" s="104" t="s">
        <v>468</v>
      </c>
      <c r="Z116" s="21" t="s">
        <v>37</v>
      </c>
      <c r="AA116" s="22">
        <v>0.11700000000000001</v>
      </c>
      <c r="AB116" s="56" t="s">
        <v>572</v>
      </c>
      <c r="AC116" s="21" t="s">
        <v>612</v>
      </c>
      <c r="AD116" s="21" t="s">
        <v>95</v>
      </c>
      <c r="AE116" s="57">
        <v>43152</v>
      </c>
      <c r="AF116" s="57">
        <v>44977</v>
      </c>
      <c r="AG116" s="162">
        <f>AH116*AI116*AJ116/1000000</f>
        <v>2.4000000000000001E-4</v>
      </c>
      <c r="AH116" s="21">
        <v>4</v>
      </c>
      <c r="AI116" s="21">
        <v>4</v>
      </c>
      <c r="AJ116" s="60">
        <v>15</v>
      </c>
      <c r="AK116" s="35"/>
      <c r="AL116" s="67">
        <v>3304990000</v>
      </c>
      <c r="AM116" s="102"/>
      <c r="AN116" s="21">
        <v>12</v>
      </c>
      <c r="AO116" s="27" t="s">
        <v>27</v>
      </c>
      <c r="AP116" s="50"/>
      <c r="AQ116" s="53"/>
    </row>
    <row r="117" spans="1:43" s="15" customFormat="1" ht="40.15" customHeight="1" outlineLevel="1" x14ac:dyDescent="0.2">
      <c r="A117" s="106">
        <f t="shared" si="8"/>
        <v>85</v>
      </c>
      <c r="B117" s="25" t="s">
        <v>31</v>
      </c>
      <c r="C117" s="112" t="s">
        <v>114</v>
      </c>
      <c r="D117" s="130"/>
      <c r="E117" s="19" t="s">
        <v>274</v>
      </c>
      <c r="F117" s="20" t="s">
        <v>243</v>
      </c>
      <c r="G117" s="196">
        <v>1</v>
      </c>
      <c r="H117" s="218"/>
      <c r="I117" s="199"/>
      <c r="J117" s="177">
        <v>1009</v>
      </c>
      <c r="K117" s="177">
        <v>959</v>
      </c>
      <c r="L117" s="177">
        <v>908</v>
      </c>
      <c r="M117" s="177">
        <v>858</v>
      </c>
      <c r="N117" s="177">
        <v>807</v>
      </c>
      <c r="O117" s="206">
        <v>505</v>
      </c>
      <c r="P117" s="188">
        <f t="shared" si="12"/>
        <v>0.49950445986124881</v>
      </c>
      <c r="Q117" s="177">
        <v>1615</v>
      </c>
      <c r="R117" s="173"/>
      <c r="S117" s="35"/>
      <c r="T117" s="20" t="s">
        <v>188</v>
      </c>
      <c r="U117" s="19" t="s">
        <v>461</v>
      </c>
      <c r="V117" s="103"/>
      <c r="W117" s="19" t="s">
        <v>372</v>
      </c>
      <c r="X117" s="35"/>
      <c r="Y117" s="104" t="s">
        <v>468</v>
      </c>
      <c r="Z117" s="21" t="s">
        <v>37</v>
      </c>
      <c r="AA117" s="22">
        <v>0.26300000000000001</v>
      </c>
      <c r="AB117" s="56" t="s">
        <v>572</v>
      </c>
      <c r="AC117" s="21" t="s">
        <v>612</v>
      </c>
      <c r="AD117" s="21" t="s">
        <v>94</v>
      </c>
      <c r="AE117" s="57">
        <v>43152</v>
      </c>
      <c r="AF117" s="57">
        <v>44977</v>
      </c>
      <c r="AG117" s="162">
        <f>AH117*AI117*AJ117/1000000</f>
        <v>4.4999999999999999E-4</v>
      </c>
      <c r="AH117" s="21">
        <v>5</v>
      </c>
      <c r="AI117" s="21">
        <v>5</v>
      </c>
      <c r="AJ117" s="60">
        <v>18</v>
      </c>
      <c r="AK117" s="35"/>
      <c r="AL117" s="67">
        <v>3304990000</v>
      </c>
      <c r="AM117" s="102"/>
      <c r="AN117" s="21">
        <v>6</v>
      </c>
      <c r="AO117" s="27" t="s">
        <v>27</v>
      </c>
      <c r="AP117" s="50"/>
      <c r="AQ117" s="53"/>
    </row>
    <row r="118" spans="1:43" s="15" customFormat="1" ht="40.15" customHeight="1" outlineLevel="1" x14ac:dyDescent="0.2">
      <c r="A118" s="106">
        <f t="shared" si="8"/>
        <v>86</v>
      </c>
      <c r="B118" s="25" t="s">
        <v>31</v>
      </c>
      <c r="C118" s="112" t="s">
        <v>72</v>
      </c>
      <c r="D118" s="134" t="s">
        <v>590</v>
      </c>
      <c r="E118" s="19" t="s">
        <v>305</v>
      </c>
      <c r="F118" s="20">
        <v>9014</v>
      </c>
      <c r="G118" s="196">
        <v>1</v>
      </c>
      <c r="H118" s="218"/>
      <c r="I118" s="199"/>
      <c r="J118" s="177">
        <v>331</v>
      </c>
      <c r="K118" s="177">
        <v>314</v>
      </c>
      <c r="L118" s="177">
        <v>298</v>
      </c>
      <c r="M118" s="177">
        <v>281</v>
      </c>
      <c r="N118" s="177">
        <v>265</v>
      </c>
      <c r="O118" s="206">
        <v>232</v>
      </c>
      <c r="P118" s="188">
        <f t="shared" si="12"/>
        <v>0.29909365558912382</v>
      </c>
      <c r="Q118" s="177">
        <v>529</v>
      </c>
      <c r="R118" s="173"/>
      <c r="S118" s="35"/>
      <c r="T118" s="20" t="s">
        <v>52</v>
      </c>
      <c r="U118" s="19" t="s">
        <v>461</v>
      </c>
      <c r="V118" s="103"/>
      <c r="W118" s="19" t="s">
        <v>372</v>
      </c>
      <c r="X118" s="35"/>
      <c r="Y118" s="104" t="s">
        <v>468</v>
      </c>
      <c r="Z118" s="21" t="s">
        <v>37</v>
      </c>
      <c r="AA118" s="22">
        <v>9.6000000000000002E-2</v>
      </c>
      <c r="AB118" s="56" t="s">
        <v>581</v>
      </c>
      <c r="AC118" s="21" t="s">
        <v>615</v>
      </c>
      <c r="AD118" s="21" t="s">
        <v>75</v>
      </c>
      <c r="AE118" s="57">
        <v>43734</v>
      </c>
      <c r="AF118" s="57">
        <v>45560</v>
      </c>
      <c r="AG118" s="162">
        <f>AH118*AI118*AJ118/1000000</f>
        <v>1.805E-4</v>
      </c>
      <c r="AH118" s="21">
        <v>3.8</v>
      </c>
      <c r="AI118" s="21">
        <v>3.8</v>
      </c>
      <c r="AJ118" s="60">
        <v>12.5</v>
      </c>
      <c r="AK118" s="35"/>
      <c r="AL118" s="67">
        <v>3304990000</v>
      </c>
      <c r="AM118" s="102"/>
      <c r="AN118" s="21">
        <v>24</v>
      </c>
      <c r="AO118" s="27" t="s">
        <v>27</v>
      </c>
      <c r="AP118" s="50"/>
      <c r="AQ118" s="53"/>
    </row>
    <row r="119" spans="1:43" s="15" customFormat="1" ht="40.15" customHeight="1" outlineLevel="1" x14ac:dyDescent="0.2">
      <c r="A119" s="106">
        <f t="shared" si="8"/>
        <v>87</v>
      </c>
      <c r="B119" s="25" t="s">
        <v>31</v>
      </c>
      <c r="C119" s="112" t="s">
        <v>73</v>
      </c>
      <c r="D119" s="134" t="s">
        <v>591</v>
      </c>
      <c r="E119" s="19" t="s">
        <v>305</v>
      </c>
      <c r="F119" s="20">
        <v>9017</v>
      </c>
      <c r="G119" s="196">
        <v>1</v>
      </c>
      <c r="H119" s="218"/>
      <c r="I119" s="199"/>
      <c r="J119" s="177">
        <v>547</v>
      </c>
      <c r="K119" s="177">
        <v>520</v>
      </c>
      <c r="L119" s="177">
        <v>492</v>
      </c>
      <c r="M119" s="177">
        <v>465</v>
      </c>
      <c r="N119" s="177">
        <v>438</v>
      </c>
      <c r="O119" s="206">
        <v>383</v>
      </c>
      <c r="P119" s="188">
        <f t="shared" si="12"/>
        <v>0.29981718464351004</v>
      </c>
      <c r="Q119" s="177">
        <v>875</v>
      </c>
      <c r="R119" s="173"/>
      <c r="S119" s="35"/>
      <c r="T119" s="20" t="s">
        <v>53</v>
      </c>
      <c r="U119" s="19" t="s">
        <v>461</v>
      </c>
      <c r="V119" s="103"/>
      <c r="W119" s="19" t="s">
        <v>372</v>
      </c>
      <c r="X119" s="35"/>
      <c r="Y119" s="104" t="s">
        <v>468</v>
      </c>
      <c r="Z119" s="21" t="s">
        <v>37</v>
      </c>
      <c r="AA119" s="22">
        <v>0.311</v>
      </c>
      <c r="AB119" s="56" t="s">
        <v>581</v>
      </c>
      <c r="AC119" s="21" t="s">
        <v>615</v>
      </c>
      <c r="AD119" s="21" t="s">
        <v>30</v>
      </c>
      <c r="AE119" s="57">
        <v>43734</v>
      </c>
      <c r="AF119" s="57">
        <v>45560</v>
      </c>
      <c r="AG119" s="162">
        <f>AH119*AI119*AJ119/1000000</f>
        <v>3.3799999999999998E-4</v>
      </c>
      <c r="AH119" s="21">
        <v>6.5</v>
      </c>
      <c r="AI119" s="21">
        <v>6.5</v>
      </c>
      <c r="AJ119" s="60">
        <v>8</v>
      </c>
      <c r="AK119" s="35"/>
      <c r="AL119" s="67">
        <v>3304990000</v>
      </c>
      <c r="AM119" s="102"/>
      <c r="AN119" s="21">
        <v>12</v>
      </c>
      <c r="AO119" s="27" t="s">
        <v>27</v>
      </c>
      <c r="AP119" s="50"/>
      <c r="AQ119" s="53"/>
    </row>
    <row r="120" spans="1:43" s="15" customFormat="1" ht="40.15" customHeight="1" outlineLevel="1" x14ac:dyDescent="0.2">
      <c r="A120" s="106">
        <f t="shared" si="8"/>
        <v>88</v>
      </c>
      <c r="B120" s="25" t="s">
        <v>31</v>
      </c>
      <c r="C120" s="112" t="s">
        <v>74</v>
      </c>
      <c r="D120" s="134" t="s">
        <v>592</v>
      </c>
      <c r="E120" s="19" t="s">
        <v>305</v>
      </c>
      <c r="F120" s="20">
        <v>9016</v>
      </c>
      <c r="G120" s="196">
        <v>1</v>
      </c>
      <c r="H120" s="218"/>
      <c r="I120" s="199"/>
      <c r="J120" s="177">
        <v>2185</v>
      </c>
      <c r="K120" s="177">
        <v>2076</v>
      </c>
      <c r="L120" s="177">
        <v>1967</v>
      </c>
      <c r="M120" s="177">
        <v>1857</v>
      </c>
      <c r="N120" s="177">
        <v>1748</v>
      </c>
      <c r="O120" s="206">
        <v>1530</v>
      </c>
      <c r="P120" s="188">
        <f t="shared" si="12"/>
        <v>0.29977116704805495</v>
      </c>
      <c r="Q120" s="177">
        <v>3495</v>
      </c>
      <c r="R120" s="173"/>
      <c r="S120" s="35"/>
      <c r="T120" s="20" t="s">
        <v>54</v>
      </c>
      <c r="U120" s="19" t="s">
        <v>461</v>
      </c>
      <c r="V120" s="103"/>
      <c r="W120" s="19" t="s">
        <v>372</v>
      </c>
      <c r="X120" s="35"/>
      <c r="Y120" s="104" t="s">
        <v>468</v>
      </c>
      <c r="Z120" s="21" t="s">
        <v>37</v>
      </c>
      <c r="AA120" s="22">
        <v>0.11</v>
      </c>
      <c r="AB120" s="56" t="s">
        <v>581</v>
      </c>
      <c r="AC120" s="21" t="s">
        <v>615</v>
      </c>
      <c r="AD120" s="21" t="s">
        <v>77</v>
      </c>
      <c r="AE120" s="57">
        <v>43734</v>
      </c>
      <c r="AF120" s="57">
        <v>45560</v>
      </c>
      <c r="AG120" s="162">
        <f>AH120*AI120*AJ120/1000000</f>
        <v>1.3727500000000001E-3</v>
      </c>
      <c r="AH120" s="21">
        <v>8.5</v>
      </c>
      <c r="AI120" s="21">
        <v>8.5</v>
      </c>
      <c r="AJ120" s="60">
        <v>19</v>
      </c>
      <c r="AK120" s="35"/>
      <c r="AL120" s="67">
        <v>3304990000</v>
      </c>
      <c r="AM120" s="102"/>
      <c r="AN120" s="21">
        <v>12</v>
      </c>
      <c r="AO120" s="27" t="s">
        <v>27</v>
      </c>
      <c r="AP120" s="50"/>
      <c r="AQ120" s="53"/>
    </row>
    <row r="121" spans="1:43" s="32" customFormat="1" ht="40.15" customHeight="1" x14ac:dyDescent="0.2">
      <c r="A121" s="119" t="s">
        <v>34</v>
      </c>
      <c r="B121" s="114"/>
      <c r="C121" s="137" t="s">
        <v>474</v>
      </c>
      <c r="D121" s="138"/>
      <c r="E121" s="116"/>
      <c r="F121" s="118"/>
      <c r="G121" s="176"/>
      <c r="H121" s="214"/>
      <c r="I121" s="186"/>
      <c r="J121" s="176"/>
      <c r="K121" s="176"/>
      <c r="L121" s="176"/>
      <c r="M121" s="176"/>
      <c r="N121" s="176"/>
      <c r="O121" s="205"/>
      <c r="P121" s="187"/>
      <c r="Q121" s="176"/>
      <c r="R121" s="172"/>
      <c r="S121" s="116"/>
      <c r="T121" s="118"/>
      <c r="U121" s="139"/>
      <c r="V121" s="139"/>
      <c r="W121" s="139"/>
      <c r="X121" s="116"/>
      <c r="Y121" s="116"/>
      <c r="Z121" s="116"/>
      <c r="AA121" s="116"/>
      <c r="AB121" s="139"/>
      <c r="AC121" s="116"/>
      <c r="AD121" s="116"/>
      <c r="AE121" s="116"/>
      <c r="AF121" s="116"/>
      <c r="AG121" s="161"/>
      <c r="AH121" s="116"/>
      <c r="AI121" s="116"/>
      <c r="AJ121" s="116"/>
      <c r="AK121" s="116"/>
      <c r="AL121" s="116"/>
      <c r="AM121" s="116"/>
      <c r="AN121" s="116"/>
      <c r="AO121" s="117"/>
      <c r="AP121" s="94"/>
      <c r="AQ121" s="52"/>
    </row>
    <row r="122" spans="1:43" s="15" customFormat="1" ht="70.150000000000006" customHeight="1" outlineLevel="1" x14ac:dyDescent="0.2">
      <c r="A122" s="106">
        <f t="shared" si="8"/>
        <v>89</v>
      </c>
      <c r="B122" s="25" t="s">
        <v>31</v>
      </c>
      <c r="C122" s="112" t="s">
        <v>140</v>
      </c>
      <c r="D122" s="130"/>
      <c r="E122" s="19" t="s">
        <v>304</v>
      </c>
      <c r="F122" s="20">
        <v>3597</v>
      </c>
      <c r="G122" s="196">
        <v>1</v>
      </c>
      <c r="H122" s="218"/>
      <c r="I122" s="199"/>
      <c r="J122" s="177">
        <v>1800</v>
      </c>
      <c r="K122" s="177">
        <v>1710</v>
      </c>
      <c r="L122" s="177">
        <v>1620</v>
      </c>
      <c r="M122" s="177">
        <v>1530</v>
      </c>
      <c r="N122" s="177">
        <v>1440</v>
      </c>
      <c r="O122" s="206">
        <v>1080</v>
      </c>
      <c r="P122" s="188">
        <f t="shared" si="12"/>
        <v>0.4</v>
      </c>
      <c r="Q122" s="177">
        <v>2879</v>
      </c>
      <c r="R122" s="173"/>
      <c r="S122" s="35"/>
      <c r="T122" s="20" t="s">
        <v>212</v>
      </c>
      <c r="U122" s="105" t="s">
        <v>478</v>
      </c>
      <c r="V122" s="103" t="s">
        <v>475</v>
      </c>
      <c r="W122" s="19" t="s">
        <v>393</v>
      </c>
      <c r="X122" s="35"/>
      <c r="Y122" s="21" t="s">
        <v>479</v>
      </c>
      <c r="Z122" s="21" t="s">
        <v>37</v>
      </c>
      <c r="AA122" s="22">
        <v>0.59099999999999997</v>
      </c>
      <c r="AB122" s="56" t="s">
        <v>582</v>
      </c>
      <c r="AC122" s="21" t="s">
        <v>612</v>
      </c>
      <c r="AD122" s="21" t="s">
        <v>141</v>
      </c>
      <c r="AE122" s="57">
        <v>43152</v>
      </c>
      <c r="AF122" s="57">
        <v>44977</v>
      </c>
      <c r="AG122" s="162">
        <f>AH122*AI122*AJ122/1000000</f>
        <v>1.5200000000000001E-3</v>
      </c>
      <c r="AH122" s="21">
        <v>19</v>
      </c>
      <c r="AI122" s="21">
        <v>5</v>
      </c>
      <c r="AJ122" s="60">
        <v>16</v>
      </c>
      <c r="AK122" s="35"/>
      <c r="AL122" s="67">
        <v>3304990000</v>
      </c>
      <c r="AM122" s="102"/>
      <c r="AN122" s="21">
        <v>1</v>
      </c>
      <c r="AO122" s="27" t="s">
        <v>27</v>
      </c>
      <c r="AP122" s="50"/>
      <c r="AQ122" s="53"/>
    </row>
    <row r="123" spans="1:43" s="15" customFormat="1" ht="70.150000000000006" customHeight="1" outlineLevel="1" x14ac:dyDescent="0.2">
      <c r="A123" s="106">
        <f t="shared" si="8"/>
        <v>90</v>
      </c>
      <c r="B123" s="25" t="s">
        <v>31</v>
      </c>
      <c r="C123" s="112" t="s">
        <v>144</v>
      </c>
      <c r="D123" s="130"/>
      <c r="E123" s="19" t="s">
        <v>447</v>
      </c>
      <c r="F123" s="20">
        <v>3466</v>
      </c>
      <c r="G123" s="196">
        <v>1</v>
      </c>
      <c r="H123" s="218"/>
      <c r="I123" s="199"/>
      <c r="J123" s="177">
        <v>1538</v>
      </c>
      <c r="K123" s="177">
        <v>1461</v>
      </c>
      <c r="L123" s="177">
        <v>1384</v>
      </c>
      <c r="M123" s="177">
        <v>1307</v>
      </c>
      <c r="N123" s="177">
        <v>1230</v>
      </c>
      <c r="O123" s="206">
        <v>923</v>
      </c>
      <c r="P123" s="188">
        <f t="shared" si="12"/>
        <v>0.39986996098829652</v>
      </c>
      <c r="Q123" s="177">
        <v>2465</v>
      </c>
      <c r="R123" s="173"/>
      <c r="S123" s="35"/>
      <c r="T123" s="20" t="s">
        <v>213</v>
      </c>
      <c r="U123" s="19" t="s">
        <v>302</v>
      </c>
      <c r="V123" s="103" t="s">
        <v>476</v>
      </c>
      <c r="W123" s="19" t="s">
        <v>392</v>
      </c>
      <c r="X123" s="35"/>
      <c r="Y123" s="21" t="s">
        <v>479</v>
      </c>
      <c r="Z123" s="21" t="s">
        <v>37</v>
      </c>
      <c r="AA123" s="22">
        <v>0.35199999999999998</v>
      </c>
      <c r="AB123" s="56" t="s">
        <v>583</v>
      </c>
      <c r="AC123" s="21" t="s">
        <v>614</v>
      </c>
      <c r="AD123" s="21" t="s">
        <v>145</v>
      </c>
      <c r="AE123" s="57">
        <v>43152</v>
      </c>
      <c r="AF123" s="57">
        <v>44977</v>
      </c>
      <c r="AG123" s="162">
        <f>AH123*AI123*AJ123/1000000</f>
        <v>2.3939999999999999E-3</v>
      </c>
      <c r="AH123" s="21">
        <v>19</v>
      </c>
      <c r="AI123" s="21">
        <v>9</v>
      </c>
      <c r="AJ123" s="60">
        <v>14</v>
      </c>
      <c r="AK123" s="35"/>
      <c r="AL123" s="67" t="s">
        <v>327</v>
      </c>
      <c r="AM123" s="102"/>
      <c r="AN123" s="21">
        <v>1</v>
      </c>
      <c r="AO123" s="27" t="s">
        <v>27</v>
      </c>
      <c r="AP123" s="50"/>
      <c r="AQ123" s="53"/>
    </row>
    <row r="124" spans="1:43" s="15" customFormat="1" ht="70.150000000000006" customHeight="1" outlineLevel="1" x14ac:dyDescent="0.2">
      <c r="A124" s="106">
        <f t="shared" si="8"/>
        <v>91</v>
      </c>
      <c r="B124" s="25" t="s">
        <v>31</v>
      </c>
      <c r="C124" s="112" t="s">
        <v>142</v>
      </c>
      <c r="D124" s="130"/>
      <c r="E124" s="19" t="s">
        <v>448</v>
      </c>
      <c r="F124" s="20">
        <v>3473</v>
      </c>
      <c r="G124" s="196">
        <v>1</v>
      </c>
      <c r="H124" s="218"/>
      <c r="I124" s="199"/>
      <c r="J124" s="177">
        <v>883</v>
      </c>
      <c r="K124" s="177">
        <v>839</v>
      </c>
      <c r="L124" s="177">
        <v>795</v>
      </c>
      <c r="M124" s="177">
        <v>751</v>
      </c>
      <c r="N124" s="177">
        <v>706</v>
      </c>
      <c r="O124" s="206">
        <v>530</v>
      </c>
      <c r="P124" s="188">
        <f t="shared" si="12"/>
        <v>0.39977349943374862</v>
      </c>
      <c r="Q124" s="177">
        <v>1415</v>
      </c>
      <c r="R124" s="173"/>
      <c r="S124" s="35"/>
      <c r="T124" s="20" t="s">
        <v>214</v>
      </c>
      <c r="U124" s="19" t="s">
        <v>477</v>
      </c>
      <c r="V124" s="105" t="s">
        <v>303</v>
      </c>
      <c r="W124" s="19" t="s">
        <v>394</v>
      </c>
      <c r="X124" s="35"/>
      <c r="Y124" s="21" t="s">
        <v>479</v>
      </c>
      <c r="Z124" s="21" t="s">
        <v>37</v>
      </c>
      <c r="AA124" s="22">
        <v>0.29599999999999999</v>
      </c>
      <c r="AB124" s="56" t="s">
        <v>584</v>
      </c>
      <c r="AC124" s="21" t="s">
        <v>614</v>
      </c>
      <c r="AD124" s="21" t="s">
        <v>143</v>
      </c>
      <c r="AE124" s="57">
        <v>43152</v>
      </c>
      <c r="AF124" s="57">
        <v>44977</v>
      </c>
      <c r="AG124" s="162">
        <f>AH124*AI124*AJ124/1000000</f>
        <v>2.3939999999999999E-3</v>
      </c>
      <c r="AH124" s="21">
        <v>19</v>
      </c>
      <c r="AI124" s="21">
        <v>9</v>
      </c>
      <c r="AJ124" s="60">
        <v>14</v>
      </c>
      <c r="AK124" s="35"/>
      <c r="AL124" s="67">
        <v>3401110001</v>
      </c>
      <c r="AM124" s="102"/>
      <c r="AN124" s="21">
        <v>1</v>
      </c>
      <c r="AO124" s="27" t="s">
        <v>27</v>
      </c>
      <c r="AP124" s="50"/>
      <c r="AQ124" s="53"/>
    </row>
    <row r="125" spans="1:43" s="32" customFormat="1" ht="40.15" customHeight="1" x14ac:dyDescent="0.2">
      <c r="A125" s="119" t="s">
        <v>34</v>
      </c>
      <c r="B125" s="114"/>
      <c r="C125" s="137" t="s">
        <v>470</v>
      </c>
      <c r="D125" s="138"/>
      <c r="E125" s="116"/>
      <c r="F125" s="118"/>
      <c r="G125" s="176"/>
      <c r="H125" s="214"/>
      <c r="I125" s="186"/>
      <c r="J125" s="176"/>
      <c r="K125" s="176"/>
      <c r="L125" s="176"/>
      <c r="M125" s="176"/>
      <c r="N125" s="176"/>
      <c r="O125" s="205"/>
      <c r="P125" s="187"/>
      <c r="Q125" s="176"/>
      <c r="R125" s="172"/>
      <c r="S125" s="116"/>
      <c r="T125" s="118"/>
      <c r="U125" s="139"/>
      <c r="V125" s="139"/>
      <c r="W125" s="139"/>
      <c r="X125" s="116"/>
      <c r="Y125" s="116"/>
      <c r="Z125" s="116"/>
      <c r="AA125" s="116"/>
      <c r="AB125" s="139"/>
      <c r="AC125" s="116"/>
      <c r="AD125" s="116"/>
      <c r="AE125" s="116"/>
      <c r="AF125" s="116"/>
      <c r="AG125" s="161"/>
      <c r="AH125" s="116"/>
      <c r="AI125" s="116"/>
      <c r="AJ125" s="116"/>
      <c r="AK125" s="116"/>
      <c r="AL125" s="116"/>
      <c r="AM125" s="116"/>
      <c r="AN125" s="116"/>
      <c r="AO125" s="117"/>
      <c r="AP125" s="94"/>
      <c r="AQ125" s="52"/>
    </row>
    <row r="126" spans="1:43" s="15" customFormat="1" ht="40.15" customHeight="1" outlineLevel="1" x14ac:dyDescent="0.2">
      <c r="A126" s="106">
        <f t="shared" si="8"/>
        <v>92</v>
      </c>
      <c r="B126" s="25" t="s">
        <v>31</v>
      </c>
      <c r="C126" s="112" t="s">
        <v>134</v>
      </c>
      <c r="D126" s="130"/>
      <c r="E126" s="19" t="s">
        <v>296</v>
      </c>
      <c r="F126" s="20">
        <v>8443</v>
      </c>
      <c r="G126" s="196">
        <v>1</v>
      </c>
      <c r="H126" s="222"/>
      <c r="I126" s="198"/>
      <c r="J126" s="177">
        <v>230</v>
      </c>
      <c r="K126" s="177">
        <v>219</v>
      </c>
      <c r="L126" s="177">
        <v>207</v>
      </c>
      <c r="M126" s="177">
        <v>196</v>
      </c>
      <c r="N126" s="177">
        <v>184</v>
      </c>
      <c r="O126" s="206">
        <v>161</v>
      </c>
      <c r="P126" s="188">
        <f t="shared" si="12"/>
        <v>0.30000000000000004</v>
      </c>
      <c r="Q126" s="177">
        <v>375</v>
      </c>
      <c r="R126" s="173"/>
      <c r="S126" s="35"/>
      <c r="T126" s="20" t="s">
        <v>207</v>
      </c>
      <c r="U126" s="19" t="s">
        <v>295</v>
      </c>
      <c r="V126" s="19" t="s">
        <v>294</v>
      </c>
      <c r="W126" s="19" t="s">
        <v>387</v>
      </c>
      <c r="X126" s="35"/>
      <c r="Y126" s="21" t="s">
        <v>469</v>
      </c>
      <c r="Z126" s="21" t="s">
        <v>37</v>
      </c>
      <c r="AA126" s="22">
        <v>0.10199999999999999</v>
      </c>
      <c r="AB126" s="56" t="s">
        <v>585</v>
      </c>
      <c r="AC126" s="21" t="s">
        <v>614</v>
      </c>
      <c r="AD126" s="21" t="s">
        <v>135</v>
      </c>
      <c r="AE126" s="57">
        <v>43413</v>
      </c>
      <c r="AF126" s="57">
        <v>45238</v>
      </c>
      <c r="AG126" s="162">
        <f>AH126*AI126*AJ126/1000000</f>
        <v>1.083E-4</v>
      </c>
      <c r="AH126" s="21">
        <v>9.5</v>
      </c>
      <c r="AI126" s="21">
        <v>2</v>
      </c>
      <c r="AJ126" s="60">
        <v>5.7</v>
      </c>
      <c r="AK126" s="35"/>
      <c r="AL126" s="67">
        <v>3401110001</v>
      </c>
      <c r="AM126" s="102"/>
      <c r="AN126" s="21">
        <v>12</v>
      </c>
      <c r="AO126" s="27" t="s">
        <v>27</v>
      </c>
      <c r="AP126" s="50"/>
      <c r="AQ126" s="53"/>
    </row>
    <row r="127" spans="1:43" s="15" customFormat="1" ht="40.15" customHeight="1" outlineLevel="1" x14ac:dyDescent="0.2">
      <c r="A127" s="106">
        <f t="shared" si="8"/>
        <v>93</v>
      </c>
      <c r="B127" s="25" t="s">
        <v>31</v>
      </c>
      <c r="C127" s="112" t="s">
        <v>98</v>
      </c>
      <c r="D127" s="130"/>
      <c r="E127" s="19" t="s">
        <v>264</v>
      </c>
      <c r="F127" s="20">
        <v>3108</v>
      </c>
      <c r="G127" s="196">
        <v>1</v>
      </c>
      <c r="H127" s="218"/>
      <c r="I127" s="197"/>
      <c r="J127" s="177">
        <v>696</v>
      </c>
      <c r="K127" s="177">
        <v>661</v>
      </c>
      <c r="L127" s="177">
        <v>626</v>
      </c>
      <c r="M127" s="177">
        <v>592</v>
      </c>
      <c r="N127" s="177">
        <v>557</v>
      </c>
      <c r="O127" s="206">
        <v>348</v>
      </c>
      <c r="P127" s="188">
        <f t="shared" si="12"/>
        <v>0.5</v>
      </c>
      <c r="Q127" s="177">
        <v>1115</v>
      </c>
      <c r="R127" s="173"/>
      <c r="S127" s="35"/>
      <c r="T127" s="20" t="s">
        <v>169</v>
      </c>
      <c r="U127" s="19" t="s">
        <v>454</v>
      </c>
      <c r="V127" s="19" t="s">
        <v>294</v>
      </c>
      <c r="W127" s="19" t="s">
        <v>353</v>
      </c>
      <c r="X127" s="35"/>
      <c r="Y127" s="21" t="s">
        <v>469</v>
      </c>
      <c r="Z127" s="21" t="s">
        <v>37</v>
      </c>
      <c r="AA127" s="22">
        <v>0.34499999999999997</v>
      </c>
      <c r="AB127" s="56" t="s">
        <v>586</v>
      </c>
      <c r="AC127" s="21" t="s">
        <v>612</v>
      </c>
      <c r="AD127" s="21" t="s">
        <v>99</v>
      </c>
      <c r="AE127" s="57">
        <v>42688</v>
      </c>
      <c r="AF127" s="57">
        <v>44513</v>
      </c>
      <c r="AG127" s="162">
        <f>AH127*AI127*AJ127/1000000</f>
        <v>7.8399999999999997E-4</v>
      </c>
      <c r="AH127" s="21">
        <v>7</v>
      </c>
      <c r="AI127" s="21">
        <v>7</v>
      </c>
      <c r="AJ127" s="60">
        <v>16</v>
      </c>
      <c r="AK127" s="35"/>
      <c r="AL127" s="67">
        <v>3401209000</v>
      </c>
      <c r="AM127" s="102"/>
      <c r="AN127" s="21">
        <v>6</v>
      </c>
      <c r="AO127" s="27" t="s">
        <v>27</v>
      </c>
      <c r="AP127" s="50"/>
      <c r="AQ127" s="53"/>
    </row>
    <row r="128" spans="1:43" ht="40.15" customHeight="1" thickBot="1" x14ac:dyDescent="0.25">
      <c r="A128" s="151"/>
      <c r="B128" s="135"/>
      <c r="C128" s="110"/>
      <c r="D128" s="152"/>
      <c r="E128" s="135"/>
      <c r="F128" s="153"/>
      <c r="G128" s="181"/>
      <c r="H128" s="154"/>
      <c r="I128" s="181"/>
      <c r="J128" s="181"/>
      <c r="K128" s="181"/>
      <c r="L128" s="181"/>
      <c r="M128" s="181"/>
      <c r="N128" s="181"/>
      <c r="O128" s="210"/>
      <c r="P128" s="190"/>
      <c r="Q128" s="181"/>
      <c r="R128" s="155"/>
      <c r="S128" s="36"/>
      <c r="T128" s="153"/>
      <c r="U128" s="154"/>
      <c r="V128" s="154"/>
      <c r="W128" s="154"/>
      <c r="X128" s="36"/>
      <c r="Y128" s="154"/>
      <c r="Z128" s="154"/>
      <c r="AA128" s="154"/>
      <c r="AB128" s="156"/>
      <c r="AC128" s="154"/>
      <c r="AD128" s="154"/>
      <c r="AE128" s="154"/>
      <c r="AF128" s="154"/>
      <c r="AG128" s="166"/>
      <c r="AH128" s="157"/>
      <c r="AI128" s="157"/>
      <c r="AJ128" s="154"/>
      <c r="AK128" s="36"/>
      <c r="AL128" s="154"/>
      <c r="AM128" s="154"/>
      <c r="AN128" s="154"/>
      <c r="AO128" s="158"/>
      <c r="AP128" s="95"/>
      <c r="AQ128" s="51"/>
    </row>
    <row r="129" spans="1:42" x14ac:dyDescent="0.2">
      <c r="A129" s="69"/>
      <c r="B129" s="73"/>
      <c r="C129" s="70"/>
      <c r="D129" s="71"/>
      <c r="E129" s="71"/>
      <c r="F129" s="79"/>
      <c r="G129" s="182"/>
      <c r="H129" s="71"/>
      <c r="I129" s="182"/>
      <c r="J129" s="182"/>
      <c r="K129" s="182"/>
      <c r="L129" s="182"/>
      <c r="M129" s="182"/>
      <c r="N129" s="182"/>
      <c r="O129" s="211"/>
      <c r="P129" s="191"/>
      <c r="Q129" s="182"/>
      <c r="R129" s="167"/>
      <c r="S129" s="72"/>
      <c r="T129" s="79"/>
      <c r="U129" s="71"/>
      <c r="V129" s="71"/>
      <c r="W129" s="71"/>
      <c r="X129" s="72"/>
      <c r="Y129" s="71"/>
      <c r="Z129" s="71"/>
      <c r="AA129" s="71"/>
      <c r="AB129" s="126"/>
      <c r="AC129" s="71"/>
      <c r="AD129" s="73"/>
      <c r="AE129" s="71"/>
      <c r="AF129" s="71"/>
      <c r="AG129" s="167"/>
      <c r="AH129" s="71"/>
      <c r="AI129" s="71"/>
      <c r="AJ129" s="71"/>
      <c r="AK129" s="72"/>
      <c r="AL129" s="74"/>
      <c r="AM129" s="71"/>
      <c r="AN129" s="71"/>
      <c r="AO129" s="71"/>
      <c r="AP129" s="51"/>
    </row>
    <row r="130" spans="1:42" x14ac:dyDescent="0.2">
      <c r="A130" s="75"/>
      <c r="B130" s="78"/>
      <c r="C130" s="76"/>
      <c r="D130" s="51"/>
      <c r="E130" s="51"/>
      <c r="F130" s="80"/>
      <c r="G130" s="183"/>
      <c r="H130" s="51"/>
      <c r="I130" s="183"/>
      <c r="J130" s="183"/>
      <c r="K130" s="183"/>
      <c r="L130" s="183"/>
      <c r="M130" s="183"/>
      <c r="N130" s="183"/>
      <c r="O130" s="212"/>
      <c r="P130" s="192"/>
      <c r="Q130" s="183"/>
      <c r="R130" s="168"/>
      <c r="S130" s="77"/>
      <c r="T130" s="80"/>
      <c r="U130" s="51"/>
      <c r="V130" s="51"/>
      <c r="W130" s="51"/>
      <c r="X130" s="77"/>
      <c r="Y130" s="51"/>
      <c r="Z130" s="51"/>
      <c r="AA130" s="51"/>
      <c r="AB130" s="127"/>
      <c r="AC130" s="51"/>
      <c r="AD130" s="78"/>
      <c r="AE130" s="51"/>
      <c r="AF130" s="51"/>
      <c r="AG130" s="168"/>
      <c r="AH130" s="51"/>
      <c r="AI130" s="51"/>
      <c r="AJ130" s="51"/>
      <c r="AK130" s="77"/>
      <c r="AL130" s="54"/>
      <c r="AM130" s="51"/>
      <c r="AN130" s="51"/>
      <c r="AO130" s="51"/>
    </row>
  </sheetData>
  <autoFilter ref="A4:AO4" xr:uid="{00000000-0009-0000-0000-000000000000}"/>
  <mergeCells count="3">
    <mergeCell ref="A1:B1"/>
    <mergeCell ref="A2:B2"/>
    <mergeCell ref="F1:R2"/>
  </mergeCells>
  <phoneticPr fontId="7" type="noConversion"/>
  <conditionalFormatting sqref="I6:I127">
    <cfRule type="cellIs" dxfId="7" priority="25" operator="greaterThan">
      <formula>0</formula>
    </cfRule>
  </conditionalFormatting>
  <conditionalFormatting sqref="AF1:AF1048576">
    <cfRule type="expression" dxfId="6" priority="23">
      <formula>IF(ISNUMBER(AF1),AF1&lt;TODAY()+180)</formula>
    </cfRule>
  </conditionalFormatting>
  <conditionalFormatting sqref="J6:J128">
    <cfRule type="expression" dxfId="5" priority="6">
      <formula>($I6&lt;&gt;"")*(LOOKUP(2, 1/(MMULT(TRANSPOSE($I$6:$I$992*$J$6:$N$992*($O$6:$O$992=0)),ROW($6:$992)^0)&gt;=(ROW($1:$6)-1)/1%%), MMULT(TRANSPOSE($I$6:$I$992*$J$6:$N$992*($O$6:$O$992=0)), ROW($6:$992)^0))&gt;=15000)*(LOOKUP(2, 1/(MMULT(TRANSPOSE($I$6:$I$992*$J$6:$N$992*($O$6:$O$992=0)),ROW($6:$992)^0)&gt;=(ROW($1:$6)-1)/1%%), MMULT(TRANSPOSE($I$6:$I$992*$J$6:$N$992*($O$6:$O$992=0)), ROW($6:$992)^0))&lt;20000)*($O6="")</formula>
    </cfRule>
  </conditionalFormatting>
  <conditionalFormatting sqref="K6:K128">
    <cfRule type="expression" dxfId="4" priority="5">
      <formula>($I6&lt;&gt;"")*(LOOKUP(2, 1/(MMULT(TRANSPOSE($I$6:$I$992*$J$6:$N$992*($O$6:$O$992=0)),ROW($6:$992)^0)&gt;=(ROW($1:$6)-1)/1%%), MMULT(TRANSPOSE($I$6:$I$992*$J$6:$N$992*($O$6:$O$992=0)), ROW($6:$992)^0))&gt;=20000)*(LOOKUP(2, 1/(MMULT(TRANSPOSE($I$6:$I$992*$J$6:$N$992*($O$6:$O$992=0)),ROW($6:$992)^0)&gt;=(ROW($1:$6)-1)/1%%), MMULT(TRANSPOSE($I$6:$I$992*$J$6:$N$992*($O$6:$O$992=0)), ROW($6:$992)^0))&lt;30000)*($O6="")</formula>
    </cfRule>
  </conditionalFormatting>
  <conditionalFormatting sqref="L6:L128">
    <cfRule type="expression" dxfId="3" priority="4">
      <formula>($I6&lt;&gt;"")*(LOOKUP(2, 1/(MMULT(TRANSPOSE($I$6:$I$992*$J$6:$N$992*($O$6:$O$992=0)),ROW($6:$992)^0)&gt;=(ROW($1:$6)-1)/1%%), MMULT(TRANSPOSE($I$6:$I$992*$J$6:$N$992*($O$6:$O$992=0)), ROW($6:$992)^0))&gt;=30000)*(LOOKUP(2, 1/(MMULT(TRANSPOSE($I$6:$I$992*$J$6:$N$992*($O$6:$O$992=0)),ROW($6:$992)^0)&gt;=(ROW($1:$6)-1)/1%%), MMULT(TRANSPOSE($I$6:$I$992*$J$6:$N$992*($O$6:$O$992=0)), ROW($6:$992)^0))&lt;40000)*($O6="")</formula>
    </cfRule>
  </conditionalFormatting>
  <conditionalFormatting sqref="M6:M128">
    <cfRule type="expression" dxfId="2" priority="3">
      <formula>($I6&lt;&gt;"")*(LOOKUP(2, 1/(MMULT(TRANSPOSE($I$6:$I$992*$J$6:$N$992*($O$6:$O$992=0)),ROW($6:$992)^0)&gt;=(ROW($1:$6)-1)/1%%), MMULT(TRANSPOSE($I$6:$I$992*$J$6:$N$992*($O$6:$O$992=0)), ROW($6:$992)^0))&gt;=40000)*(LOOKUP(2, 1/(MMULT(TRANSPOSE($I$6:$I$992*$J$6:$N$992*($O$6:$O$992=0)),ROW($6:$992)^0)&gt;=(ROW($1:$6)-1)/1%%), MMULT(TRANSPOSE($I$6:$I$992*$J$6:$N$992*($O$6:$O$992=0)), ROW($6:$992)^0))&lt;50000)*($O6="")</formula>
    </cfRule>
  </conditionalFormatting>
  <conditionalFormatting sqref="N6:N128">
    <cfRule type="expression" dxfId="1" priority="2">
      <formula>($I6&lt;&gt;"")*(LOOKUP(2, 1/(MMULT(TRANSPOSE($I$6:$I$992*$J$6:$N$992*($O$6:$O$992=0)),ROW($6:$992)^0)&gt;=(ROW($1:$6)-1)/1%%), MMULT(TRANSPOSE($I$6:$I$992*$J$6:$N$992*($O$6:$O$992=0)), ROW($6:$992)^0))&gt;=50000)*($O6="")</formula>
    </cfRule>
  </conditionalFormatting>
  <conditionalFormatting sqref="O6:O128">
    <cfRule type="expression" dxfId="0" priority="1">
      <formula>($I6&lt;&gt;"")*(LOOKUP(2, 1/(MMULT(TRANSPOSE($I$6:$I$992*$J$6:$N$992*($O$6:$O$992=0)),ROW($6:$992)^0)&gt;=(ROW($1:$6)-1)/1%%), MMULT(TRANSPOSE($I$6:$I$992*$J$6:$N$992*($O$6:$O$992=0)), ROW($6:$992)^0))&gt;15000)*($O6&lt;&gt;"")</formula>
    </cfRule>
  </conditionalFormatting>
  <dataValidations count="1">
    <dataValidation type="whole" allowBlank="1" showErrorMessage="1" errorTitle="Только целые положительные числа" error="В пределах количества товара в наличии" promptTitle="Целое положительное число" prompt="В пределах количества товара в наличии" sqref="I5:I38 I45:I128 I40:I43" xr:uid="{00000000-0002-0000-0000-000000000000}">
      <formula1>1</formula1>
      <formula2>G5</formula2>
    </dataValidation>
  </dataValidations>
  <hyperlinks>
    <hyperlink ref="C1" r:id="rId1" xr:uid="{B343CE28-DBAA-4734-B8E5-57DE5F6FC230}"/>
    <hyperlink ref="C2" r:id="rId2" xr:uid="{F4C4E3F1-F72C-4D65-B6EC-66B2777BB5F3}"/>
  </hyperlinks>
  <pageMargins left="0.39370078740157483" right="0.39370078740157483" top="0.39370078740157483" bottom="0.39370078740157483" header="0" footer="0"/>
  <pageSetup paperSize="9" scale="62" fitToHeight="0" pageOrder="overThenDown" orientation="landscape" verticalDpi="300"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Прайс-лист Organic-Tai.ru</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Дмитрий Чернявский</dc:creator>
  <cp:lastModifiedBy>Elena</cp:lastModifiedBy>
  <cp:lastPrinted>2020-01-09T12:19:25Z</cp:lastPrinted>
  <dcterms:created xsi:type="dcterms:W3CDTF">2019-12-24T12:21:37Z</dcterms:created>
  <dcterms:modified xsi:type="dcterms:W3CDTF">2020-05-23T03:09:00Z</dcterms:modified>
</cp:coreProperties>
</file>