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827"/>
  <workbookPr codeName="ЭтаКнига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C8DEA586-D4B9-4B94-A060-8109335D7DED}" xr6:coauthVersionLast="45" xr6:coauthVersionMax="45" xr10:uidLastSave="{00000000-0000-0000-0000-000000000000}"/>
  <bookViews>
    <workbookView xWindow="-120" yWindow="-120" windowWidth="38640" windowHeight="15840" activeTab="3" xr2:uid="{00000000-000D-0000-FFFF-FFFF00000000}"/>
  </bookViews>
  <sheets>
    <sheet name="Янв 2020" sheetId="1" r:id="rId1"/>
    <sheet name="Фев 2020" sheetId="2" r:id="rId2"/>
    <sheet name="Март 2020" sheetId="3" r:id="rId3"/>
    <sheet name="Сводная" sheetId="7" r:id="rId4"/>
    <sheet name="Результат" sheetId="5" r:id="rId5"/>
  </sheets>
  <calcPr calcId="181029"/>
  <pivotCaches>
    <pivotCache cacheId="37" r:id="rId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3" i="5" l="1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" i="5"/>
  <c r="F3" i="5"/>
  <c r="F4" i="5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" i="5"/>
  <c r="G3" i="5"/>
  <c r="G4" i="5"/>
  <c r="G5" i="5"/>
  <c r="G6" i="5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" i="5"/>
  <c r="E3" i="5"/>
  <c r="E4" i="5"/>
  <c r="E5" i="5"/>
  <c r="E6" i="5"/>
  <c r="E7" i="5"/>
  <c r="E8" i="5"/>
  <c r="E9" i="5"/>
  <c r="E10" i="5"/>
  <c r="E11" i="5"/>
  <c r="E12" i="5"/>
  <c r="E13" i="5"/>
  <c r="E14" i="5"/>
  <c r="E15" i="5"/>
  <c r="E16" i="5"/>
  <c r="E17" i="5"/>
  <c r="E18" i="5"/>
  <c r="E19" i="5"/>
  <c r="E20" i="5"/>
  <c r="E2" i="5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494055BE-6B48-444F-BF1A-BD24E608D19C}" keepAlive="1" name="Запрос — Для сводной (2)" description="Соединение с запросом &quot;Для сводной (2)&quot; в книге." type="5" refreshedVersion="6" background="1">
    <dbPr connection="Provider=Microsoft.Mashup.OleDb.1;Data Source=$Workbook$;Location=&quot;Для сводной (2)&quot;;Extended Properties=&quot;&quot;" command="SELECT * FROM [Для сводной (2)]"/>
  </connection>
  <connection id="2" xr16:uid="{44CEC6DB-C3B4-4A95-8613-2EF9834C13BB}" keepAlive="1" name="Запрос — Для_сводной" description="Соединение с запросом &quot;Для_сводной&quot; в книге." type="5" refreshedVersion="0" background="1">
    <dbPr connection="Provider=Microsoft.Mashup.OleDb.1;Data Source=$Workbook$;Location=Для_сводной;Extended Properties=&quot;&quot;" command="SELECT * FROM [Для_сводной]"/>
  </connection>
</connections>
</file>

<file path=xl/sharedStrings.xml><?xml version="1.0" encoding="utf-8"?>
<sst xmlns="http://schemas.openxmlformats.org/spreadsheetml/2006/main" count="134" uniqueCount="35">
  <si>
    <t>Артикул</t>
  </si>
  <si>
    <t>F016T49222</t>
  </si>
  <si>
    <t>06008534</t>
  </si>
  <si>
    <t>06008574</t>
  </si>
  <si>
    <t>06008627</t>
  </si>
  <si>
    <t>06008348</t>
  </si>
  <si>
    <t>06008753</t>
  </si>
  <si>
    <t>F016T49852</t>
  </si>
  <si>
    <t>F016T49353</t>
  </si>
  <si>
    <t>F016T49785</t>
  </si>
  <si>
    <t>1619PA2345</t>
  </si>
  <si>
    <t>1618PA2991</t>
  </si>
  <si>
    <t>1617PA2352</t>
  </si>
  <si>
    <t>1616PA2547</t>
  </si>
  <si>
    <t>1610PA2355</t>
  </si>
  <si>
    <t>1612PA8755</t>
  </si>
  <si>
    <t>1613PA2654</t>
  </si>
  <si>
    <t>1614PA2385</t>
  </si>
  <si>
    <t>1619PA2988</t>
  </si>
  <si>
    <t>1620PA2993</t>
  </si>
  <si>
    <t>1621PA2994</t>
  </si>
  <si>
    <t>1624PA2973</t>
  </si>
  <si>
    <t>1623PA2990</t>
  </si>
  <si>
    <t>1622PA2975</t>
  </si>
  <si>
    <t>Цена</t>
  </si>
  <si>
    <t>абсолютное изменение в феврале
(руб.)</t>
  </si>
  <si>
    <t>процентное изменение в феврале
(руб.)</t>
  </si>
  <si>
    <t>абсолютное изменение в марте
(руб.)</t>
  </si>
  <si>
    <t>процентное изменение в марте
(руб.)</t>
  </si>
  <si>
    <t>Как видите, некоторые артикулы удалены из прайса, а некоторые поменяны местами, но расчет не сбивается.</t>
  </si>
  <si>
    <t>Названия строк</t>
  </si>
  <si>
    <t>Названия столбцов</t>
  </si>
  <si>
    <t>Сумма</t>
  </si>
  <si>
    <t>% изменения</t>
  </si>
  <si>
    <t>Изменение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</si>
</sst>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[$-419]mmmm\ 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" fontId="0" fillId="0" borderId="0" xfId="0" applyNumberFormat="1"/>
    <xf numFmtId="49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9" fontId="0" fillId="0" borderId="1" xfId="0" applyNumberFormat="1" applyBorder="1"/>
    <xf numFmtId="4" fontId="0" fillId="0" borderId="1" xfId="0" applyNumberFormat="1" applyBorder="1"/>
    <xf numFmtId="4" fontId="0" fillId="0" borderId="1" xfId="0" applyNumberFormat="1" applyBorder="1" applyAlignment="1">
      <alignment wrapText="1"/>
    </xf>
    <xf numFmtId="10" fontId="0" fillId="0" borderId="1" xfId="0" applyNumberFormat="1" applyBorder="1" applyAlignment="1">
      <alignment wrapText="1"/>
    </xf>
    <xf numFmtId="0" fontId="1" fillId="2" borderId="1" xfId="0" applyFont="1" applyFill="1" applyBorder="1" applyAlignment="1">
      <alignment horizontal="center" vertical="center"/>
    </xf>
    <xf numFmtId="17" fontId="1" fillId="2" borderId="1" xfId="0" applyNumberFormat="1" applyFont="1" applyFill="1" applyBorder="1" applyAlignment="1">
      <alignment horizontal="center" vertical="center"/>
    </xf>
    <xf numFmtId="17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0" fillId="0" borderId="0" xfId="0" applyNumberFormat="1"/>
    <xf numFmtId="0" fontId="0" fillId="0" borderId="0" xfId="0" pivotButton="1"/>
    <xf numFmtId="0" fontId="0" fillId="0" borderId="0" xfId="0" applyAlignment="1">
      <alignment horizontal="left"/>
    </xf>
    <xf numFmtId="165" fontId="0" fillId="0" borderId="0" xfId="0" applyNumberFormat="1"/>
    <xf numFmtId="10" fontId="0" fillId="0" borderId="0" xfId="0" applyNumberFormat="1"/>
  </cellXfs>
  <cellStyles count="1">
    <cellStyle name="Обычный" xfId="0" builtinId="0"/>
  </cellStyles>
  <dxfs count="35">
    <dxf>
      <numFmt numFmtId="165" formatCode="[$-419]mmmm\ yyyy;@"/>
    </dxf>
    <dxf>
      <numFmt numFmtId="165" formatCode="[$-419]mmmm\ yyyy;@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4" formatCode="0.00%"/>
    </dxf>
    <dxf>
      <numFmt numFmtId="14" formatCode="0.00%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  <dxf>
      <numFmt numFmtId="165" formatCode="[$-419]mmmm\ yyyy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lena" refreshedDate="43976.807437962962" backgroundQuery="1" createdVersion="6" refreshedVersion="6" minRefreshableVersion="3" recordCount="69" xr:uid="{2B1003AF-178F-4528-8A97-22378177F8F1}">
  <cacheSource type="external" connectionId="1"/>
  <cacheFields count="3">
    <cacheField name="Месяц" numFmtId="0">
      <sharedItems containsNonDate="0" containsDate="1" containsMixedTypes="1" minDate="2020-01-01T00:00:00" maxDate="2020-03-02T00:00:00" count="6">
        <d v="2020-01-01T00:00:00"/>
        <d v="2020-02-01T00:00:00"/>
        <d v="2020-03-01T00:00:00"/>
        <s v="Март 2020" u="1"/>
        <s v="Янв 2020" u="1"/>
        <s v="Фев 2020" u="1"/>
      </sharedItems>
    </cacheField>
    <cacheField name="Артикул" numFmtId="0">
      <sharedItems count="23">
        <s v="06008534"/>
        <s v="06008627"/>
        <s v="06008348"/>
        <s v="06008753"/>
        <s v="06008574"/>
        <s v="F016T49852"/>
        <s v="F016T49353"/>
        <s v="F016T49222"/>
        <s v="F016T49785"/>
        <s v="1619PA2345"/>
        <s v="1614PA2385"/>
        <s v="1613PA2654"/>
        <s v="1612PA8755"/>
        <s v="1610PA2355"/>
        <s v="1616PA2547"/>
        <s v="1617PA2352"/>
        <s v="1618PA2991"/>
        <s v="1619PA2988"/>
        <s v="1620PA2993"/>
        <s v="1621PA2994"/>
        <s v="1622PA2975"/>
        <s v="1623PA2990"/>
        <s v="1624PA2973"/>
      </sharedItems>
    </cacheField>
    <cacheField name="Цена" numFmtId="0">
      <sharedItems containsSemiMixedTypes="0" containsString="0" containsNumber="1" containsInteger="1" minValue="10" maxValue="8454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9">
  <r>
    <x v="0"/>
    <x v="0"/>
    <n v="150"/>
  </r>
  <r>
    <x v="0"/>
    <x v="1"/>
    <n v="2000"/>
  </r>
  <r>
    <x v="0"/>
    <x v="2"/>
    <n v="5000"/>
  </r>
  <r>
    <x v="0"/>
    <x v="3"/>
    <n v="100"/>
  </r>
  <r>
    <x v="0"/>
    <x v="4"/>
    <n v="320"/>
  </r>
  <r>
    <x v="0"/>
    <x v="5"/>
    <n v="6452"/>
  </r>
  <r>
    <x v="0"/>
    <x v="6"/>
    <n v="5644"/>
  </r>
  <r>
    <x v="0"/>
    <x v="7"/>
    <n v="1546"/>
  </r>
  <r>
    <x v="0"/>
    <x v="8"/>
    <n v="142"/>
  </r>
  <r>
    <x v="0"/>
    <x v="9"/>
    <n v="8541"/>
  </r>
  <r>
    <x v="0"/>
    <x v="10"/>
    <n v="4151"/>
  </r>
  <r>
    <x v="0"/>
    <x v="11"/>
    <n v="75"/>
  </r>
  <r>
    <x v="0"/>
    <x v="12"/>
    <n v="84541"/>
  </r>
  <r>
    <x v="0"/>
    <x v="13"/>
    <n v="1521"/>
  </r>
  <r>
    <x v="0"/>
    <x v="14"/>
    <n v="5864"/>
  </r>
  <r>
    <x v="0"/>
    <x v="15"/>
    <n v="5274"/>
  </r>
  <r>
    <x v="0"/>
    <x v="16"/>
    <n v="841"/>
  </r>
  <r>
    <x v="0"/>
    <x v="17"/>
    <n v="9432"/>
  </r>
  <r>
    <x v="0"/>
    <x v="18"/>
    <n v="8641"/>
  </r>
  <r>
    <x v="0"/>
    <x v="19"/>
    <n v="54"/>
  </r>
  <r>
    <x v="0"/>
    <x v="20"/>
    <n v="154"/>
  </r>
  <r>
    <x v="0"/>
    <x v="21"/>
    <n v="584"/>
  </r>
  <r>
    <x v="0"/>
    <x v="22"/>
    <n v="9651"/>
  </r>
  <r>
    <x v="1"/>
    <x v="0"/>
    <n v="6341"/>
  </r>
  <r>
    <x v="1"/>
    <x v="1"/>
    <n v="86"/>
  </r>
  <r>
    <x v="1"/>
    <x v="2"/>
    <n v="8651"/>
  </r>
  <r>
    <x v="1"/>
    <x v="3"/>
    <n v="10"/>
  </r>
  <r>
    <x v="1"/>
    <x v="4"/>
    <n v="8465"/>
  </r>
  <r>
    <x v="1"/>
    <x v="5"/>
    <n v="845"/>
  </r>
  <r>
    <x v="1"/>
    <x v="6"/>
    <n v="8476"/>
  </r>
  <r>
    <x v="1"/>
    <x v="7"/>
    <n v="468"/>
  </r>
  <r>
    <x v="1"/>
    <x v="8"/>
    <n v="4541"/>
  </r>
  <r>
    <x v="1"/>
    <x v="9"/>
    <n v="867"/>
  </r>
  <r>
    <x v="1"/>
    <x v="10"/>
    <n v="8645"/>
  </r>
  <r>
    <x v="1"/>
    <x v="11"/>
    <n v="7854"/>
  </r>
  <r>
    <x v="1"/>
    <x v="12"/>
    <n v="121"/>
  </r>
  <r>
    <x v="1"/>
    <x v="13"/>
    <n v="4574"/>
  </r>
  <r>
    <x v="1"/>
    <x v="14"/>
    <n v="754"/>
  </r>
  <r>
    <x v="1"/>
    <x v="15"/>
    <n v="693"/>
  </r>
  <r>
    <x v="1"/>
    <x v="16"/>
    <n v="7785"/>
  </r>
  <r>
    <x v="1"/>
    <x v="17"/>
    <n v="100"/>
  </r>
  <r>
    <x v="1"/>
    <x v="18"/>
    <n v="512"/>
  </r>
  <r>
    <x v="1"/>
    <x v="19"/>
    <n v="93"/>
  </r>
  <r>
    <x v="1"/>
    <x v="20"/>
    <n v="846"/>
  </r>
  <r>
    <x v="1"/>
    <x v="21"/>
    <n v="7541"/>
  </r>
  <r>
    <x v="1"/>
    <x v="22"/>
    <n v="41"/>
  </r>
  <r>
    <x v="2"/>
    <x v="0"/>
    <n v="6422"/>
  </r>
  <r>
    <x v="2"/>
    <x v="1"/>
    <n v="896"/>
  </r>
  <r>
    <x v="2"/>
    <x v="2"/>
    <n v="68413"/>
  </r>
  <r>
    <x v="2"/>
    <x v="3"/>
    <n v="514"/>
  </r>
  <r>
    <x v="2"/>
    <x v="4"/>
    <n v="46531"/>
  </r>
  <r>
    <x v="2"/>
    <x v="5"/>
    <n v="1631"/>
  </r>
  <r>
    <x v="2"/>
    <x v="6"/>
    <n v="4541"/>
  </r>
  <r>
    <x v="2"/>
    <x v="7"/>
    <n v="1331"/>
  </r>
  <r>
    <x v="2"/>
    <x v="8"/>
    <n v="4512"/>
  </r>
  <r>
    <x v="2"/>
    <x v="9"/>
    <n v="45"/>
  </r>
  <r>
    <x v="2"/>
    <x v="10"/>
    <n v="471"/>
  </r>
  <r>
    <x v="2"/>
    <x v="11"/>
    <n v="9847"/>
  </r>
  <r>
    <x v="2"/>
    <x v="12"/>
    <n v="8941"/>
  </r>
  <r>
    <x v="2"/>
    <x v="13"/>
    <n v="365"/>
  </r>
  <r>
    <x v="2"/>
    <x v="14"/>
    <n v="3955"/>
  </r>
  <r>
    <x v="2"/>
    <x v="15"/>
    <n v="9653"/>
  </r>
  <r>
    <x v="2"/>
    <x v="16"/>
    <n v="6912"/>
  </r>
  <r>
    <x v="2"/>
    <x v="17"/>
    <n v="642"/>
  </r>
  <r>
    <x v="2"/>
    <x v="18"/>
    <n v="875"/>
  </r>
  <r>
    <x v="2"/>
    <x v="19"/>
    <n v="748"/>
  </r>
  <r>
    <x v="2"/>
    <x v="20"/>
    <n v="8774"/>
  </r>
  <r>
    <x v="2"/>
    <x v="21"/>
    <n v="985"/>
  </r>
  <r>
    <x v="2"/>
    <x v="22"/>
    <n v="41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A6C0F1D-B5A5-410F-941F-2AA66855B368}" name="Сводная таблица2" cacheId="37" applyNumberFormats="0" applyBorderFormats="0" applyFontFormats="0" applyPatternFormats="0" applyAlignmentFormats="0" applyWidthHeightFormats="1" dataCaption="Значения" updatedVersion="6" minRefreshableVersion="3" rowGrandTotals="0" colGrandTotals="0" itemPrintTitles="1" createdVersion="6" indent="0" outline="1" outlineData="1" multipleFieldFilters="0" fieldListSortAscending="1">
  <location ref="A3:J28" firstHeaderRow="1" firstDataRow="3" firstDataCol="1"/>
  <pivotFields count="3">
    <pivotField axis="axisCol" showAll="0">
      <items count="7">
        <item m="1" x="3"/>
        <item m="1" x="5"/>
        <item m="1" x="4"/>
        <item x="0"/>
        <item x="1"/>
        <item x="2"/>
        <item t="default"/>
      </items>
    </pivotField>
    <pivotField axis="axisRow" showAll="0">
      <items count="24">
        <item x="2"/>
        <item x="0"/>
        <item x="4"/>
        <item x="1"/>
        <item x="3"/>
        <item x="13"/>
        <item x="12"/>
        <item x="11"/>
        <item x="10"/>
        <item x="14"/>
        <item x="15"/>
        <item x="16"/>
        <item x="9"/>
        <item x="17"/>
        <item x="18"/>
        <item x="19"/>
        <item x="20"/>
        <item x="21"/>
        <item x="22"/>
        <item x="7"/>
        <item x="6"/>
        <item x="8"/>
        <item x="5"/>
        <item t="default"/>
      </items>
    </pivotField>
    <pivotField dataField="1" showAll="0"/>
  </pivotFields>
  <rowFields count="1">
    <field x="1"/>
  </rowFields>
  <rowItems count="2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</rowItems>
  <colFields count="2">
    <field x="0"/>
    <field x="-2"/>
  </colFields>
  <colItems count="9">
    <i>
      <x v="3"/>
      <x/>
    </i>
    <i r="1" i="1">
      <x v="1"/>
    </i>
    <i r="1" i="2">
      <x v="2"/>
    </i>
    <i>
      <x v="4"/>
      <x/>
    </i>
    <i r="1" i="1">
      <x v="1"/>
    </i>
    <i r="1" i="2">
      <x v="2"/>
    </i>
    <i>
      <x v="5"/>
      <x/>
    </i>
    <i r="1" i="1">
      <x v="1"/>
    </i>
    <i r="1" i="2">
      <x v="2"/>
    </i>
  </colItems>
  <dataFields count="3">
    <dataField name="Сумма" fld="2" baseField="0" baseItem="0"/>
    <dataField name="Изменение" fld="2" showDataAs="difference" baseField="0" baseItem="1048828"/>
    <dataField name="% изменения" fld="2" showDataAs="percentDiff" baseField="0" baseItem="1048828" numFmtId="10"/>
  </dataFields>
  <formats count="3">
    <format dxfId="3">
      <pivotArea dataOnly="0" labelOnly="1" fieldPosition="0">
        <references count="1">
          <reference field="0" count="1">
            <x v="3"/>
          </reference>
        </references>
      </pivotArea>
    </format>
    <format dxfId="4">
      <pivotArea dataOnly="0" labelOnly="1" fieldPosition="0">
        <references count="1">
          <reference field="0" count="2">
            <x v="4"/>
            <x v="5"/>
          </reference>
        </references>
      </pivotArea>
    </format>
    <format dxfId="5">
      <pivotArea outline="0" fieldPosition="0">
        <references count="1">
          <reference field="4294967294" count="1">
            <x v="2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B24"/>
  <sheetViews>
    <sheetView workbookViewId="0">
      <selection activeCell="B29" sqref="B29"/>
    </sheetView>
  </sheetViews>
  <sheetFormatPr defaultRowHeight="15" x14ac:dyDescent="0.25"/>
  <cols>
    <col min="1" max="1" width="12.140625" customWidth="1"/>
    <col min="2" max="2" width="24.140625" customWidth="1"/>
  </cols>
  <sheetData>
    <row r="1" spans="1:2" x14ac:dyDescent="0.25">
      <c r="A1" s="3" t="s">
        <v>0</v>
      </c>
      <c r="B1" s="3" t="s">
        <v>24</v>
      </c>
    </row>
    <row r="2" spans="1:2" x14ac:dyDescent="0.25">
      <c r="A2" s="2" t="s">
        <v>2</v>
      </c>
      <c r="B2" s="1">
        <v>150</v>
      </c>
    </row>
    <row r="3" spans="1:2" x14ac:dyDescent="0.25">
      <c r="A3" s="2" t="s">
        <v>4</v>
      </c>
      <c r="B3" s="1">
        <v>2000</v>
      </c>
    </row>
    <row r="4" spans="1:2" x14ac:dyDescent="0.25">
      <c r="A4" s="2" t="s">
        <v>5</v>
      </c>
      <c r="B4" s="1">
        <v>5000</v>
      </c>
    </row>
    <row r="5" spans="1:2" x14ac:dyDescent="0.25">
      <c r="A5" s="2" t="s">
        <v>6</v>
      </c>
      <c r="B5" s="1">
        <v>100</v>
      </c>
    </row>
    <row r="6" spans="1:2" x14ac:dyDescent="0.25">
      <c r="A6" s="2" t="s">
        <v>3</v>
      </c>
      <c r="B6" s="1">
        <v>320</v>
      </c>
    </row>
    <row r="7" spans="1:2" x14ac:dyDescent="0.25">
      <c r="A7" s="2" t="s">
        <v>7</v>
      </c>
      <c r="B7" s="1">
        <v>6452</v>
      </c>
    </row>
    <row r="8" spans="1:2" x14ac:dyDescent="0.25">
      <c r="A8" s="2" t="s">
        <v>8</v>
      </c>
      <c r="B8" s="1">
        <v>5644</v>
      </c>
    </row>
    <row r="9" spans="1:2" x14ac:dyDescent="0.25">
      <c r="A9" s="2" t="s">
        <v>1</v>
      </c>
      <c r="B9" s="1">
        <v>1546</v>
      </c>
    </row>
    <row r="10" spans="1:2" x14ac:dyDescent="0.25">
      <c r="A10" s="2" t="s">
        <v>9</v>
      </c>
      <c r="B10" s="1">
        <v>142</v>
      </c>
    </row>
    <row r="11" spans="1:2" x14ac:dyDescent="0.25">
      <c r="A11" s="2" t="s">
        <v>10</v>
      </c>
      <c r="B11" s="1">
        <v>8541</v>
      </c>
    </row>
    <row r="12" spans="1:2" x14ac:dyDescent="0.25">
      <c r="A12" s="2" t="s">
        <v>17</v>
      </c>
      <c r="B12" s="1">
        <v>4151</v>
      </c>
    </row>
    <row r="13" spans="1:2" x14ac:dyDescent="0.25">
      <c r="A13" s="2" t="s">
        <v>16</v>
      </c>
      <c r="B13" s="1">
        <v>75</v>
      </c>
    </row>
    <row r="14" spans="1:2" x14ac:dyDescent="0.25">
      <c r="A14" s="2" t="s">
        <v>15</v>
      </c>
      <c r="B14" s="1">
        <v>84541</v>
      </c>
    </row>
    <row r="15" spans="1:2" x14ac:dyDescent="0.25">
      <c r="A15" s="2" t="s">
        <v>14</v>
      </c>
      <c r="B15" s="1">
        <v>1521</v>
      </c>
    </row>
    <row r="16" spans="1:2" x14ac:dyDescent="0.25">
      <c r="A16" s="2" t="s">
        <v>13</v>
      </c>
      <c r="B16" s="1">
        <v>5864</v>
      </c>
    </row>
    <row r="17" spans="1:2" x14ac:dyDescent="0.25">
      <c r="A17" s="2" t="s">
        <v>12</v>
      </c>
      <c r="B17" s="1">
        <v>5274</v>
      </c>
    </row>
    <row r="18" spans="1:2" x14ac:dyDescent="0.25">
      <c r="A18" s="2" t="s">
        <v>11</v>
      </c>
      <c r="B18" s="1">
        <v>841</v>
      </c>
    </row>
    <row r="19" spans="1:2" x14ac:dyDescent="0.25">
      <c r="A19" s="2" t="s">
        <v>18</v>
      </c>
      <c r="B19" s="1">
        <v>9432</v>
      </c>
    </row>
    <row r="20" spans="1:2" x14ac:dyDescent="0.25">
      <c r="A20" s="2" t="s">
        <v>19</v>
      </c>
      <c r="B20" s="1">
        <v>8641</v>
      </c>
    </row>
    <row r="21" spans="1:2" x14ac:dyDescent="0.25">
      <c r="A21" s="2" t="s">
        <v>20</v>
      </c>
      <c r="B21" s="1">
        <v>54</v>
      </c>
    </row>
    <row r="22" spans="1:2" x14ac:dyDescent="0.25">
      <c r="A22" s="2" t="s">
        <v>23</v>
      </c>
      <c r="B22" s="1">
        <v>154</v>
      </c>
    </row>
    <row r="23" spans="1:2" x14ac:dyDescent="0.25">
      <c r="A23" s="2" t="s">
        <v>22</v>
      </c>
      <c r="B23" s="1">
        <v>584</v>
      </c>
    </row>
    <row r="24" spans="1:2" x14ac:dyDescent="0.25">
      <c r="A24" s="2" t="s">
        <v>21</v>
      </c>
      <c r="B24" s="1">
        <v>9651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:B24"/>
  <sheetViews>
    <sheetView workbookViewId="0">
      <selection activeCell="B2" sqref="B2:B24"/>
    </sheetView>
  </sheetViews>
  <sheetFormatPr defaultRowHeight="15" x14ac:dyDescent="0.25"/>
  <cols>
    <col min="1" max="1" width="12.140625" customWidth="1"/>
    <col min="2" max="2" width="24.140625" customWidth="1"/>
  </cols>
  <sheetData>
    <row r="1" spans="1:2" x14ac:dyDescent="0.25">
      <c r="A1" s="3" t="s">
        <v>0</v>
      </c>
      <c r="B1" s="3" t="s">
        <v>24</v>
      </c>
    </row>
    <row r="2" spans="1:2" x14ac:dyDescent="0.25">
      <c r="A2" s="2" t="s">
        <v>2</v>
      </c>
      <c r="B2" s="1">
        <v>6341</v>
      </c>
    </row>
    <row r="3" spans="1:2" x14ac:dyDescent="0.25">
      <c r="A3" s="2" t="s">
        <v>4</v>
      </c>
      <c r="B3" s="1">
        <v>86</v>
      </c>
    </row>
    <row r="4" spans="1:2" x14ac:dyDescent="0.25">
      <c r="A4" s="2" t="s">
        <v>5</v>
      </c>
      <c r="B4" s="1">
        <v>8651</v>
      </c>
    </row>
    <row r="5" spans="1:2" x14ac:dyDescent="0.25">
      <c r="A5" s="2" t="s">
        <v>6</v>
      </c>
      <c r="B5" s="1">
        <v>10</v>
      </c>
    </row>
    <row r="6" spans="1:2" x14ac:dyDescent="0.25">
      <c r="A6" s="2" t="s">
        <v>3</v>
      </c>
      <c r="B6" s="1">
        <v>8465</v>
      </c>
    </row>
    <row r="7" spans="1:2" x14ac:dyDescent="0.25">
      <c r="A7" s="2" t="s">
        <v>7</v>
      </c>
      <c r="B7" s="1">
        <v>845</v>
      </c>
    </row>
    <row r="8" spans="1:2" x14ac:dyDescent="0.25">
      <c r="A8" s="2" t="s">
        <v>8</v>
      </c>
      <c r="B8" s="1">
        <v>8476</v>
      </c>
    </row>
    <row r="9" spans="1:2" x14ac:dyDescent="0.25">
      <c r="A9" s="2" t="s">
        <v>1</v>
      </c>
      <c r="B9" s="1">
        <v>468</v>
      </c>
    </row>
    <row r="10" spans="1:2" x14ac:dyDescent="0.25">
      <c r="A10" s="2" t="s">
        <v>9</v>
      </c>
      <c r="B10" s="1">
        <v>4541</v>
      </c>
    </row>
    <row r="11" spans="1:2" x14ac:dyDescent="0.25">
      <c r="A11" s="2" t="s">
        <v>10</v>
      </c>
      <c r="B11" s="1">
        <v>867</v>
      </c>
    </row>
    <row r="12" spans="1:2" x14ac:dyDescent="0.25">
      <c r="A12" s="2" t="s">
        <v>17</v>
      </c>
      <c r="B12" s="1">
        <v>8645</v>
      </c>
    </row>
    <row r="13" spans="1:2" x14ac:dyDescent="0.25">
      <c r="A13" s="2" t="s">
        <v>16</v>
      </c>
      <c r="B13" s="1">
        <v>7854</v>
      </c>
    </row>
    <row r="14" spans="1:2" x14ac:dyDescent="0.25">
      <c r="A14" s="2" t="s">
        <v>15</v>
      </c>
      <c r="B14" s="1">
        <v>121</v>
      </c>
    </row>
    <row r="15" spans="1:2" x14ac:dyDescent="0.25">
      <c r="A15" s="2" t="s">
        <v>14</v>
      </c>
      <c r="B15" s="1">
        <v>4574</v>
      </c>
    </row>
    <row r="16" spans="1:2" x14ac:dyDescent="0.25">
      <c r="A16" s="2" t="s">
        <v>13</v>
      </c>
      <c r="B16" s="1">
        <v>754</v>
      </c>
    </row>
    <row r="17" spans="1:2" x14ac:dyDescent="0.25">
      <c r="A17" s="2" t="s">
        <v>12</v>
      </c>
      <c r="B17" s="1">
        <v>693</v>
      </c>
    </row>
    <row r="18" spans="1:2" x14ac:dyDescent="0.25">
      <c r="A18" s="2" t="s">
        <v>11</v>
      </c>
      <c r="B18" s="1">
        <v>7785</v>
      </c>
    </row>
    <row r="19" spans="1:2" x14ac:dyDescent="0.25">
      <c r="A19" s="2" t="s">
        <v>18</v>
      </c>
      <c r="B19" s="1">
        <v>100</v>
      </c>
    </row>
    <row r="20" spans="1:2" x14ac:dyDescent="0.25">
      <c r="A20" s="2" t="s">
        <v>19</v>
      </c>
      <c r="B20" s="1">
        <v>512</v>
      </c>
    </row>
    <row r="21" spans="1:2" x14ac:dyDescent="0.25">
      <c r="A21" s="2" t="s">
        <v>20</v>
      </c>
      <c r="B21" s="1">
        <v>93</v>
      </c>
    </row>
    <row r="22" spans="1:2" x14ac:dyDescent="0.25">
      <c r="A22" s="2" t="s">
        <v>23</v>
      </c>
      <c r="B22" s="1">
        <v>846</v>
      </c>
    </row>
    <row r="23" spans="1:2" x14ac:dyDescent="0.25">
      <c r="A23" s="2" t="s">
        <v>22</v>
      </c>
      <c r="B23" s="1">
        <v>7541</v>
      </c>
    </row>
    <row r="24" spans="1:2" x14ac:dyDescent="0.25">
      <c r="A24" s="2" t="s">
        <v>21</v>
      </c>
      <c r="B24" s="1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/>
  <dimension ref="A1:B24"/>
  <sheetViews>
    <sheetView workbookViewId="0">
      <selection activeCell="B1" sqref="B1"/>
    </sheetView>
  </sheetViews>
  <sheetFormatPr defaultRowHeight="15" x14ac:dyDescent="0.25"/>
  <cols>
    <col min="1" max="1" width="12.140625" customWidth="1"/>
    <col min="2" max="2" width="24.140625" customWidth="1"/>
  </cols>
  <sheetData>
    <row r="1" spans="1:2" x14ac:dyDescent="0.25">
      <c r="A1" s="3" t="s">
        <v>0</v>
      </c>
      <c r="B1" s="3" t="s">
        <v>24</v>
      </c>
    </row>
    <row r="2" spans="1:2" x14ac:dyDescent="0.25">
      <c r="A2" s="2" t="s">
        <v>2</v>
      </c>
      <c r="B2" s="1">
        <v>6422</v>
      </c>
    </row>
    <row r="3" spans="1:2" x14ac:dyDescent="0.25">
      <c r="A3" s="2" t="s">
        <v>4</v>
      </c>
      <c r="B3" s="1">
        <v>896</v>
      </c>
    </row>
    <row r="4" spans="1:2" x14ac:dyDescent="0.25">
      <c r="A4" s="2" t="s">
        <v>5</v>
      </c>
      <c r="B4" s="1">
        <v>68413</v>
      </c>
    </row>
    <row r="5" spans="1:2" x14ac:dyDescent="0.25">
      <c r="A5" s="2" t="s">
        <v>6</v>
      </c>
      <c r="B5" s="1">
        <v>514</v>
      </c>
    </row>
    <row r="6" spans="1:2" x14ac:dyDescent="0.25">
      <c r="A6" s="2" t="s">
        <v>3</v>
      </c>
      <c r="B6" s="1">
        <v>46531</v>
      </c>
    </row>
    <row r="7" spans="1:2" x14ac:dyDescent="0.25">
      <c r="A7" s="2" t="s">
        <v>7</v>
      </c>
      <c r="B7" s="1">
        <v>1631</v>
      </c>
    </row>
    <row r="8" spans="1:2" x14ac:dyDescent="0.25">
      <c r="A8" s="2" t="s">
        <v>8</v>
      </c>
      <c r="B8" s="1">
        <v>4541</v>
      </c>
    </row>
    <row r="9" spans="1:2" x14ac:dyDescent="0.25">
      <c r="A9" s="2" t="s">
        <v>1</v>
      </c>
      <c r="B9" s="1">
        <v>1331</v>
      </c>
    </row>
    <row r="10" spans="1:2" x14ac:dyDescent="0.25">
      <c r="A10" s="2" t="s">
        <v>9</v>
      </c>
      <c r="B10" s="1">
        <v>4512</v>
      </c>
    </row>
    <row r="11" spans="1:2" x14ac:dyDescent="0.25">
      <c r="A11" s="2" t="s">
        <v>10</v>
      </c>
      <c r="B11" s="1">
        <v>45</v>
      </c>
    </row>
    <row r="12" spans="1:2" x14ac:dyDescent="0.25">
      <c r="A12" s="2" t="s">
        <v>17</v>
      </c>
      <c r="B12" s="1">
        <v>471</v>
      </c>
    </row>
    <row r="13" spans="1:2" x14ac:dyDescent="0.25">
      <c r="A13" s="2" t="s">
        <v>16</v>
      </c>
      <c r="B13" s="1">
        <v>9847</v>
      </c>
    </row>
    <row r="14" spans="1:2" x14ac:dyDescent="0.25">
      <c r="A14" s="2" t="s">
        <v>15</v>
      </c>
      <c r="B14" s="1">
        <v>8941</v>
      </c>
    </row>
    <row r="15" spans="1:2" x14ac:dyDescent="0.25">
      <c r="A15" s="2" t="s">
        <v>14</v>
      </c>
      <c r="B15" s="1">
        <v>365</v>
      </c>
    </row>
    <row r="16" spans="1:2" x14ac:dyDescent="0.25">
      <c r="A16" s="2" t="s">
        <v>13</v>
      </c>
      <c r="B16" s="1">
        <v>3955</v>
      </c>
    </row>
    <row r="17" spans="1:2" x14ac:dyDescent="0.25">
      <c r="A17" s="2" t="s">
        <v>12</v>
      </c>
      <c r="B17" s="1">
        <v>9653</v>
      </c>
    </row>
    <row r="18" spans="1:2" x14ac:dyDescent="0.25">
      <c r="A18" s="2" t="s">
        <v>11</v>
      </c>
      <c r="B18" s="1">
        <v>6912</v>
      </c>
    </row>
    <row r="19" spans="1:2" x14ac:dyDescent="0.25">
      <c r="A19" s="2" t="s">
        <v>18</v>
      </c>
      <c r="B19" s="1">
        <v>642</v>
      </c>
    </row>
    <row r="20" spans="1:2" x14ac:dyDescent="0.25">
      <c r="A20" s="2" t="s">
        <v>19</v>
      </c>
      <c r="B20" s="1">
        <v>875</v>
      </c>
    </row>
    <row r="21" spans="1:2" x14ac:dyDescent="0.25">
      <c r="A21" s="2" t="s">
        <v>20</v>
      </c>
      <c r="B21" s="1">
        <v>748</v>
      </c>
    </row>
    <row r="22" spans="1:2" x14ac:dyDescent="0.25">
      <c r="A22" s="2" t="s">
        <v>23</v>
      </c>
      <c r="B22" s="1">
        <v>8774</v>
      </c>
    </row>
    <row r="23" spans="1:2" x14ac:dyDescent="0.25">
      <c r="A23" s="2" t="s">
        <v>22</v>
      </c>
      <c r="B23" s="1">
        <v>985</v>
      </c>
    </row>
    <row r="24" spans="1:2" x14ac:dyDescent="0.25">
      <c r="A24" s="2" t="s">
        <v>21</v>
      </c>
      <c r="B24" s="1">
        <v>415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E045C-ED4F-488D-AD05-9ACD38A84EBC}">
  <sheetPr codeName="Лист6"/>
  <dimension ref="A3:J28"/>
  <sheetViews>
    <sheetView tabSelected="1" workbookViewId="0">
      <selection activeCell="G11" sqref="G11"/>
    </sheetView>
  </sheetViews>
  <sheetFormatPr defaultRowHeight="15" x14ac:dyDescent="0.25"/>
  <cols>
    <col min="1" max="1" width="13.7109375" customWidth="1"/>
    <col min="2" max="10" width="14" customWidth="1"/>
  </cols>
  <sheetData>
    <row r="3" spans="1:10" x14ac:dyDescent="0.25">
      <c r="B3" s="15" t="s">
        <v>31</v>
      </c>
    </row>
    <row r="4" spans="1:10" x14ac:dyDescent="0.25">
      <c r="B4" s="17">
        <v>43831</v>
      </c>
      <c r="C4" s="17"/>
      <c r="D4" s="17"/>
      <c r="E4" s="17">
        <v>43862</v>
      </c>
      <c r="F4" s="17"/>
      <c r="G4" s="17"/>
      <c r="H4" s="17">
        <v>43891</v>
      </c>
      <c r="I4" s="17"/>
      <c r="J4" s="17"/>
    </row>
    <row r="5" spans="1:10" x14ac:dyDescent="0.25">
      <c r="A5" s="15" t="s">
        <v>30</v>
      </c>
      <c r="B5" t="s">
        <v>32</v>
      </c>
      <c r="C5" t="s">
        <v>34</v>
      </c>
      <c r="D5" t="s">
        <v>33</v>
      </c>
      <c r="E5" t="s">
        <v>32</v>
      </c>
      <c r="F5" t="s">
        <v>34</v>
      </c>
      <c r="G5" t="s">
        <v>33</v>
      </c>
      <c r="H5" t="s">
        <v>32</v>
      </c>
      <c r="I5" t="s">
        <v>34</v>
      </c>
      <c r="J5" t="s">
        <v>33</v>
      </c>
    </row>
    <row r="6" spans="1:10" x14ac:dyDescent="0.25">
      <c r="A6" s="16" t="s">
        <v>5</v>
      </c>
      <c r="B6" s="14">
        <v>5000</v>
      </c>
      <c r="C6" s="14"/>
      <c r="D6" s="18"/>
      <c r="E6" s="14">
        <v>8651</v>
      </c>
      <c r="F6" s="14">
        <v>3651</v>
      </c>
      <c r="G6" s="18">
        <v>0.73019999999999996</v>
      </c>
      <c r="H6" s="14">
        <v>68413</v>
      </c>
      <c r="I6" s="14">
        <v>59762</v>
      </c>
      <c r="J6" s="18">
        <v>6.9081031094671133</v>
      </c>
    </row>
    <row r="7" spans="1:10" x14ac:dyDescent="0.25">
      <c r="A7" s="16" t="s">
        <v>2</v>
      </c>
      <c r="B7" s="14">
        <v>150</v>
      </c>
      <c r="C7" s="14"/>
      <c r="D7" s="18"/>
      <c r="E7" s="14">
        <v>6341</v>
      </c>
      <c r="F7" s="14">
        <v>6191</v>
      </c>
      <c r="G7" s="18">
        <v>41.273333333333333</v>
      </c>
      <c r="H7" s="14">
        <v>6422</v>
      </c>
      <c r="I7" s="14">
        <v>81</v>
      </c>
      <c r="J7" s="18">
        <v>1.2774010408452925E-2</v>
      </c>
    </row>
    <row r="8" spans="1:10" x14ac:dyDescent="0.25">
      <c r="A8" s="16" t="s">
        <v>3</v>
      </c>
      <c r="B8" s="14">
        <v>320</v>
      </c>
      <c r="C8" s="14"/>
      <c r="D8" s="18"/>
      <c r="E8" s="14">
        <v>8465</v>
      </c>
      <c r="F8" s="14">
        <v>8145</v>
      </c>
      <c r="G8" s="18">
        <v>25.453125</v>
      </c>
      <c r="H8" s="14">
        <v>46531</v>
      </c>
      <c r="I8" s="14">
        <v>38066</v>
      </c>
      <c r="J8" s="18">
        <v>4.4968694624926169</v>
      </c>
    </row>
    <row r="9" spans="1:10" x14ac:dyDescent="0.25">
      <c r="A9" s="16" t="s">
        <v>4</v>
      </c>
      <c r="B9" s="14">
        <v>2000</v>
      </c>
      <c r="C9" s="14"/>
      <c r="D9" s="18"/>
      <c r="E9" s="14">
        <v>86</v>
      </c>
      <c r="F9" s="14">
        <v>-1914</v>
      </c>
      <c r="G9" s="18">
        <v>-0.95699999999999996</v>
      </c>
      <c r="H9" s="14">
        <v>896</v>
      </c>
      <c r="I9" s="14">
        <v>810</v>
      </c>
      <c r="J9" s="18">
        <v>9.4186046511627914</v>
      </c>
    </row>
    <row r="10" spans="1:10" x14ac:dyDescent="0.25">
      <c r="A10" s="16" t="s">
        <v>6</v>
      </c>
      <c r="B10" s="14">
        <v>100</v>
      </c>
      <c r="C10" s="14"/>
      <c r="D10" s="18"/>
      <c r="E10" s="14">
        <v>10</v>
      </c>
      <c r="F10" s="14">
        <v>-90</v>
      </c>
      <c r="G10" s="18">
        <v>-0.9</v>
      </c>
      <c r="H10" s="14">
        <v>514</v>
      </c>
      <c r="I10" s="14">
        <v>504</v>
      </c>
      <c r="J10" s="18">
        <v>50.4</v>
      </c>
    </row>
    <row r="11" spans="1:10" x14ac:dyDescent="0.25">
      <c r="A11" s="16" t="s">
        <v>14</v>
      </c>
      <c r="B11" s="14">
        <v>1521</v>
      </c>
      <c r="C11" s="14"/>
      <c r="D11" s="18"/>
      <c r="E11" s="14">
        <v>4574</v>
      </c>
      <c r="F11" s="14">
        <v>3053</v>
      </c>
      <c r="G11" s="18">
        <v>2.0072320841551612</v>
      </c>
      <c r="H11" s="14">
        <v>365</v>
      </c>
      <c r="I11" s="14">
        <v>-4209</v>
      </c>
      <c r="J11" s="18">
        <v>-0.92020113686051597</v>
      </c>
    </row>
    <row r="12" spans="1:10" x14ac:dyDescent="0.25">
      <c r="A12" s="16" t="s">
        <v>15</v>
      </c>
      <c r="B12" s="14">
        <v>84541</v>
      </c>
      <c r="C12" s="14"/>
      <c r="D12" s="18"/>
      <c r="E12" s="14">
        <v>121</v>
      </c>
      <c r="F12" s="14">
        <v>-84420</v>
      </c>
      <c r="G12" s="18">
        <v>-0.99856874179392252</v>
      </c>
      <c r="H12" s="14">
        <v>8941</v>
      </c>
      <c r="I12" s="14">
        <v>8820</v>
      </c>
      <c r="J12" s="18">
        <v>72.892561983471069</v>
      </c>
    </row>
    <row r="13" spans="1:10" x14ac:dyDescent="0.25">
      <c r="A13" s="16" t="s">
        <v>16</v>
      </c>
      <c r="B13" s="14">
        <v>75</v>
      </c>
      <c r="C13" s="14"/>
      <c r="D13" s="18"/>
      <c r="E13" s="14">
        <v>7854</v>
      </c>
      <c r="F13" s="14">
        <v>7779</v>
      </c>
      <c r="G13" s="18">
        <v>103.72</v>
      </c>
      <c r="H13" s="14">
        <v>9847</v>
      </c>
      <c r="I13" s="14">
        <v>1993</v>
      </c>
      <c r="J13" s="18">
        <v>0.25375604787369493</v>
      </c>
    </row>
    <row r="14" spans="1:10" x14ac:dyDescent="0.25">
      <c r="A14" s="16" t="s">
        <v>17</v>
      </c>
      <c r="B14" s="14">
        <v>4151</v>
      </c>
      <c r="C14" s="14"/>
      <c r="D14" s="18"/>
      <c r="E14" s="14">
        <v>8645</v>
      </c>
      <c r="F14" s="14">
        <v>4494</v>
      </c>
      <c r="G14" s="18">
        <v>1.0826306913996628</v>
      </c>
      <c r="H14" s="14">
        <v>471</v>
      </c>
      <c r="I14" s="14">
        <v>-8174</v>
      </c>
      <c r="J14" s="18">
        <v>-0.94551764025448237</v>
      </c>
    </row>
    <row r="15" spans="1:10" x14ac:dyDescent="0.25">
      <c r="A15" s="16" t="s">
        <v>13</v>
      </c>
      <c r="B15" s="14">
        <v>5864</v>
      </c>
      <c r="C15" s="14"/>
      <c r="D15" s="18"/>
      <c r="E15" s="14">
        <v>754</v>
      </c>
      <c r="F15" s="14">
        <v>-5110</v>
      </c>
      <c r="G15" s="18">
        <v>-0.87141882673942705</v>
      </c>
      <c r="H15" s="14">
        <v>3955</v>
      </c>
      <c r="I15" s="14">
        <v>3201</v>
      </c>
      <c r="J15" s="18">
        <v>4.2453580901856762</v>
      </c>
    </row>
    <row r="16" spans="1:10" x14ac:dyDescent="0.25">
      <c r="A16" s="16" t="s">
        <v>12</v>
      </c>
      <c r="B16" s="14">
        <v>5274</v>
      </c>
      <c r="C16" s="14"/>
      <c r="D16" s="18"/>
      <c r="E16" s="14">
        <v>693</v>
      </c>
      <c r="F16" s="14">
        <v>-4581</v>
      </c>
      <c r="G16" s="18">
        <v>-0.8686006825938567</v>
      </c>
      <c r="H16" s="14">
        <v>9653</v>
      </c>
      <c r="I16" s="14">
        <v>8960</v>
      </c>
      <c r="J16" s="18">
        <v>12.929292929292929</v>
      </c>
    </row>
    <row r="17" spans="1:10" x14ac:dyDescent="0.25">
      <c r="A17" s="16" t="s">
        <v>11</v>
      </c>
      <c r="B17" s="14">
        <v>841</v>
      </c>
      <c r="C17" s="14"/>
      <c r="D17" s="18"/>
      <c r="E17" s="14">
        <v>7785</v>
      </c>
      <c r="F17" s="14">
        <v>6944</v>
      </c>
      <c r="G17" s="18">
        <v>8.2568370986920332</v>
      </c>
      <c r="H17" s="14">
        <v>6912</v>
      </c>
      <c r="I17" s="14">
        <v>-873</v>
      </c>
      <c r="J17" s="18">
        <v>-0.11213872832369942</v>
      </c>
    </row>
    <row r="18" spans="1:10" x14ac:dyDescent="0.25">
      <c r="A18" s="16" t="s">
        <v>10</v>
      </c>
      <c r="B18" s="14">
        <v>8541</v>
      </c>
      <c r="C18" s="14"/>
      <c r="D18" s="18"/>
      <c r="E18" s="14">
        <v>867</v>
      </c>
      <c r="F18" s="14">
        <v>-7674</v>
      </c>
      <c r="G18" s="18">
        <v>-0.89848963821566563</v>
      </c>
      <c r="H18" s="14">
        <v>45</v>
      </c>
      <c r="I18" s="14">
        <v>-822</v>
      </c>
      <c r="J18" s="18">
        <v>-0.94809688581314877</v>
      </c>
    </row>
    <row r="19" spans="1:10" x14ac:dyDescent="0.25">
      <c r="A19" s="16" t="s">
        <v>18</v>
      </c>
      <c r="B19" s="14">
        <v>9432</v>
      </c>
      <c r="C19" s="14"/>
      <c r="D19" s="18"/>
      <c r="E19" s="14">
        <v>100</v>
      </c>
      <c r="F19" s="14">
        <v>-9332</v>
      </c>
      <c r="G19" s="18">
        <v>-0.98939779474130618</v>
      </c>
      <c r="H19" s="14">
        <v>642</v>
      </c>
      <c r="I19" s="14">
        <v>542</v>
      </c>
      <c r="J19" s="18">
        <v>5.42</v>
      </c>
    </row>
    <row r="20" spans="1:10" x14ac:dyDescent="0.25">
      <c r="A20" s="16" t="s">
        <v>19</v>
      </c>
      <c r="B20" s="14">
        <v>8641</v>
      </c>
      <c r="C20" s="14"/>
      <c r="D20" s="18"/>
      <c r="E20" s="14">
        <v>512</v>
      </c>
      <c r="F20" s="14">
        <v>-8129</v>
      </c>
      <c r="G20" s="18">
        <v>-0.94074759865756274</v>
      </c>
      <c r="H20" s="14">
        <v>875</v>
      </c>
      <c r="I20" s="14">
        <v>363</v>
      </c>
      <c r="J20" s="18">
        <v>0.708984375</v>
      </c>
    </row>
    <row r="21" spans="1:10" x14ac:dyDescent="0.25">
      <c r="A21" s="16" t="s">
        <v>20</v>
      </c>
      <c r="B21" s="14">
        <v>54</v>
      </c>
      <c r="C21" s="14"/>
      <c r="D21" s="18"/>
      <c r="E21" s="14">
        <v>93</v>
      </c>
      <c r="F21" s="14">
        <v>39</v>
      </c>
      <c r="G21" s="18">
        <v>0.72222222222222221</v>
      </c>
      <c r="H21" s="14">
        <v>748</v>
      </c>
      <c r="I21" s="14">
        <v>655</v>
      </c>
      <c r="J21" s="18">
        <v>7.043010752688172</v>
      </c>
    </row>
    <row r="22" spans="1:10" x14ac:dyDescent="0.25">
      <c r="A22" s="16" t="s">
        <v>23</v>
      </c>
      <c r="B22" s="14">
        <v>154</v>
      </c>
      <c r="C22" s="14"/>
      <c r="D22" s="18"/>
      <c r="E22" s="14">
        <v>846</v>
      </c>
      <c r="F22" s="14">
        <v>692</v>
      </c>
      <c r="G22" s="18">
        <v>4.4935064935064934</v>
      </c>
      <c r="H22" s="14">
        <v>8774</v>
      </c>
      <c r="I22" s="14">
        <v>7928</v>
      </c>
      <c r="J22" s="18">
        <v>9.3711583924349888</v>
      </c>
    </row>
    <row r="23" spans="1:10" x14ac:dyDescent="0.25">
      <c r="A23" s="16" t="s">
        <v>22</v>
      </c>
      <c r="B23" s="14">
        <v>584</v>
      </c>
      <c r="C23" s="14"/>
      <c r="D23" s="18"/>
      <c r="E23" s="14">
        <v>7541</v>
      </c>
      <c r="F23" s="14">
        <v>6957</v>
      </c>
      <c r="G23" s="18">
        <v>11.912671232876713</v>
      </c>
      <c r="H23" s="14">
        <v>985</v>
      </c>
      <c r="I23" s="14">
        <v>-6556</v>
      </c>
      <c r="J23" s="18">
        <v>-0.86938071873756795</v>
      </c>
    </row>
    <row r="24" spans="1:10" x14ac:dyDescent="0.25">
      <c r="A24" s="16" t="s">
        <v>21</v>
      </c>
      <c r="B24" s="14">
        <v>9651</v>
      </c>
      <c r="C24" s="14"/>
      <c r="D24" s="18"/>
      <c r="E24" s="14">
        <v>41</v>
      </c>
      <c r="F24" s="14">
        <v>-9610</v>
      </c>
      <c r="G24" s="18">
        <v>-0.99575173557144336</v>
      </c>
      <c r="H24" s="14">
        <v>415</v>
      </c>
      <c r="I24" s="14">
        <v>374</v>
      </c>
      <c r="J24" s="18">
        <v>9.1219512195121943</v>
      </c>
    </row>
    <row r="25" spans="1:10" x14ac:dyDescent="0.25">
      <c r="A25" s="16" t="s">
        <v>1</v>
      </c>
      <c r="B25" s="14">
        <v>1546</v>
      </c>
      <c r="C25" s="14"/>
      <c r="D25" s="18"/>
      <c r="E25" s="14">
        <v>468</v>
      </c>
      <c r="F25" s="14">
        <v>-1078</v>
      </c>
      <c r="G25" s="18">
        <v>-0.69728331177231562</v>
      </c>
      <c r="H25" s="14">
        <v>1331</v>
      </c>
      <c r="I25" s="14">
        <v>863</v>
      </c>
      <c r="J25" s="18">
        <v>1.8440170940170941</v>
      </c>
    </row>
    <row r="26" spans="1:10" x14ac:dyDescent="0.25">
      <c r="A26" s="16" t="s">
        <v>8</v>
      </c>
      <c r="B26" s="14">
        <v>5644</v>
      </c>
      <c r="C26" s="14"/>
      <c r="D26" s="18"/>
      <c r="E26" s="14">
        <v>8476</v>
      </c>
      <c r="F26" s="14">
        <v>2832</v>
      </c>
      <c r="G26" s="18">
        <v>0.5017717930545712</v>
      </c>
      <c r="H26" s="14">
        <v>4541</v>
      </c>
      <c r="I26" s="14">
        <v>-3935</v>
      </c>
      <c r="J26" s="18">
        <v>-0.46425200566304858</v>
      </c>
    </row>
    <row r="27" spans="1:10" x14ac:dyDescent="0.25">
      <c r="A27" s="16" t="s">
        <v>9</v>
      </c>
      <c r="B27" s="14">
        <v>142</v>
      </c>
      <c r="C27" s="14"/>
      <c r="D27" s="18"/>
      <c r="E27" s="14">
        <v>4541</v>
      </c>
      <c r="F27" s="14">
        <v>4399</v>
      </c>
      <c r="G27" s="18">
        <v>30.97887323943662</v>
      </c>
      <c r="H27" s="14">
        <v>4512</v>
      </c>
      <c r="I27" s="14">
        <v>-29</v>
      </c>
      <c r="J27" s="18">
        <v>-6.3862585333626957E-3</v>
      </c>
    </row>
    <row r="28" spans="1:10" x14ac:dyDescent="0.25">
      <c r="A28" s="16" t="s">
        <v>7</v>
      </c>
      <c r="B28" s="14">
        <v>6452</v>
      </c>
      <c r="C28" s="14"/>
      <c r="D28" s="18"/>
      <c r="E28" s="14">
        <v>845</v>
      </c>
      <c r="F28" s="14">
        <v>-5607</v>
      </c>
      <c r="G28" s="18">
        <v>-0.86903285802851826</v>
      </c>
      <c r="H28" s="14">
        <v>1631</v>
      </c>
      <c r="I28" s="14">
        <v>786</v>
      </c>
      <c r="J28" s="18">
        <v>0.93017751479289945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4"/>
  <dimension ref="A1:H27"/>
  <sheetViews>
    <sheetView workbookViewId="0">
      <selection activeCell="L4" sqref="L4"/>
    </sheetView>
  </sheetViews>
  <sheetFormatPr defaultRowHeight="15" x14ac:dyDescent="0.25"/>
  <cols>
    <col min="1" max="1" width="12.140625" customWidth="1"/>
    <col min="2" max="2" width="12.7109375" customWidth="1"/>
    <col min="3" max="4" width="12.7109375" style="4" customWidth="1"/>
    <col min="5" max="8" width="21.7109375" style="4" customWidth="1"/>
    <col min="9" max="11" width="9.140625" style="4"/>
    <col min="12" max="12" width="17.28515625" style="4" bestFit="1" customWidth="1"/>
    <col min="13" max="13" width="20.85546875" style="4" bestFit="1" customWidth="1"/>
    <col min="14" max="14" width="11.7109375" style="4" bestFit="1" customWidth="1"/>
    <col min="15" max="15" width="13.42578125" style="4" bestFit="1" customWidth="1"/>
    <col min="16" max="16" width="13.5703125" style="4" bestFit="1" customWidth="1"/>
    <col min="17" max="17" width="11.7109375" style="4" bestFit="1" customWidth="1"/>
    <col min="18" max="18" width="13.42578125" style="4" bestFit="1" customWidth="1"/>
    <col min="19" max="19" width="10.28515625" style="4" bestFit="1" customWidth="1"/>
    <col min="20" max="20" width="11.7109375" style="4" bestFit="1" customWidth="1"/>
    <col min="21" max="21" width="13.42578125" style="4" bestFit="1" customWidth="1"/>
    <col min="22" max="16384" width="9.140625" style="4"/>
  </cols>
  <sheetData>
    <row r="1" spans="1:8" ht="45" x14ac:dyDescent="0.25">
      <c r="A1" s="9" t="s">
        <v>0</v>
      </c>
      <c r="B1" s="10">
        <v>43831</v>
      </c>
      <c r="C1" s="11">
        <v>43862</v>
      </c>
      <c r="D1" s="11">
        <v>43891</v>
      </c>
      <c r="E1" s="12" t="s">
        <v>25</v>
      </c>
      <c r="F1" s="12" t="s">
        <v>26</v>
      </c>
      <c r="G1" s="12" t="s">
        <v>27</v>
      </c>
      <c r="H1" s="12" t="s">
        <v>28</v>
      </c>
    </row>
    <row r="2" spans="1:8" x14ac:dyDescent="0.25">
      <c r="A2" s="5" t="s">
        <v>23</v>
      </c>
      <c r="B2" s="6">
        <v>154</v>
      </c>
      <c r="C2" s="6">
        <v>846</v>
      </c>
      <c r="D2" s="6">
        <v>8774</v>
      </c>
      <c r="E2" s="7">
        <f>C2-B2</f>
        <v>692</v>
      </c>
      <c r="F2" s="8">
        <f>(C2-B2)/B2</f>
        <v>4.4935064935064934</v>
      </c>
      <c r="G2" s="7">
        <f>D2-C2</f>
        <v>7928</v>
      </c>
      <c r="H2" s="8">
        <f>(D2-C2)/C2</f>
        <v>9.3711583924349888</v>
      </c>
    </row>
    <row r="3" spans="1:8" x14ac:dyDescent="0.25">
      <c r="A3" s="5" t="s">
        <v>2</v>
      </c>
      <c r="B3" s="6">
        <v>150</v>
      </c>
      <c r="C3" s="6">
        <v>6341</v>
      </c>
      <c r="D3" s="6">
        <v>6422</v>
      </c>
      <c r="E3" s="7">
        <f>C3-B3</f>
        <v>6191</v>
      </c>
      <c r="F3" s="8">
        <f>(C3-B3)/B3</f>
        <v>41.273333333333333</v>
      </c>
      <c r="G3" s="7">
        <f>D3-C3</f>
        <v>81</v>
      </c>
      <c r="H3" s="8">
        <f>(D3-C3)/C3</f>
        <v>1.2774010408452925E-2</v>
      </c>
    </row>
    <row r="4" spans="1:8" x14ac:dyDescent="0.25">
      <c r="A4" s="5" t="s">
        <v>4</v>
      </c>
      <c r="B4" s="6">
        <v>2000</v>
      </c>
      <c r="C4" s="6">
        <v>86</v>
      </c>
      <c r="D4" s="6">
        <v>896</v>
      </c>
      <c r="E4" s="7">
        <f>C4-B4</f>
        <v>-1914</v>
      </c>
      <c r="F4" s="8">
        <f>(C4-B4)/B4</f>
        <v>-0.95699999999999996</v>
      </c>
      <c r="G4" s="7">
        <f>D4-C4</f>
        <v>810</v>
      </c>
      <c r="H4" s="8">
        <f>(D4-C4)/C4</f>
        <v>9.4186046511627914</v>
      </c>
    </row>
    <row r="5" spans="1:8" x14ac:dyDescent="0.25">
      <c r="A5" s="5" t="s">
        <v>20</v>
      </c>
      <c r="B5" s="6">
        <v>54</v>
      </c>
      <c r="C5" s="6">
        <v>93</v>
      </c>
      <c r="D5" s="6">
        <v>748</v>
      </c>
      <c r="E5" s="7">
        <f>C5-B5</f>
        <v>39</v>
      </c>
      <c r="F5" s="8">
        <f>(C5-B5)/B5</f>
        <v>0.72222222222222221</v>
      </c>
      <c r="G5" s="7">
        <f>D5-C5</f>
        <v>655</v>
      </c>
      <c r="H5" s="8">
        <f>(D5-C5)/C5</f>
        <v>7.043010752688172</v>
      </c>
    </row>
    <row r="6" spans="1:8" x14ac:dyDescent="0.25">
      <c r="A6" s="5" t="s">
        <v>5</v>
      </c>
      <c r="B6" s="6">
        <v>5000</v>
      </c>
      <c r="C6" s="6">
        <v>8651</v>
      </c>
      <c r="D6" s="6">
        <v>68413</v>
      </c>
      <c r="E6" s="7">
        <f>C6-B6</f>
        <v>3651</v>
      </c>
      <c r="F6" s="8">
        <f>(C6-B6)/B6</f>
        <v>0.73019999999999996</v>
      </c>
      <c r="G6" s="7">
        <f>D6-C6</f>
        <v>59762</v>
      </c>
      <c r="H6" s="8">
        <f>(D6-C6)/C6</f>
        <v>6.9081031094671133</v>
      </c>
    </row>
    <row r="7" spans="1:8" x14ac:dyDescent="0.25">
      <c r="A7" s="5" t="s">
        <v>3</v>
      </c>
      <c r="B7" s="6">
        <v>320</v>
      </c>
      <c r="C7" s="6">
        <v>8465</v>
      </c>
      <c r="D7" s="6">
        <v>46531</v>
      </c>
      <c r="E7" s="7">
        <f>C7-B7</f>
        <v>8145</v>
      </c>
      <c r="F7" s="8">
        <f>(C7-B7)/B7</f>
        <v>25.453125</v>
      </c>
      <c r="G7" s="7">
        <f>D7-C7</f>
        <v>38066</v>
      </c>
      <c r="H7" s="8">
        <f>(D7-C7)/C7</f>
        <v>4.4968694624926169</v>
      </c>
    </row>
    <row r="8" spans="1:8" x14ac:dyDescent="0.25">
      <c r="A8" s="5" t="s">
        <v>7</v>
      </c>
      <c r="B8" s="6">
        <v>6452</v>
      </c>
      <c r="C8" s="6">
        <v>845</v>
      </c>
      <c r="D8" s="6">
        <v>1631</v>
      </c>
      <c r="E8" s="7">
        <f>C8-B8</f>
        <v>-5607</v>
      </c>
      <c r="F8" s="8">
        <f>(C8-B8)/B8</f>
        <v>-0.86903285802851826</v>
      </c>
      <c r="G8" s="7">
        <f>D8-C8</f>
        <v>786</v>
      </c>
      <c r="H8" s="8">
        <f>(D8-C8)/C8</f>
        <v>0.93017751479289945</v>
      </c>
    </row>
    <row r="9" spans="1:8" x14ac:dyDescent="0.25">
      <c r="A9" s="5" t="s">
        <v>21</v>
      </c>
      <c r="B9" s="6">
        <v>9651</v>
      </c>
      <c r="C9" s="6">
        <v>41</v>
      </c>
      <c r="D9" s="6">
        <v>415</v>
      </c>
      <c r="E9" s="7">
        <f>C9-B9</f>
        <v>-9610</v>
      </c>
      <c r="F9" s="8">
        <f>(C9-B9)/B9</f>
        <v>-0.99575173557144336</v>
      </c>
      <c r="G9" s="7">
        <f>D9-C9</f>
        <v>374</v>
      </c>
      <c r="H9" s="8">
        <f>(D9-C9)/C9</f>
        <v>9.1219512195121943</v>
      </c>
    </row>
    <row r="10" spans="1:8" x14ac:dyDescent="0.25">
      <c r="A10" s="5" t="s">
        <v>8</v>
      </c>
      <c r="B10" s="6">
        <v>5644</v>
      </c>
      <c r="C10" s="6">
        <v>8476</v>
      </c>
      <c r="D10" s="6">
        <v>4541</v>
      </c>
      <c r="E10" s="7">
        <f>C10-B10</f>
        <v>2832</v>
      </c>
      <c r="F10" s="8">
        <f>(C10-B10)/B10</f>
        <v>0.5017717930545712</v>
      </c>
      <c r="G10" s="7">
        <f>D10-C10</f>
        <v>-3935</v>
      </c>
      <c r="H10" s="8">
        <f>(D10-C10)/C10</f>
        <v>-0.46425200566304858</v>
      </c>
    </row>
    <row r="11" spans="1:8" x14ac:dyDescent="0.25">
      <c r="A11" s="5" t="s">
        <v>9</v>
      </c>
      <c r="B11" s="6">
        <v>142</v>
      </c>
      <c r="C11" s="6">
        <v>4541</v>
      </c>
      <c r="D11" s="6">
        <v>4512</v>
      </c>
      <c r="E11" s="7">
        <f>C11-B11</f>
        <v>4399</v>
      </c>
      <c r="F11" s="8">
        <f>(C11-B11)/B11</f>
        <v>30.97887323943662</v>
      </c>
      <c r="G11" s="7">
        <f>D11-C11</f>
        <v>-29</v>
      </c>
      <c r="H11" s="8">
        <f>(D11-C11)/C11</f>
        <v>-6.3862585333626957E-3</v>
      </c>
    </row>
    <row r="12" spans="1:8" x14ac:dyDescent="0.25">
      <c r="A12" s="5" t="s">
        <v>10</v>
      </c>
      <c r="B12" s="6">
        <v>8541</v>
      </c>
      <c r="C12" s="6">
        <v>867</v>
      </c>
      <c r="D12" s="6">
        <v>45</v>
      </c>
      <c r="E12" s="7">
        <f>C12-B12</f>
        <v>-7674</v>
      </c>
      <c r="F12" s="8">
        <f>(C12-B12)/B12</f>
        <v>-0.89848963821566563</v>
      </c>
      <c r="G12" s="7">
        <f>D12-C12</f>
        <v>-822</v>
      </c>
      <c r="H12" s="8">
        <f>(D12-C12)/C12</f>
        <v>-0.94809688581314877</v>
      </c>
    </row>
    <row r="13" spans="1:8" x14ac:dyDescent="0.25">
      <c r="A13" s="5" t="s">
        <v>17</v>
      </c>
      <c r="B13" s="6">
        <v>4151</v>
      </c>
      <c r="C13" s="6">
        <v>8645</v>
      </c>
      <c r="D13" s="6">
        <v>471</v>
      </c>
      <c r="E13" s="7">
        <f>C13-B13</f>
        <v>4494</v>
      </c>
      <c r="F13" s="8">
        <f>(C13-B13)/B13</f>
        <v>1.0826306913996628</v>
      </c>
      <c r="G13" s="7">
        <f>D13-C13</f>
        <v>-8174</v>
      </c>
      <c r="H13" s="8">
        <f>(D13-C13)/C13</f>
        <v>-0.94551764025448237</v>
      </c>
    </row>
    <row r="14" spans="1:8" x14ac:dyDescent="0.25">
      <c r="A14" s="5" t="s">
        <v>1</v>
      </c>
      <c r="B14" s="6">
        <v>1546</v>
      </c>
      <c r="C14" s="6">
        <v>468</v>
      </c>
      <c r="D14" s="6">
        <v>1331</v>
      </c>
      <c r="E14" s="7">
        <f>C14-B14</f>
        <v>-1078</v>
      </c>
      <c r="F14" s="8">
        <f>(C14-B14)/B14</f>
        <v>-0.69728331177231562</v>
      </c>
      <c r="G14" s="7">
        <f>D14-C14</f>
        <v>863</v>
      </c>
      <c r="H14" s="8">
        <f>(D14-C14)/C14</f>
        <v>1.8440170940170941</v>
      </c>
    </row>
    <row r="15" spans="1:8" x14ac:dyDescent="0.25">
      <c r="A15" s="5" t="s">
        <v>15</v>
      </c>
      <c r="B15" s="6">
        <v>84541</v>
      </c>
      <c r="C15" s="6">
        <v>121</v>
      </c>
      <c r="D15" s="6">
        <v>8941</v>
      </c>
      <c r="E15" s="7">
        <f>C15-B15</f>
        <v>-84420</v>
      </c>
      <c r="F15" s="8">
        <f>(C15-B15)/B15</f>
        <v>-0.99856874179392252</v>
      </c>
      <c r="G15" s="7">
        <f>D15-C15</f>
        <v>8820</v>
      </c>
      <c r="H15" s="8">
        <f>(D15-C15)/C15</f>
        <v>72.892561983471069</v>
      </c>
    </row>
    <row r="16" spans="1:8" x14ac:dyDescent="0.25">
      <c r="A16" s="5" t="s">
        <v>14</v>
      </c>
      <c r="B16" s="6">
        <v>1521</v>
      </c>
      <c r="C16" s="6">
        <v>4574</v>
      </c>
      <c r="D16" s="6">
        <v>365</v>
      </c>
      <c r="E16" s="7">
        <f>C16-B16</f>
        <v>3053</v>
      </c>
      <c r="F16" s="8">
        <f>(C16-B16)/B16</f>
        <v>2.0072320841551612</v>
      </c>
      <c r="G16" s="7">
        <f>D16-C16</f>
        <v>-4209</v>
      </c>
      <c r="H16" s="8">
        <f>(D16-C16)/C16</f>
        <v>-0.92020113686051597</v>
      </c>
    </row>
    <row r="17" spans="1:8" x14ac:dyDescent="0.25">
      <c r="A17" s="5" t="s">
        <v>13</v>
      </c>
      <c r="B17" s="6">
        <v>5864</v>
      </c>
      <c r="C17" s="6">
        <v>754</v>
      </c>
      <c r="D17" s="6">
        <v>3955</v>
      </c>
      <c r="E17" s="7">
        <f>C17-B17</f>
        <v>-5110</v>
      </c>
      <c r="F17" s="8">
        <f>(C17-B17)/B17</f>
        <v>-0.87141882673942705</v>
      </c>
      <c r="G17" s="7">
        <f>D17-C17</f>
        <v>3201</v>
      </c>
      <c r="H17" s="8">
        <f>(D17-C17)/C17</f>
        <v>4.2453580901856762</v>
      </c>
    </row>
    <row r="18" spans="1:8" x14ac:dyDescent="0.25">
      <c r="A18" s="5" t="s">
        <v>12</v>
      </c>
      <c r="B18" s="6">
        <v>5274</v>
      </c>
      <c r="C18" s="6">
        <v>693</v>
      </c>
      <c r="D18" s="6">
        <v>9653</v>
      </c>
      <c r="E18" s="7">
        <f>C18-B18</f>
        <v>-4581</v>
      </c>
      <c r="F18" s="8">
        <f>(C18-B18)/B18</f>
        <v>-0.8686006825938567</v>
      </c>
      <c r="G18" s="7">
        <f>D18-C18</f>
        <v>8960</v>
      </c>
      <c r="H18" s="8">
        <f>(D18-C18)/C18</f>
        <v>12.929292929292929</v>
      </c>
    </row>
    <row r="19" spans="1:8" x14ac:dyDescent="0.25">
      <c r="A19" s="5" t="s">
        <v>19</v>
      </c>
      <c r="B19" s="6">
        <v>8641</v>
      </c>
      <c r="C19" s="6">
        <v>512</v>
      </c>
      <c r="D19" s="6">
        <v>875</v>
      </c>
      <c r="E19" s="7">
        <f>C19-B19</f>
        <v>-8129</v>
      </c>
      <c r="F19" s="8">
        <f>(C19-B19)/B19</f>
        <v>-0.94074759865756274</v>
      </c>
      <c r="G19" s="7">
        <f>D19-C19</f>
        <v>363</v>
      </c>
      <c r="H19" s="8">
        <f>(D19-C19)/C19</f>
        <v>0.708984375</v>
      </c>
    </row>
    <row r="20" spans="1:8" x14ac:dyDescent="0.25">
      <c r="A20" s="5" t="s">
        <v>22</v>
      </c>
      <c r="B20" s="6">
        <v>584</v>
      </c>
      <c r="C20" s="6">
        <v>7541</v>
      </c>
      <c r="D20" s="6">
        <v>985</v>
      </c>
      <c r="E20" s="7">
        <f>C20-B20</f>
        <v>6957</v>
      </c>
      <c r="F20" s="8">
        <f>(C20-B20)/B20</f>
        <v>11.912671232876713</v>
      </c>
      <c r="G20" s="7">
        <f>D20-C20</f>
        <v>-6556</v>
      </c>
      <c r="H20" s="8">
        <f>(D20-C20)/C20</f>
        <v>-0.86938071873756795</v>
      </c>
    </row>
    <row r="27" spans="1:8" ht="18.75" customHeight="1" x14ac:dyDescent="0.3">
      <c r="B27" s="13" t="s">
        <v>29</v>
      </c>
      <c r="C27" s="13"/>
      <c r="D27" s="13"/>
      <c r="E27" s="13"/>
      <c r="F27" s="13"/>
      <c r="G27" s="13"/>
    </row>
  </sheetData>
  <mergeCells count="1">
    <mergeCell ref="B27:G2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F6265F8-25A0-45F9-9F61-ED56CB1AE71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Янв 2020</vt:lpstr>
      <vt:lpstr>Фев 2020</vt:lpstr>
      <vt:lpstr>Март 2020</vt:lpstr>
      <vt:lpstr>Сводная</vt:lpstr>
      <vt:lpstr>Результат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Elena</cp:lastModifiedBy>
  <dcterms:created xsi:type="dcterms:W3CDTF">2020-05-22T06:43:30Z</dcterms:created>
  <dcterms:modified xsi:type="dcterms:W3CDTF">2020-05-25T16:33:24Z</dcterms:modified>
</cp:coreProperties>
</file>