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критерии" sheetId="1" r:id="rId1"/>
  </sheets>
  <externalReferences>
    <externalReference r:id="rId4"/>
  </externalReferences>
  <definedNames>
    <definedName name="выводы">'[1]Лист1'!#REF!</definedName>
    <definedName name="заголовок_диаграммы">"динамика концентрации глюкозы в крови у пациента "&amp;CHAR(10)&amp;"на протяжении "&amp;TEXT('[1]Лист1'!$E$6,"[&gt;1]0_ ;")&amp;"суток "&amp;TEXT('[1]Лист1'!$I$6-'[1]Лист1'!$E$6+1,"[&lt;"&amp;'[1]Лист1'!$I$6&amp;"]\c дд.ММ.гг – по ;")&amp;TEXT('[1]Лист1'!$I$6,"дд.ММ.гг;;")&amp;CHAR(10)&amp;"(возраст "&amp;'[1]Лист1'!$N$3&amp;")"</definedName>
  </definedNames>
  <calcPr fullCalcOnLoad="1"/>
</workbook>
</file>

<file path=xl/sharedStrings.xml><?xml version="1.0" encoding="utf-8"?>
<sst xmlns="http://schemas.openxmlformats.org/spreadsheetml/2006/main" count="66" uniqueCount="36">
  <si>
    <t>Цельная кровь</t>
  </si>
  <si>
    <t>Плазма</t>
  </si>
  <si>
    <t>венозная</t>
  </si>
  <si>
    <t>капилярная</t>
  </si>
  <si>
    <t>Диагноз:</t>
  </si>
  <si>
    <t>Сахарный диабет</t>
  </si>
  <si>
    <t>&gt; 6.1</t>
  </si>
  <si>
    <t>&gt; 7.0</t>
  </si>
  <si>
    <t>Условия 
проведения анализа</t>
  </si>
  <si>
    <t>&lt; 6.7</t>
  </si>
  <si>
    <t>&lt; 7.8</t>
  </si>
  <si>
    <t>натощак</t>
  </si>
  <si>
    <t>&lt; 5,6</t>
  </si>
  <si>
    <t>&lt; 6,1</t>
  </si>
  <si>
    <t>через 2 ч после ОГТТ с 75 г глюкозы</t>
  </si>
  <si>
    <t>&lt; 7,8</t>
  </si>
  <si>
    <t>&lt; 8,9</t>
  </si>
  <si>
    <t>&lt; 6,7</t>
  </si>
  <si>
    <t>случайное определение</t>
  </si>
  <si>
    <t>&lt; 8.9</t>
  </si>
  <si>
    <t>Нарушенная толерантность к глюкозе (НТГ)</t>
  </si>
  <si>
    <t>Нарушенная гликемия натощак (НТощГ)</t>
  </si>
  <si>
    <t>≥ 6.1</t>
  </si>
  <si>
    <t>≥ 7.0</t>
  </si>
  <si>
    <t>≥ 10.0</t>
  </si>
  <si>
    <t>≥ 11.1</t>
  </si>
  <si>
    <t>≥ 12.2</t>
  </si>
  <si>
    <t>Норма</t>
  </si>
  <si>
    <t>Критерии диагностики 
сахарного диабета</t>
  </si>
  <si>
    <t>уровень глюкозы, ммоль/л</t>
  </si>
  <si>
    <t>≥ 6.7  &lt; 10.0</t>
  </si>
  <si>
    <t>≥ 7.8  &lt; 11.1</t>
  </si>
  <si>
    <t>≥ 8.9  &lt; 12.2</t>
  </si>
  <si>
    <t>≥ 6.1  &lt; 7.0</t>
  </si>
  <si>
    <t>≥ 5.6  &lt; 6.1</t>
  </si>
  <si>
    <t>–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</si>
</sst>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;\-"/>
    <numFmt numFmtId="166" formatCode="&quot;Диагноз: &quot;General"/>
    <numFmt numFmtId="167" formatCode="General&quot; диагноз&quot;"/>
    <numFmt numFmtId="168" formatCode="0.0;;\–"/>
    <numFmt numFmtId="169" formatCode="General;;\–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[$-FC19]d\ mmmm\ yyyy\ &quot;г.&quot;"/>
    <numFmt numFmtId="179" formatCode="[&lt;2]\ #__\с\у\т\к\и\ ;[&gt;0]\ #__\с\у\т\о\к\ ;General"/>
    <numFmt numFmtId="180" formatCode="General\ &quot;дней&quot;;;&quot;нет данных&quot;"/>
    <numFmt numFmtId="181" formatCode="dd/mm/yy;@"/>
    <numFmt numFmtId="182" formatCode="hh:mm;@"/>
    <numFmt numFmtId="183" formatCode="yyyy\ \-mm;;&quot;нет данных&quot;"/>
    <numFmt numFmtId="184" formatCode="General;;&quot;нет полосок&quot;"/>
    <numFmt numFmtId="185" formatCode="h:mm\ &quot;часа&quot;;@"/>
    <numFmt numFmtId="186" formatCode="dd/mm/yy\ hh:mm;@"/>
    <numFmt numFmtId="187" formatCode="yyyy\ \–\ mm"/>
    <numFmt numFmtId="188" formatCode="#,##0.000"/>
    <numFmt numFmtId="189" formatCode="0.0000000000000"/>
    <numFmt numFmtId="190" formatCode="0.0&quot; mmol/l&quot;;;&quot;нет данных&quot;"/>
    <numFmt numFmtId="191" formatCode="0.0##_ \ &quot;%&quot;;;&quot;нет данных&quot;"/>
    <numFmt numFmtId="192" formatCode="#&quot; mmol/mol&quot;;;&quot;нет данных&quot;"/>
    <numFmt numFmtId="193" formatCode="0.0##;;&quot;нет данных&quot;"/>
    <numFmt numFmtId="194" formatCode="h:mm;@"/>
    <numFmt numFmtId="195" formatCode="mmm/yyyy"/>
    <numFmt numFmtId="196" formatCode="dd/mm/yy\ h:mm;@"/>
    <numFmt numFmtId="197" formatCode="#,##0.0"/>
    <numFmt numFmtId="198" formatCode="dd/mm/yy\ h:mm"/>
    <numFmt numFmtId="199" formatCode="dd/mm\ hh:mm;@"/>
    <numFmt numFmtId="200" formatCode="General;;\{\.\.\.\};"/>
    <numFmt numFmtId="201" formatCode="General;;;\{\.\.\.\}"/>
    <numFmt numFmtId="202" formatCode="General&quot;-й тест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&quot;тест &quot;General&quot;-й&quot;"/>
    <numFmt numFmtId="208" formatCode="&quot;тест &quot;\ #&quot;-й&quot;"/>
    <numFmt numFmtId="209" formatCode="0.0;;&quot;нет данных&quot;"/>
    <numFmt numFmtId="210" formatCode="General;;\-"/>
    <numFmt numFmtId="211" formatCode="0.0##&quot; mmol/l&quot;;;&quot;нет данных&quot;"/>
    <numFmt numFmtId="212" formatCode="dd\-mm\-yy\ hh:mm;@"/>
    <numFmt numFmtId="213" formatCode="0.00000000"/>
    <numFmt numFmtId="214" formatCode="0.0000000"/>
    <numFmt numFmtId="215" formatCode="0.0#;;&quot;нет данных&quot;"/>
    <numFmt numFmtId="216" formatCode="0;;&quot;нет данных&quot;"/>
    <numFmt numFmtId="217" formatCode="0.0000000000000000"/>
    <numFmt numFmtId="218" formatCode="&quot;с&quot;\ dd/mm/yyyy"/>
    <numFmt numFmtId="219" formatCode="&quot;по&quot;\ dd/mm/yyyy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color indexed="17"/>
      <name val="Arial Cyr"/>
      <family val="0"/>
    </font>
    <font>
      <b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9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26"/>
      </patternFill>
    </fill>
    <fill>
      <patternFill patternType="mediumGray">
        <fgColor indexed="29"/>
        <bgColor indexed="4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Continuous" vertical="center"/>
    </xf>
    <xf numFmtId="0" fontId="0" fillId="23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24" borderId="11" xfId="0" applyFont="1" applyFill="1" applyBorder="1" applyAlignment="1">
      <alignment/>
    </xf>
    <xf numFmtId="0" fontId="0" fillId="25" borderId="10" xfId="0" applyFill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6" borderId="15" xfId="0" applyFont="1" applyFill="1" applyBorder="1" applyAlignment="1">
      <alignment horizontal="centerContinuous"/>
    </xf>
    <xf numFmtId="0" fontId="0" fillId="27" borderId="15" xfId="0" applyFill="1" applyBorder="1" applyAlignment="1">
      <alignment horizontal="centerContinuous"/>
    </xf>
    <xf numFmtId="0" fontId="0" fillId="26" borderId="15" xfId="0" applyFill="1" applyBorder="1" applyAlignment="1">
      <alignment horizontal="centerContinuous"/>
    </xf>
    <xf numFmtId="0" fontId="0" fillId="27" borderId="16" xfId="0" applyFill="1" applyBorder="1" applyAlignment="1">
      <alignment horizontal="centerContinuous"/>
    </xf>
    <xf numFmtId="0" fontId="0" fillId="0" borderId="0" xfId="0" applyAlignment="1">
      <alignment/>
    </xf>
    <xf numFmtId="0" fontId="0" fillId="8" borderId="17" xfId="0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/>
    </xf>
    <xf numFmtId="168" fontId="2" fillId="0" borderId="2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" fillId="7" borderId="26" xfId="0" applyFont="1" applyFill="1" applyBorder="1" applyAlignment="1">
      <alignment horizontal="left"/>
    </xf>
    <xf numFmtId="0" fontId="0" fillId="7" borderId="27" xfId="0" applyFont="1" applyFill="1" applyBorder="1" applyAlignment="1">
      <alignment horizontal="right"/>
    </xf>
    <xf numFmtId="168" fontId="0" fillId="7" borderId="28" xfId="0" applyNumberFormat="1" applyFont="1" applyFill="1" applyBorder="1" applyAlignment="1">
      <alignment horizontal="left" vertical="center"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wrapText="1"/>
    </xf>
    <xf numFmtId="0" fontId="0" fillId="7" borderId="29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89;&#1090;&#1099;%20(&#1085;&#1072;%20&#1089;&#1086;&#1086;&#1090;&#1074;&#1077;&#1090;&#1089;&#1090;&#1074;&#1080;&#1077;%20HbA1c)%2004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ритерии"/>
      <sheetName val="копия"/>
    </sheetNames>
    <sheetDataSet>
      <sheetData sheetId="0">
        <row r="3">
          <cell r="N3" t="str">
            <v>54 года</v>
          </cell>
        </row>
        <row r="6">
          <cell r="E6">
            <v>14</v>
          </cell>
          <cell r="I6">
            <v>43986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C43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3.375" style="7" bestFit="1" customWidth="1"/>
    <col min="2" max="2" width="15.75390625" style="7" customWidth="1"/>
    <col min="3" max="6" width="11.625" style="7" bestFit="1" customWidth="1"/>
    <col min="7" max="7" width="33.375" style="7" bestFit="1" customWidth="1"/>
    <col min="8" max="8" width="38.00390625" style="7" bestFit="1" customWidth="1"/>
    <col min="9" max="9" width="3.875" style="7" customWidth="1"/>
    <col min="10" max="10" width="11.625" style="7" bestFit="1" customWidth="1"/>
    <col min="11" max="11" width="2.625" style="7" customWidth="1"/>
    <col min="12" max="29" width="9.125" style="7" customWidth="1"/>
  </cols>
  <sheetData>
    <row r="1" spans="1:5" ht="12.75">
      <c r="A1" s="23" t="s">
        <v>8</v>
      </c>
      <c r="B1" s="2" t="s">
        <v>0</v>
      </c>
      <c r="C1" s="2"/>
      <c r="D1" s="2" t="s">
        <v>1</v>
      </c>
      <c r="E1" s="2"/>
    </row>
    <row r="2" spans="1:5" ht="12.75">
      <c r="A2" s="24"/>
      <c r="B2" s="5" t="s">
        <v>2</v>
      </c>
      <c r="C2" s="6" t="s">
        <v>3</v>
      </c>
      <c r="D2" s="5" t="s">
        <v>2</v>
      </c>
      <c r="E2" s="6" t="s">
        <v>3</v>
      </c>
    </row>
    <row r="3" spans="1:5" ht="12.75">
      <c r="A3" s="8"/>
      <c r="B3" s="18" t="s">
        <v>27</v>
      </c>
      <c r="C3" s="19"/>
      <c r="D3" s="20"/>
      <c r="E3" s="21"/>
    </row>
    <row r="4" spans="1:5" ht="12.75">
      <c r="A4" s="9" t="s">
        <v>11</v>
      </c>
      <c r="B4" s="3" t="s">
        <v>12</v>
      </c>
      <c r="C4" s="4" t="s">
        <v>12</v>
      </c>
      <c r="D4" s="3" t="s">
        <v>13</v>
      </c>
      <c r="E4" s="4" t="s">
        <v>13</v>
      </c>
    </row>
    <row r="5" spans="1:5" ht="12.75">
      <c r="A5" s="9" t="s">
        <v>14</v>
      </c>
      <c r="B5" s="3" t="s">
        <v>17</v>
      </c>
      <c r="C5" s="4" t="s">
        <v>15</v>
      </c>
      <c r="D5" s="3" t="s">
        <v>15</v>
      </c>
      <c r="E5" s="4" t="s">
        <v>16</v>
      </c>
    </row>
    <row r="6" spans="1:5" ht="12.75">
      <c r="A6" s="8"/>
      <c r="B6" s="18" t="s">
        <v>21</v>
      </c>
      <c r="C6" s="19"/>
      <c r="D6" s="20"/>
      <c r="E6" s="21"/>
    </row>
    <row r="7" spans="1:5" ht="12.75">
      <c r="A7" s="9" t="s">
        <v>11</v>
      </c>
      <c r="B7" s="3" t="s">
        <v>34</v>
      </c>
      <c r="C7" s="4" t="s">
        <v>34</v>
      </c>
      <c r="D7" s="3" t="s">
        <v>33</v>
      </c>
      <c r="E7" s="4" t="s">
        <v>33</v>
      </c>
    </row>
    <row r="8" spans="1:5" ht="12.75">
      <c r="A8" s="9" t="s">
        <v>14</v>
      </c>
      <c r="B8" s="3" t="s">
        <v>9</v>
      </c>
      <c r="C8" s="4" t="s">
        <v>10</v>
      </c>
      <c r="D8" s="3" t="s">
        <v>10</v>
      </c>
      <c r="E8" s="4" t="s">
        <v>19</v>
      </c>
    </row>
    <row r="9" spans="1:5" ht="12.75">
      <c r="A9" s="13"/>
      <c r="B9" s="18" t="s">
        <v>20</v>
      </c>
      <c r="C9" s="19"/>
      <c r="D9" s="20"/>
      <c r="E9" s="21"/>
    </row>
    <row r="10" spans="1:5" ht="12.75">
      <c r="A10" s="9" t="s">
        <v>11</v>
      </c>
      <c r="B10" s="3" t="s">
        <v>6</v>
      </c>
      <c r="C10" s="4" t="s">
        <v>6</v>
      </c>
      <c r="D10" s="3" t="s">
        <v>7</v>
      </c>
      <c r="E10" s="4" t="s">
        <v>7</v>
      </c>
    </row>
    <row r="11" spans="1:5" ht="12.75">
      <c r="A11" s="9" t="s">
        <v>14</v>
      </c>
      <c r="B11" s="3" t="s">
        <v>30</v>
      </c>
      <c r="C11" s="4" t="s">
        <v>31</v>
      </c>
      <c r="D11" s="3" t="s">
        <v>31</v>
      </c>
      <c r="E11" s="4" t="s">
        <v>32</v>
      </c>
    </row>
    <row r="12" spans="1:5" ht="12.75">
      <c r="A12" s="13"/>
      <c r="B12" s="18" t="s">
        <v>5</v>
      </c>
      <c r="C12" s="19"/>
      <c r="D12" s="20"/>
      <c r="E12" s="21"/>
    </row>
    <row r="13" spans="1:29" ht="12.75">
      <c r="A13" s="9" t="s">
        <v>11</v>
      </c>
      <c r="B13" s="3" t="s">
        <v>22</v>
      </c>
      <c r="C13" s="4" t="s">
        <v>22</v>
      </c>
      <c r="D13" s="3" t="s">
        <v>23</v>
      </c>
      <c r="E13" s="4" t="s">
        <v>23</v>
      </c>
      <c r="I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5" ht="12.75">
      <c r="A14" s="9" t="s">
        <v>14</v>
      </c>
      <c r="B14" s="3" t="s">
        <v>24</v>
      </c>
      <c r="C14" s="4" t="s">
        <v>25</v>
      </c>
      <c r="D14" s="3" t="s">
        <v>25</v>
      </c>
      <c r="E14" s="4" t="s">
        <v>26</v>
      </c>
    </row>
    <row r="15" spans="1:5" ht="12.75">
      <c r="A15" s="15" t="s">
        <v>18</v>
      </c>
      <c r="B15" s="14" t="s">
        <v>24</v>
      </c>
      <c r="C15" s="14" t="s">
        <v>25</v>
      </c>
      <c r="D15" s="14" t="s">
        <v>25</v>
      </c>
      <c r="E15" s="14" t="s">
        <v>26</v>
      </c>
    </row>
    <row r="18" spans="24:29" ht="12.75">
      <c r="X18" s="16"/>
      <c r="Y18" s="16"/>
      <c r="Z18" s="16"/>
      <c r="AA18" s="16"/>
      <c r="AB18" s="16"/>
      <c r="AC18" s="16"/>
    </row>
    <row r="20" spans="12:27" ht="12.75"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2:27" ht="13.5" thickBot="1"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" ht="12.75">
      <c r="A22" s="25" t="s">
        <v>28</v>
      </c>
      <c r="B22" s="26" t="s">
        <v>0</v>
      </c>
    </row>
    <row r="23" spans="1:2" ht="12.75">
      <c r="A23" s="27"/>
      <c r="B23" s="28" t="s">
        <v>3</v>
      </c>
    </row>
    <row r="24" spans="1:2" ht="12.75">
      <c r="A24" s="29" t="s">
        <v>8</v>
      </c>
      <c r="B24" s="30" t="s">
        <v>29</v>
      </c>
    </row>
    <row r="25" spans="1:2" ht="13.5" thickBot="1">
      <c r="A25" s="31"/>
      <c r="B25" s="30"/>
    </row>
    <row r="26" spans="1:5" ht="12.75">
      <c r="A26" s="32" t="s">
        <v>11</v>
      </c>
      <c r="B26" s="33">
        <f>E26</f>
        <v>6.2</v>
      </c>
      <c r="E26" s="10">
        <v>6.2</v>
      </c>
    </row>
    <row r="27" spans="1:5" ht="12.75">
      <c r="A27" s="32" t="s">
        <v>14</v>
      </c>
      <c r="B27" s="33">
        <f>E27</f>
        <v>10</v>
      </c>
      <c r="E27" s="11">
        <v>10</v>
      </c>
    </row>
    <row r="28" spans="1:5" ht="13.5" thickBot="1">
      <c r="A28" s="34" t="s">
        <v>18</v>
      </c>
      <c r="B28" s="33">
        <f>E28</f>
        <v>0</v>
      </c>
      <c r="E28" s="12"/>
    </row>
    <row r="29" spans="1:2" ht="12.75">
      <c r="A29" s="42" t="s">
        <v>4</v>
      </c>
      <c r="B29" s="35" t="str">
        <f>IF(B22="Цельная кровь",IF(B23="венозная",IF(AND($B$26&gt;=6.1,$B$27&gt;=10),"Сахарный диабет",IF(AND($B$26&gt;6.1,$B$27&gt;=6.7,$B$27&lt;10),"Нарушенная толерантность к глюкозе",IF(AND($B$26&gt;=5.6,$B$26&lt;6.1,$B$27&lt;6.7),"Нарушенная гликемия натощак",IF(AND($B$26&lt;5.6,$B$27&lt;6.7),"Норма")))),IF(B23="капилярная",IF(AND($B$26&gt;=6.1,$B$27&gt;=11.1),"Сахарный диабет",IF(AND($B$26&gt;6.1,$B$27&gt;=7.8,$B$27&lt;11.1),"Нарушенная толерантность к глюкозе",IF(AND($B$26&gt;=5.6,$B$26&lt;6.1,$B$27&lt;7.8),"Нарушенная гликемия натощак",IF(AND($B$26&lt;5.6,$B$27&lt;7.8),"Норма")))))),)</f>
        <v>Нарушенная толерантность к глюкозе</v>
      </c>
    </row>
    <row r="30" spans="1:2" ht="13.5" thickBot="1">
      <c r="A30" s="36"/>
      <c r="B30" s="37" t="b">
        <f>IF(B22="Плазма",IF(B23="венозная",IF(AND($B$26&gt;=7,$B$27&gt;=11.1),"Сахарный диабет",IF(AND($B$26&gt;7,$B$27&gt;=7.8,$B$27&lt;11.1),"Нарушенная толерантность к глюкозе",IF(AND($B$26&gt;=6.1,$B$26&lt;7,$B$27&lt;7.8),"Нарушенная гликемия натощак",IF(AND($B$26&lt;6.1,$B$27&lt;7.8),"Норма")))),IF(B23="капилярная",IF(AND($B$26&gt;=7,$B$27&gt;=12.2),"Сахарный диабет",IF(AND($B$26&gt;7,$B$27&gt;=8.9,$B$27&lt;12.2),"Нарушенная толерантность к глюкозе",IF(AND($B$26&gt;=6.1,$B$26&lt;7,$B$27&lt;8.9),"Нарушенная гликемия натощак",IF(AND($B$26&lt;6.1,$B$27&lt;8.9),"Норма")))))))</f>
        <v>0</v>
      </c>
    </row>
    <row r="32" ht="12.75">
      <c r="B32" s="1" t="s">
        <v>35</v>
      </c>
    </row>
    <row r="35" ht="12.75">
      <c r="G35" s="38"/>
    </row>
    <row r="36" ht="12.75">
      <c r="G36" s="39"/>
    </row>
    <row r="37" ht="12.75">
      <c r="G37" s="39"/>
    </row>
    <row r="39" ht="12.75">
      <c r="G39" s="40"/>
    </row>
    <row r="40" ht="12.75">
      <c r="G40" s="41"/>
    </row>
    <row r="41" ht="12.75">
      <c r="C41" s="1"/>
    </row>
    <row r="43" spans="15:23" ht="12.75">
      <c r="O43" s="16"/>
      <c r="P43" s="16"/>
      <c r="Q43" s="16"/>
      <c r="R43" s="16"/>
      <c r="S43" s="16"/>
      <c r="T43" s="16"/>
      <c r="U43" s="16"/>
      <c r="V43" s="16"/>
      <c r="W43" s="16"/>
    </row>
  </sheetData>
  <mergeCells count="5">
    <mergeCell ref="L20:AA21"/>
    <mergeCell ref="A22:A23"/>
    <mergeCell ref="A24:A25"/>
    <mergeCell ref="B24:B25"/>
    <mergeCell ref="A1:A2"/>
  </mergeCells>
  <dataValidations count="2">
    <dataValidation type="list" allowBlank="1" showInputMessage="1" showErrorMessage="1" sqref="B23">
      <formula1>"венозная,капилярная"</formula1>
    </dataValidation>
    <dataValidation type="list" allowBlank="1" showInputMessage="1" showErrorMessage="1" sqref="B22">
      <formula1>"Цельная кровь,Плазма"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2020-05-31T10:34:21Z</dcterms:created>
  <dcterms:modified xsi:type="dcterms:W3CDTF">2020-06-04T13:21:36Z</dcterms:modified>
  <cp:category/>
  <cp:version/>
  <cp:contentType/>
  <cp:contentStatus/>
</cp:coreProperties>
</file>