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19\Desktop\Abbot\Vsyakoe\"/>
    </mc:Choice>
  </mc:AlternateContent>
  <xr:revisionPtr revIDLastSave="0" documentId="13_ncr:1_{F7F8C2AB-D00B-437E-A2F4-10110E78100C}" xr6:coauthVersionLast="37" xr6:coauthVersionMax="37" xr10:uidLastSave="{00000000-0000-0000-0000-000000000000}"/>
  <bookViews>
    <workbookView xWindow="0" yWindow="0" windowWidth="28800" windowHeight="12225" xr2:uid="{0971D74A-D8E4-4EB7-A591-0EBD3DFB5AC6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N7" i="1" s="1"/>
  <c r="L6" i="1"/>
  <c r="N6" i="1" s="1"/>
  <c r="L5" i="1"/>
  <c r="N5" i="1" s="1"/>
  <c r="L4" i="1"/>
  <c r="N4" i="1" s="1"/>
  <c r="L3" i="1"/>
  <c r="N3" i="1" s="1"/>
  <c r="L2" i="1"/>
  <c r="N2" i="1" s="1"/>
</calcChain>
</file>

<file path=xl/sharedStrings.xml><?xml version="1.0" encoding="utf-8"?>
<sst xmlns="http://schemas.openxmlformats.org/spreadsheetml/2006/main" count="63" uniqueCount="49">
  <si>
    <t>Клиент</t>
  </si>
  <si>
    <t>Телефон</t>
  </si>
  <si>
    <t>Город</t>
  </si>
  <si>
    <t>Индекс</t>
  </si>
  <si>
    <t>Регион</t>
  </si>
  <si>
    <t>Номер заказа</t>
  </si>
  <si>
    <t>Дата заказа</t>
  </si>
  <si>
    <t>Сервис</t>
  </si>
  <si>
    <t>Трекинг №</t>
  </si>
  <si>
    <t>Отправлено</t>
  </si>
  <si>
    <t>1я попытка</t>
  </si>
  <si>
    <t>В пути</t>
  </si>
  <si>
    <t>КС</t>
  </si>
  <si>
    <t>Разница</t>
  </si>
  <si>
    <t>Доставлено</t>
  </si>
  <si>
    <t>Причина возврата</t>
  </si>
  <si>
    <t>Оценка 1</t>
  </si>
  <si>
    <t>Комментарии (сроки доставки)</t>
  </si>
  <si>
    <t>Оценка 2</t>
  </si>
  <si>
    <t>Комментарии (общение с КС)</t>
  </si>
  <si>
    <t>Доставлено с 1 попытки?</t>
  </si>
  <si>
    <t>По просьбе клиента?</t>
  </si>
  <si>
    <t>Проблемы</t>
  </si>
  <si>
    <t>г Брянск</t>
  </si>
  <si>
    <t>БРЯНСКАЯ ОБЛАСТЬ</t>
  </si>
  <si>
    <t>RU0012039094</t>
  </si>
  <si>
    <t>Почта России</t>
  </si>
  <si>
    <t>(пример, заменить)</t>
  </si>
  <si>
    <t>г Санкт-Петербург</t>
  </si>
  <si>
    <t>САНКТ-ПЕТЕРБУРГ</t>
  </si>
  <si>
    <t>RU0012038370</t>
  </si>
  <si>
    <t>Pony Express</t>
  </si>
  <si>
    <t>г Вологда</t>
  </si>
  <si>
    <t>ВОЛОГОДСКАЯ ОБЛАСТЬ</t>
  </si>
  <si>
    <t>RU0012037083</t>
  </si>
  <si>
    <t>г Красноярск</t>
  </si>
  <si>
    <t>КРАСНОЯРСКИЙ КРАЙ</t>
  </si>
  <si>
    <t>RU0012143586</t>
  </si>
  <si>
    <t>г Сургут</t>
  </si>
  <si>
    <t>Ханты-Мансийский автономный округ</t>
  </si>
  <si>
    <t>RU0012145408</t>
  </si>
  <si>
    <t>г Нижний Новгород</t>
  </si>
  <si>
    <t>НИЖЕГОРОДСКАЯ ОБЛАСТЬ</t>
  </si>
  <si>
    <t>RU0012144002</t>
  </si>
  <si>
    <t>Наталья Порешникова</t>
  </si>
  <si>
    <t>25-3590-4051</t>
  </si>
  <si>
    <t>25-3590-4073</t>
  </si>
  <si>
    <t xml:space="preserve">	25-3718-2283</t>
  </si>
  <si>
    <t>25-3718-2321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</si>
</sst>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2" xfId="0" applyNumberFormat="1" applyFont="1" applyFill="1" applyBorder="1"/>
    <xf numFmtId="1" fontId="1" fillId="2" borderId="2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3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NumberFormat="1" applyBorder="1"/>
    <xf numFmtId="0" fontId="2" fillId="0" borderId="6" xfId="0" applyNumberFormat="1" applyFont="1" applyBorder="1"/>
    <xf numFmtId="14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/>
    </xf>
    <xf numFmtId="14" fontId="0" fillId="0" borderId="7" xfId="0" applyNumberFormat="1" applyBorder="1"/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0" fontId="0" fillId="0" borderId="6" xfId="0" applyNumberFormat="1" applyBorder="1" applyAlignment="1">
      <alignment horizontal="right"/>
    </xf>
    <xf numFmtId="1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/>
    <xf numFmtId="1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right"/>
    </xf>
    <xf numFmtId="14" fontId="0" fillId="0" borderId="10" xfId="0" applyNumberFormat="1" applyBorder="1"/>
    <xf numFmtId="0" fontId="0" fillId="0" borderId="11" xfId="0" applyBorder="1" applyAlignment="1">
      <alignment horizontal="left"/>
    </xf>
    <xf numFmtId="0" fontId="0" fillId="0" borderId="9" xfId="0" applyNumberFormat="1" applyBorder="1" applyAlignment="1">
      <alignment horizontal="right"/>
    </xf>
  </cellXfs>
  <cellStyles count="1">
    <cellStyle name="Обычный" xfId="0" builtinId="0"/>
  </cellStyles>
  <dxfs count="2"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28A2-C779-49A2-9734-9B0106FD8105}">
  <dimension ref="A1:W7"/>
  <sheetViews>
    <sheetView tabSelected="1" workbookViewId="0">
      <selection activeCell="I8" sqref="I8"/>
    </sheetView>
  </sheetViews>
  <sheetFormatPr defaultRowHeight="15" x14ac:dyDescent="0.25"/>
  <cols>
    <col min="1" max="1" width="16.5703125" customWidth="1"/>
    <col min="2" max="2" width="13.140625" customWidth="1"/>
    <col min="3" max="3" width="22.7109375" customWidth="1"/>
    <col min="5" max="5" width="20.85546875" customWidth="1"/>
    <col min="6" max="6" width="14.42578125" customWidth="1"/>
    <col min="7" max="7" width="15.28515625" customWidth="1"/>
    <col min="8" max="8" width="16" customWidth="1"/>
    <col min="9" max="9" width="17.5703125" customWidth="1"/>
    <col min="10" max="10" width="19.28515625" customWidth="1"/>
    <col min="11" max="11" width="20.7109375" customWidth="1"/>
    <col min="15" max="15" width="13.5703125" customWidth="1"/>
    <col min="18" max="18" width="15.5703125" customWidth="1"/>
  </cols>
  <sheetData>
    <row r="1" spans="1:23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</row>
    <row r="2" spans="1:23" x14ac:dyDescent="0.25">
      <c r="A2" s="11" t="s">
        <v>44</v>
      </c>
      <c r="B2" s="12">
        <v>89532789294</v>
      </c>
      <c r="C2" s="11" t="s">
        <v>23</v>
      </c>
      <c r="D2" s="13">
        <v>241031</v>
      </c>
      <c r="E2" s="14" t="s">
        <v>24</v>
      </c>
      <c r="F2" s="11" t="s">
        <v>25</v>
      </c>
      <c r="G2" s="15">
        <v>43941</v>
      </c>
      <c r="H2" s="11" t="s">
        <v>26</v>
      </c>
      <c r="I2" s="16">
        <v>80086347624656</v>
      </c>
      <c r="J2" s="15">
        <v>43942</v>
      </c>
      <c r="K2" s="15">
        <v>43945</v>
      </c>
      <c r="L2" s="17">
        <f ca="1">IF(K2=0,TODAY()-J2,K2-J2)</f>
        <v>3</v>
      </c>
      <c r="M2" s="18">
        <v>2</v>
      </c>
      <c r="N2" s="19" t="str">
        <f t="shared" ref="N2:N7" ca="1" si="0">IF(L2-M2&lt;=0,L2-M2,CONCATENATE("+",L2-M2))</f>
        <v>+1</v>
      </c>
      <c r="O2" s="15">
        <v>43948</v>
      </c>
      <c r="P2" s="20"/>
      <c r="Q2" s="21">
        <v>5</v>
      </c>
      <c r="R2" s="22" t="s">
        <v>27</v>
      </c>
      <c r="S2" s="22">
        <v>5</v>
      </c>
      <c r="T2" s="22" t="s">
        <v>27</v>
      </c>
      <c r="U2" s="22"/>
      <c r="V2" s="22"/>
      <c r="W2" s="16"/>
    </row>
    <row r="3" spans="1:23" x14ac:dyDescent="0.25">
      <c r="A3" s="11" t="s">
        <v>44</v>
      </c>
      <c r="B3" s="12">
        <v>89532789295</v>
      </c>
      <c r="C3" s="23" t="s">
        <v>28</v>
      </c>
      <c r="D3" s="13">
        <v>241032</v>
      </c>
      <c r="E3" s="14" t="s">
        <v>29</v>
      </c>
      <c r="F3" s="11" t="s">
        <v>30</v>
      </c>
      <c r="G3" s="15">
        <v>43941</v>
      </c>
      <c r="H3" s="23" t="s">
        <v>31</v>
      </c>
      <c r="I3" s="24" t="s">
        <v>46</v>
      </c>
      <c r="J3" s="25">
        <v>43942</v>
      </c>
      <c r="K3" s="25">
        <v>43944</v>
      </c>
      <c r="L3" s="17">
        <f t="shared" ref="L3:L7" ca="1" si="1">IF(K3=0,TODAY()-J3,K3-J3)</f>
        <v>2</v>
      </c>
      <c r="M3" s="26">
        <v>1</v>
      </c>
      <c r="N3" s="19" t="str">
        <f t="shared" ca="1" si="0"/>
        <v>+1</v>
      </c>
      <c r="O3" s="25">
        <v>43944</v>
      </c>
      <c r="P3" s="27"/>
      <c r="Q3" s="28">
        <v>10</v>
      </c>
      <c r="R3" s="22" t="s">
        <v>27</v>
      </c>
      <c r="S3" s="29">
        <v>10</v>
      </c>
      <c r="T3" s="22" t="s">
        <v>27</v>
      </c>
      <c r="U3" s="22"/>
      <c r="V3" s="22"/>
      <c r="W3" s="16"/>
    </row>
    <row r="4" spans="1:23" x14ac:dyDescent="0.25">
      <c r="A4" s="11" t="s">
        <v>44</v>
      </c>
      <c r="B4" s="12">
        <v>89532789296</v>
      </c>
      <c r="C4" s="23" t="s">
        <v>32</v>
      </c>
      <c r="D4" s="13">
        <v>241033</v>
      </c>
      <c r="E4" s="14" t="s">
        <v>33</v>
      </c>
      <c r="F4" s="11" t="s">
        <v>34</v>
      </c>
      <c r="G4" s="15">
        <v>43941</v>
      </c>
      <c r="H4" s="23" t="s">
        <v>31</v>
      </c>
      <c r="I4" s="16" t="s">
        <v>45</v>
      </c>
      <c r="J4" s="25">
        <v>43942</v>
      </c>
      <c r="K4" s="25">
        <v>43944</v>
      </c>
      <c r="L4" s="17">
        <f t="shared" ca="1" si="1"/>
        <v>2</v>
      </c>
      <c r="M4" s="26">
        <v>2</v>
      </c>
      <c r="N4" s="19">
        <f t="shared" ca="1" si="0"/>
        <v>0</v>
      </c>
      <c r="O4" s="25">
        <v>43944</v>
      </c>
      <c r="P4" s="27"/>
      <c r="Q4" s="21">
        <v>1</v>
      </c>
      <c r="R4" s="22" t="s">
        <v>27</v>
      </c>
      <c r="S4" s="22">
        <v>1</v>
      </c>
      <c r="T4" s="22" t="s">
        <v>27</v>
      </c>
      <c r="U4" s="22"/>
      <c r="V4" s="22"/>
      <c r="W4" s="16"/>
    </row>
    <row r="5" spans="1:23" x14ac:dyDescent="0.25">
      <c r="A5" s="11" t="s">
        <v>44</v>
      </c>
      <c r="B5" s="12">
        <v>89532789297</v>
      </c>
      <c r="C5" s="23" t="s">
        <v>35</v>
      </c>
      <c r="D5" s="13">
        <v>241034</v>
      </c>
      <c r="E5" s="14" t="s">
        <v>36</v>
      </c>
      <c r="F5" s="30" t="s">
        <v>37</v>
      </c>
      <c r="G5" s="15">
        <v>43945</v>
      </c>
      <c r="H5" s="23" t="s">
        <v>31</v>
      </c>
      <c r="I5" s="24" t="s">
        <v>47</v>
      </c>
      <c r="J5" s="25">
        <v>43945</v>
      </c>
      <c r="K5" s="25">
        <v>43948</v>
      </c>
      <c r="L5" s="17">
        <f t="shared" ca="1" si="1"/>
        <v>3</v>
      </c>
      <c r="M5" s="26">
        <v>2</v>
      </c>
      <c r="N5" s="19" t="str">
        <f t="shared" ca="1" si="0"/>
        <v>+1</v>
      </c>
      <c r="O5" s="25">
        <v>43948</v>
      </c>
      <c r="P5" s="27"/>
      <c r="Q5" s="28"/>
      <c r="R5" s="29"/>
      <c r="S5" s="29"/>
      <c r="T5" s="29"/>
      <c r="U5" s="19"/>
      <c r="V5" s="19"/>
      <c r="W5" s="16"/>
    </row>
    <row r="6" spans="1:23" x14ac:dyDescent="0.25">
      <c r="A6" s="11" t="s">
        <v>44</v>
      </c>
      <c r="B6" s="12">
        <v>89532789298</v>
      </c>
      <c r="C6" s="23" t="s">
        <v>38</v>
      </c>
      <c r="D6" s="13">
        <v>241035</v>
      </c>
      <c r="E6" s="14" t="s">
        <v>39</v>
      </c>
      <c r="F6" s="23" t="s">
        <v>40</v>
      </c>
      <c r="G6" s="25">
        <v>43945</v>
      </c>
      <c r="H6" s="23" t="s">
        <v>26</v>
      </c>
      <c r="I6" s="31">
        <v>80087747694020</v>
      </c>
      <c r="J6" s="25">
        <v>43945</v>
      </c>
      <c r="K6" s="25">
        <v>43951</v>
      </c>
      <c r="L6" s="17">
        <f t="shared" ca="1" si="1"/>
        <v>6</v>
      </c>
      <c r="M6" s="32">
        <v>6</v>
      </c>
      <c r="N6" s="19">
        <f t="shared" ca="1" si="0"/>
        <v>0</v>
      </c>
      <c r="O6" s="25">
        <v>43953</v>
      </c>
      <c r="P6" s="33"/>
      <c r="Q6" s="34"/>
      <c r="R6" s="24"/>
      <c r="S6" s="24"/>
      <c r="T6" s="24"/>
      <c r="U6" s="12"/>
      <c r="V6" s="12"/>
      <c r="W6" s="16"/>
    </row>
    <row r="7" spans="1:23" x14ac:dyDescent="0.25">
      <c r="A7" s="11" t="s">
        <v>44</v>
      </c>
      <c r="B7" s="12">
        <v>89532789299</v>
      </c>
      <c r="C7" s="23" t="s">
        <v>41</v>
      </c>
      <c r="D7" s="13">
        <v>241036</v>
      </c>
      <c r="E7" s="14" t="s">
        <v>42</v>
      </c>
      <c r="F7" s="23" t="s">
        <v>43</v>
      </c>
      <c r="G7" s="25">
        <v>43945</v>
      </c>
      <c r="H7" s="23" t="s">
        <v>31</v>
      </c>
      <c r="I7" s="24" t="s">
        <v>48</v>
      </c>
      <c r="J7" s="25">
        <v>43945</v>
      </c>
      <c r="K7" s="25">
        <v>43948</v>
      </c>
      <c r="L7" s="17">
        <f t="shared" ca="1" si="1"/>
        <v>3</v>
      </c>
      <c r="M7" s="35">
        <v>1</v>
      </c>
      <c r="N7" s="19" t="str">
        <f t="shared" ca="1" si="0"/>
        <v>+2</v>
      </c>
      <c r="O7" s="25">
        <v>43948</v>
      </c>
      <c r="P7" s="27"/>
      <c r="Q7" s="34"/>
      <c r="R7" s="24"/>
      <c r="S7" s="24"/>
      <c r="T7" s="24"/>
      <c r="U7" s="12"/>
      <c r="V7" s="12"/>
      <c r="W7" s="16"/>
    </row>
  </sheetData>
  <conditionalFormatting sqref="N2:N7">
    <cfRule type="cellIs" dxfId="1" priority="7" operator="greaterThan">
      <formula>0</formula>
    </cfRule>
  </conditionalFormatting>
  <conditionalFormatting sqref="N1:N7">
    <cfRule type="cellIs" dxfId="0" priority="6" operator="lessThanOrEqual">
      <formula>0</formula>
    </cfRule>
  </conditionalFormatting>
  <conditionalFormatting sqref="Q2:R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V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V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V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V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Данила Ульянов</dc:creator>
  <cp:lastModifiedBy>Данила Ульянов</cp:lastModifiedBy>
  <dcterms:created xsi:type="dcterms:W3CDTF">2020-05-27T09:24:45Z</dcterms:created>
  <dcterms:modified xsi:type="dcterms:W3CDTF">2020-05-27T09:51:04Z</dcterms:modified>
</cp:coreProperties>
</file>