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 concurrentCalc="0"/>
</workbook>
</file>

<file path=xl/calcChain.xml><?xml version="1.0" encoding="utf-8"?>
<calcChain xmlns="http://schemas.openxmlformats.org/spreadsheetml/2006/main">
  <c r="G6" i="1"/>
  <c r="G7"/>
  <c r="G5"/>
  <c r="F6"/>
  <c r="F7"/>
  <c r="F5"/>
  <c r="H6"/>
  <c r="H7"/>
  <c r="H5"/>
  <c r="E6"/>
  <c r="E7"/>
  <c r="E5"/>
  <c r="D6"/>
  <c r="D7"/>
  <c r="D5"/>
  <c r="G3"/>
</calcChain>
</file>

<file path=xl/sharedStrings.xml><?xml version="1.0" encoding="utf-8"?>
<sst xmlns="http://schemas.openxmlformats.org/spreadsheetml/2006/main" count="17" uniqueCount="12">
  <si>
    <t>06.06.20ЛППашков Н.Климентьев В.3 : 0</t>
  </si>
  <si>
    <t>ЛП</t>
  </si>
  <si>
    <t>Пашков Н.</t>
  </si>
  <si>
    <t>Климентьев В.</t>
  </si>
  <si>
    <t>06.06.20ЛПКлиментьев В.Пушкин С.1 : 3</t>
  </si>
  <si>
    <t>Пушкин С.</t>
  </si>
  <si>
    <t>3:0</t>
  </si>
  <si>
    <t>1:3</t>
  </si>
  <si>
    <t>04.06.20ЛЛТух И.Климентьев В.0 : 3</t>
  </si>
  <si>
    <t>ЛЛ</t>
  </si>
  <si>
    <t>Тух И.</t>
  </si>
  <si>
    <t>0:3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</si>
</sst>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83820</xdr:rowOff>
    </xdr:from>
    <xdr:to>
      <xdr:col>2</xdr:col>
      <xdr:colOff>358140</xdr:colOff>
      <xdr:row>0</xdr:row>
      <xdr:rowOff>91440</xdr:rowOff>
    </xdr:to>
    <xdr:cxnSp macro="">
      <xdr:nvCxnSpPr>
        <xdr:cNvPr id="3" name="Прямая со стрелкой 2"/>
        <xdr:cNvCxnSpPr/>
      </xdr:nvCxnSpPr>
      <xdr:spPr>
        <a:xfrm>
          <a:off x="2583180" y="83820"/>
          <a:ext cx="87630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7"/>
  <sheetViews>
    <sheetView tabSelected="1" workbookViewId="0">
      <selection activeCell="D5" sqref="D5:D7"/>
    </sheetView>
  </sheetViews>
  <sheetFormatPr defaultRowHeight="15"/>
  <cols>
    <col min="1" max="1" width="36.28515625" bestFit="1" customWidth="1"/>
    <col min="4" max="4" width="10.140625" bestFit="1" customWidth="1"/>
    <col min="6" max="6" width="16.7109375" customWidth="1"/>
    <col min="7" max="7" width="19.7109375" customWidth="1"/>
    <col min="8" max="8" width="8.85546875" style="4" customWidth="1"/>
  </cols>
  <sheetData>
    <row r="1" spans="1:8">
      <c r="A1" t="s">
        <v>0</v>
      </c>
      <c r="D1" s="1">
        <v>43988</v>
      </c>
      <c r="E1" s="2" t="s">
        <v>1</v>
      </c>
      <c r="F1" s="2" t="s">
        <v>2</v>
      </c>
      <c r="G1" s="2" t="s">
        <v>3</v>
      </c>
      <c r="H1" s="3" t="s">
        <v>6</v>
      </c>
    </row>
    <row r="2" spans="1:8">
      <c r="A2" t="s">
        <v>4</v>
      </c>
      <c r="D2" s="1">
        <v>43988</v>
      </c>
      <c r="E2" s="5" t="s">
        <v>1</v>
      </c>
      <c r="F2" s="5" t="s">
        <v>3</v>
      </c>
      <c r="G2" s="5" t="s">
        <v>5</v>
      </c>
      <c r="H2" s="4" t="s">
        <v>7</v>
      </c>
    </row>
    <row r="3" spans="1:8">
      <c r="A3" t="s">
        <v>8</v>
      </c>
      <c r="D3" s="6">
        <v>43986</v>
      </c>
      <c r="E3" s="5" t="s">
        <v>9</v>
      </c>
      <c r="F3" s="5" t="s">
        <v>10</v>
      </c>
      <c r="G3" s="5" t="str">
        <f>G1</f>
        <v>Климентьев В.</v>
      </c>
      <c r="H3" s="4" t="s">
        <v>11</v>
      </c>
    </row>
    <row r="5" spans="1:8">
      <c r="A5" t="s">
        <v>0</v>
      </c>
      <c r="D5" s="8">
        <f>--LEFTB(A5,8)</f>
        <v>43988</v>
      </c>
      <c r="E5" s="5" t="str">
        <f>MID(A5,9,2)</f>
        <v>ЛП</v>
      </c>
      <c r="F5" s="5" t="str">
        <f>MID(A5,11,SEARCH(" ",A1)-8)</f>
        <v>Пашков Н.</v>
      </c>
      <c r="G5" s="5" t="str">
        <f>SUBSTITUTE(MID(A5,SEARCH(" ",A1)+3,99),H5,)</f>
        <v>Климентьев В.</v>
      </c>
      <c r="H5" s="7" t="str">
        <f>RIGHTB(A5,5)</f>
        <v>3 : 0</v>
      </c>
    </row>
    <row r="6" spans="1:8">
      <c r="A6" t="s">
        <v>4</v>
      </c>
      <c r="D6" s="8">
        <f>--LEFTB(A6,8)</f>
        <v>43988</v>
      </c>
      <c r="E6" s="5" t="str">
        <f>MID(A6,9,2)</f>
        <v>ЛП</v>
      </c>
      <c r="F6" s="5" t="str">
        <f>MID(A6,11,SEARCH(" ",A2)-8)</f>
        <v>Климентьев В.</v>
      </c>
      <c r="G6" s="5" t="str">
        <f>SUBSTITUTE(MID(A6,SEARCH(" ",A2)+3,99),H6,)</f>
        <v>Пушкин С.</v>
      </c>
      <c r="H6" s="7" t="str">
        <f>RIGHTB(A6,5)</f>
        <v>1 : 3</v>
      </c>
    </row>
    <row r="7" spans="1:8">
      <c r="A7" t="s">
        <v>8</v>
      </c>
      <c r="D7" s="8">
        <f>--LEFTB(A7,8)</f>
        <v>43986</v>
      </c>
      <c r="E7" s="5" t="str">
        <f>MID(A7,9,2)</f>
        <v>ЛЛ</v>
      </c>
      <c r="F7" s="5" t="str">
        <f>MID(A7,11,SEARCH(" ",A3)-8)</f>
        <v>Тух И.</v>
      </c>
      <c r="G7" s="5" t="str">
        <f>SUBSTITUTE(MID(A7,SEARCH(" ",A3)+3,99),H7,)</f>
        <v>Климентьев В.</v>
      </c>
      <c r="H7" s="7" t="str">
        <f>RIGHTB(A7,5)</f>
        <v>0 : 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2020-06-06T06:49:50Z</dcterms:modified>
</cp:coreProperties>
</file>