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рий Викторович\Desktop\"/>
    </mc:Choice>
  </mc:AlternateContent>
  <bookViews>
    <workbookView xWindow="0" yWindow="0" windowWidth="17256" windowHeight="5808"/>
  </bookViews>
  <sheets>
    <sheet name="Счета" sheetId="1" r:id="rId1"/>
    <sheet name="Поставщик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3" i="1"/>
  <c r="E4" i="1"/>
  <c r="E5" i="1"/>
  <c r="E6" i="1"/>
</calcChain>
</file>

<file path=xl/comments1.xml><?xml version="1.0" encoding="utf-8"?>
<comments xmlns="http://schemas.openxmlformats.org/spreadsheetml/2006/main">
  <authors>
    <author>Юрий Викторович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забрать гофротрубу поз.1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Забрать остатки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<sst xmlns="http://schemas.openxmlformats.org/spreadsheetml/2006/main" count="37" uniqueCount="22">
  <si>
    <t>№ счёта</t>
  </si>
  <si>
    <t>Статус</t>
  </si>
  <si>
    <t>Организация</t>
  </si>
  <si>
    <t>Откуда</t>
  </si>
  <si>
    <t>Дата</t>
  </si>
  <si>
    <t>Заневский пр., д.9</t>
  </si>
  <si>
    <t>ул. Ярослава Гашека, д. 8 корп. 1</t>
  </si>
  <si>
    <t>ул. Оптиков, дом 22, лит А</t>
  </si>
  <si>
    <t>КП</t>
  </si>
  <si>
    <t>Менеджер</t>
  </si>
  <si>
    <t>Контакты</t>
  </si>
  <si>
    <t>ТД "Гарант"</t>
  </si>
  <si>
    <t>" 220 Вольт"</t>
  </si>
  <si>
    <t>ООО "ТехноЛайт"</t>
  </si>
  <si>
    <t>ЗАО "ЧИП и ДИП"</t>
  </si>
  <si>
    <t>OОО «ВсеИнструменты.ру»</t>
  </si>
  <si>
    <t>Адрес</t>
  </si>
  <si>
    <t>ул.Восстания 8А</t>
  </si>
  <si>
    <t>ул. Софийская, д. 8, корп. 5, лит. К</t>
  </si>
  <si>
    <t>В оплате</t>
  </si>
  <si>
    <t>Забрать</t>
  </si>
  <si>
    <t>Получено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</si>
</sst>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4" fillId="0" borderId="0" xfId="0" applyFont="1"/>
    <xf numFmtId="0" fontId="0" fillId="0" borderId="1" xfId="0" applyFont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12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411480</xdr:colOff>
      <xdr:row>1</xdr:row>
      <xdr:rowOff>91440</xdr:rowOff>
    </xdr:from>
    <xdr:ext cx="1897380" cy="2171700"/>
    <xdr:sp macro="" textlink="">
      <xdr:nvSpPr>
        <xdr:cNvPr id="2" name="TextBox 1"/>
        <xdr:cNvSpPr txBox="1"/>
      </xdr:nvSpPr>
      <xdr:spPr>
        <a:xfrm>
          <a:off x="7543800" y="274320"/>
          <a:ext cx="1897380" cy="2171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 b="1"/>
            <a:t>Значение из столбца В данной таблицы надо сравнить со значением из столбца  А таблицы "Поставщики"</a:t>
          </a:r>
          <a:r>
            <a:rPr lang="ru-RU" sz="1100" b="1" baseline="0"/>
            <a:t> и если в столбце </a:t>
          </a:r>
          <a:r>
            <a:rPr lang="en-US" sz="1100" b="1" baseline="0"/>
            <a:t>D </a:t>
          </a:r>
          <a:r>
            <a:rPr lang="ru-RU" sz="1100" b="1" baseline="0"/>
            <a:t>данной таблицы значение "Забрать", тогда в столбце Е должен появиться адрес из столбца </a:t>
          </a:r>
          <a:r>
            <a:rPr lang="en-US" sz="1100" b="1" baseline="0"/>
            <a:t>D </a:t>
          </a:r>
          <a:r>
            <a:rPr lang="ru-RU" sz="1100" b="1" baseline="0"/>
            <a:t>таблицы "Поставщики"</a:t>
          </a:r>
          <a:r>
            <a:rPr lang="en-US" sz="1100" b="1" baseline="0"/>
            <a:t> </a:t>
          </a:r>
          <a:r>
            <a:rPr lang="ru-RU" sz="1100" b="1" baseline="0"/>
            <a:t>, соответствующий поставщику  </a:t>
          </a:r>
          <a:endParaRPr lang="ru-RU" sz="1100" b="1"/>
        </a:p>
      </xdr:txBody>
    </xdr:sp>
    <xdr:clientData/>
  </xdr:oneCellAnchor>
  <xdr:twoCellAnchor>
    <xdr:from>
      <xdr:col>1</xdr:col>
      <xdr:colOff>1539240</xdr:colOff>
      <xdr:row>2</xdr:row>
      <xdr:rowOff>106680</xdr:rowOff>
    </xdr:from>
    <xdr:to>
      <xdr:col>6</xdr:col>
      <xdr:colOff>365760</xdr:colOff>
      <xdr:row>4</xdr:row>
      <xdr:rowOff>0</xdr:rowOff>
    </xdr:to>
    <xdr:cxnSp macro="">
      <xdr:nvCxnSpPr>
        <xdr:cNvPr id="5" name="Прямая со стрелкой 4"/>
        <xdr:cNvCxnSpPr/>
      </xdr:nvCxnSpPr>
      <xdr:spPr>
        <a:xfrm flipH="1" flipV="1">
          <a:off x="2362200" y="472440"/>
          <a:ext cx="5135880" cy="2590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594360</xdr:colOff>
      <xdr:row>5</xdr:row>
      <xdr:rowOff>99060</xdr:rowOff>
    </xdr:from>
    <xdr:to>
      <xdr:col>6</xdr:col>
      <xdr:colOff>411480</xdr:colOff>
      <xdr:row>7</xdr:row>
      <xdr:rowOff>80010</xdr:rowOff>
    </xdr:to>
    <xdr:cxnSp macro="">
      <xdr:nvCxnSpPr>
        <xdr:cNvPr id="10" name="Прямая со стрелкой 9"/>
        <xdr:cNvCxnSpPr>
          <a:stCxn id="2" idx="1"/>
        </xdr:cNvCxnSpPr>
      </xdr:nvCxnSpPr>
      <xdr:spPr>
        <a:xfrm flipH="1" flipV="1">
          <a:off x="4320540" y="1013460"/>
          <a:ext cx="3223260" cy="3467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906780</xdr:colOff>
      <xdr:row>6</xdr:row>
      <xdr:rowOff>76200</xdr:rowOff>
    </xdr:from>
    <xdr:to>
      <xdr:col>4</xdr:col>
      <xdr:colOff>670560</xdr:colOff>
      <xdr:row>30</xdr:row>
      <xdr:rowOff>45720</xdr:rowOff>
    </xdr:to>
    <xdr:cxnSp macro="">
      <xdr:nvCxnSpPr>
        <xdr:cNvPr id="14" name="Прямая со стрелкой 13"/>
        <xdr:cNvCxnSpPr/>
      </xdr:nvCxnSpPr>
      <xdr:spPr>
        <a:xfrm flipH="1">
          <a:off x="1729740" y="1173480"/>
          <a:ext cx="3429000" cy="435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2:E9" totalsRowShown="0" dataDxfId="11">
  <autoFilter ref="A2:E9"/>
  <sortState ref="A3:E9">
    <sortCondition ref="A2:A9"/>
  </sortState>
  <tableColumns count="5">
    <tableColumn id="1" name="Дата" dataDxfId="10" totalsRowDxfId="9"/>
    <tableColumn id="4" name="Организация" dataDxfId="8" totalsRowDxfId="7"/>
    <tableColumn id="2" name="№ счёта" dataDxfId="6" totalsRowDxfId="5"/>
    <tableColumn id="3" name="Статус" dataDxfId="4" totalsRowDxfId="3"/>
    <tableColumn id="5" name="Откуда" dataDxfId="2" totalsRow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D18" totalsRowShown="0">
  <autoFilter ref="A2:D18"/>
  <tableColumns count="4">
    <tableColumn id="1" name="Организация"/>
    <tableColumn id="2" name="Менеджер"/>
    <tableColumn id="3" name="Контакты"/>
    <tableColumn id="4" name="Адрес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1"/>
  <sheetViews>
    <sheetView tabSelected="1" workbookViewId="0">
      <selection activeCell="F9" sqref="F9"/>
    </sheetView>
  </sheetViews>
  <sheetFormatPr defaultRowHeight="14.4" x14ac:dyDescent="0.3"/>
  <cols>
    <col min="1" max="1" width="12" bestFit="1" customWidth="1"/>
    <col min="2" max="2" width="24.77734375" bestFit="1" customWidth="1"/>
    <col min="3" max="3" width="17.5546875" bestFit="1" customWidth="1"/>
    <col min="4" max="4" width="11.109375" customWidth="1"/>
    <col min="5" max="5" width="29.6640625" bestFit="1" customWidth="1"/>
  </cols>
  <sheetData>
    <row r="2" spans="1:5" x14ac:dyDescent="0.3">
      <c r="A2" t="s">
        <v>4</v>
      </c>
      <c r="B2" t="s">
        <v>2</v>
      </c>
      <c r="C2" t="s">
        <v>0</v>
      </c>
      <c r="D2" t="s">
        <v>1</v>
      </c>
      <c r="E2" t="s">
        <v>3</v>
      </c>
    </row>
    <row r="3" spans="1:5" x14ac:dyDescent="0.3">
      <c r="A3" s="1"/>
      <c r="B3" s="8" t="s">
        <v>11</v>
      </c>
      <c r="C3" s="3"/>
      <c r="D3" s="2" t="s">
        <v>20</v>
      </c>
      <c r="E3" s="2" t="str">
        <f>IF(Таблица1[[#This Row],[Статус]]="забрать",VLOOKUP(Поставщики!A3,Таблица2[],4,0),"")</f>
        <v>ул. Оптиков, дом 22, лит А</v>
      </c>
    </row>
    <row r="4" spans="1:5" x14ac:dyDescent="0.3">
      <c r="A4" s="1"/>
      <c r="B4" s="8" t="s">
        <v>11</v>
      </c>
      <c r="C4" s="3"/>
      <c r="D4" s="2" t="s">
        <v>8</v>
      </c>
      <c r="E4" s="2" t="str">
        <f>IF(Таблица1[[#This Row],[Статус]]="забрать",VLOOKUP(Поставщики!A3,Таблица2[],4,0),"")</f>
        <v/>
      </c>
    </row>
    <row r="5" spans="1:5" x14ac:dyDescent="0.3">
      <c r="A5" s="1"/>
      <c r="B5" s="8" t="s">
        <v>11</v>
      </c>
      <c r="C5" s="3"/>
      <c r="D5" s="2" t="s">
        <v>19</v>
      </c>
      <c r="E5" s="2" t="str">
        <f>IF(Таблица1[[#This Row],[Статус]]="забрать",VLOOKUP(Поставщики!A3,Таблица2[],4,0),"")</f>
        <v/>
      </c>
    </row>
    <row r="6" spans="1:5" x14ac:dyDescent="0.3">
      <c r="A6" s="1"/>
      <c r="B6" s="8" t="s">
        <v>15</v>
      </c>
      <c r="C6" s="3"/>
      <c r="D6" s="2" t="s">
        <v>20</v>
      </c>
      <c r="E6" s="2" t="str">
        <f>IF(Таблица1[[#This Row],[Статус]]="забрать",VLOOKUP(Поставщики!A15,Таблица2[],4,0),"")</f>
        <v>ул. Ярослава Гашека, д. 8 корп. 1</v>
      </c>
    </row>
    <row r="7" spans="1:5" x14ac:dyDescent="0.3">
      <c r="A7" s="1"/>
      <c r="B7" s="8" t="s">
        <v>11</v>
      </c>
      <c r="C7" s="3"/>
      <c r="D7" s="2" t="s">
        <v>19</v>
      </c>
      <c r="E7" s="2" t="str">
        <f>IF(Таблица1[[#This Row],[Статус]]="забрать",VLOOKUP(Поставщики!A3,Таблица2[],4,0),"")</f>
        <v/>
      </c>
    </row>
    <row r="8" spans="1:5" x14ac:dyDescent="0.3">
      <c r="A8" s="1"/>
      <c r="B8" s="8" t="s">
        <v>12</v>
      </c>
      <c r="C8" s="3"/>
      <c r="D8" s="2" t="s">
        <v>21</v>
      </c>
      <c r="E8" s="1"/>
    </row>
    <row r="9" spans="1:5" x14ac:dyDescent="0.3">
      <c r="A9" s="1"/>
      <c r="B9" s="8" t="s">
        <v>12</v>
      </c>
      <c r="C9" s="3"/>
      <c r="D9" s="2" t="s">
        <v>19</v>
      </c>
      <c r="E9" s="2" t="str">
        <f>IF(Таблица1[[#This Row],[Статус]]="забрать",VLOOKUP(Поставщики!A6,Таблица2[],4,0),"")</f>
        <v/>
      </c>
    </row>
    <row r="10" spans="1:5" x14ac:dyDescent="0.3">
      <c r="A10" s="2"/>
      <c r="B10" s="2"/>
      <c r="C10" s="2"/>
      <c r="D10" s="2"/>
      <c r="E10" s="2"/>
    </row>
    <row r="11" spans="1:5" x14ac:dyDescent="0.3">
      <c r="A11" s="2"/>
      <c r="B11" s="2"/>
      <c r="C11" s="2"/>
      <c r="D11" s="2"/>
      <c r="E11" s="4"/>
    </row>
  </sheetData>
  <pageMargins left="0.7" right="0.7" top="0.75" bottom="0.75" header="0.3" footer="0.3"/>
  <drawing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Поставщики!$F$8:$F$11</xm:f>
          </x14:formula1>
          <xm:sqref>D3:D9</xm:sqref>
        </x14:dataValidation>
        <x14:dataValidation type="list" allowBlank="1" showInputMessage="1" showErrorMessage="1">
          <x14:formula1>
            <xm:f>Поставщики!$A$3:$A$18</xm:f>
          </x14:formula1>
          <xm:sqref>B3:B9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F4" sqref="F4:F6"/>
    </sheetView>
  </sheetViews>
  <sheetFormatPr defaultRowHeight="14.4" x14ac:dyDescent="0.3"/>
  <cols>
    <col min="1" max="1" width="25.77734375" bestFit="1" customWidth="1"/>
    <col min="2" max="2" width="35.6640625" bestFit="1" customWidth="1"/>
    <col min="3" max="3" width="39.33203125" bestFit="1" customWidth="1"/>
    <col min="4" max="4" width="30.6640625" style="7" bestFit="1" customWidth="1"/>
  </cols>
  <sheetData>
    <row r="2" spans="1:6" x14ac:dyDescent="0.3">
      <c r="A2" t="s">
        <v>2</v>
      </c>
      <c r="B2" t="s">
        <v>9</v>
      </c>
      <c r="C2" t="s">
        <v>10</v>
      </c>
      <c r="D2" s="7" t="s">
        <v>16</v>
      </c>
    </row>
    <row r="3" spans="1:6" x14ac:dyDescent="0.3">
      <c r="A3" s="5" t="s">
        <v>11</v>
      </c>
      <c r="D3" s="7" t="s">
        <v>7</v>
      </c>
    </row>
    <row r="4" spans="1:6" x14ac:dyDescent="0.3">
      <c r="C4" s="4"/>
      <c r="F4" s="6"/>
    </row>
    <row r="5" spans="1:6" x14ac:dyDescent="0.3">
      <c r="C5" s="4"/>
    </row>
    <row r="6" spans="1:6" x14ac:dyDescent="0.3">
      <c r="A6" s="5" t="s">
        <v>12</v>
      </c>
      <c r="D6" s="7" t="s">
        <v>5</v>
      </c>
    </row>
    <row r="7" spans="1:6" x14ac:dyDescent="0.3">
      <c r="C7" s="4"/>
    </row>
    <row r="8" spans="1:6" x14ac:dyDescent="0.3">
      <c r="C8" s="4"/>
      <c r="F8" t="s">
        <v>8</v>
      </c>
    </row>
    <row r="9" spans="1:6" x14ac:dyDescent="0.3">
      <c r="A9" s="5" t="s">
        <v>13</v>
      </c>
      <c r="C9" s="6"/>
      <c r="D9" s="7" t="s">
        <v>18</v>
      </c>
      <c r="F9" t="s">
        <v>19</v>
      </c>
    </row>
    <row r="10" spans="1:6" x14ac:dyDescent="0.3">
      <c r="C10" s="4"/>
      <c r="F10" t="s">
        <v>20</v>
      </c>
    </row>
    <row r="11" spans="1:6" x14ac:dyDescent="0.3">
      <c r="C11" s="4"/>
      <c r="F11" t="s">
        <v>21</v>
      </c>
    </row>
    <row r="12" spans="1:6" x14ac:dyDescent="0.3">
      <c r="A12" s="5" t="s">
        <v>14</v>
      </c>
      <c r="C12" s="6"/>
      <c r="D12" s="7" t="s">
        <v>17</v>
      </c>
    </row>
    <row r="13" spans="1:6" x14ac:dyDescent="0.3">
      <c r="C13" s="4"/>
    </row>
    <row r="14" spans="1:6" x14ac:dyDescent="0.3">
      <c r="C14" s="4"/>
    </row>
    <row r="15" spans="1:6" x14ac:dyDescent="0.3">
      <c r="A15" s="5" t="s">
        <v>15</v>
      </c>
      <c r="C15" s="6"/>
      <c r="D15" s="2" t="s">
        <v>6</v>
      </c>
    </row>
    <row r="16" spans="1:6" x14ac:dyDescent="0.3">
      <c r="C16" s="4"/>
    </row>
    <row r="17" spans="3:3" x14ac:dyDescent="0.3">
      <c r="C17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Счета</vt:lpstr>
      <vt:lpstr>Поставщики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Викторович</dc:creator>
  <cp:lastModifiedBy>Юрий Викторович</cp:lastModifiedBy>
  <dcterms:created xsi:type="dcterms:W3CDTF">2020-06-01T12:01:40Z</dcterms:created>
  <dcterms:modified xsi:type="dcterms:W3CDTF">2020-06-08T13:31:03Z</dcterms:modified>
</cp:coreProperties>
</file>