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155" windowHeight="77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Лист1!$A$1:$F$54</definedName>
    <definedName name="Список">Лист2!$A$1:INDEX(Лист2!$D$1:$D$22,MATCH("",Лист2!$A$1:$A$22,0)-1)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2" i="1"/>
  <c r="C1" i="2" l="1"/>
  <c r="D1" i="2"/>
  <c r="B1" i="2"/>
  <c r="A1" i="2" s="1"/>
  <c r="C2" i="2" l="1"/>
  <c r="D22" i="2"/>
  <c r="B22" i="2"/>
  <c r="A22" i="2" s="1"/>
  <c r="C21" i="2"/>
  <c r="D20" i="2"/>
  <c r="B20" i="2"/>
  <c r="A20" i="2" s="1"/>
  <c r="C19" i="2"/>
  <c r="D18" i="2"/>
  <c r="B18" i="2"/>
  <c r="A18" i="2" s="1"/>
  <c r="C17" i="2"/>
  <c r="D16" i="2"/>
  <c r="B16" i="2"/>
  <c r="A16" i="2" s="1"/>
  <c r="C15" i="2"/>
  <c r="D14" i="2"/>
  <c r="B14" i="2"/>
  <c r="A14" i="2" s="1"/>
  <c r="C13" i="2"/>
  <c r="D12" i="2"/>
  <c r="B12" i="2"/>
  <c r="A12" i="2" s="1"/>
  <c r="C11" i="2"/>
  <c r="D10" i="2"/>
  <c r="B10" i="2"/>
  <c r="A10" i="2" s="1"/>
  <c r="C9" i="2"/>
  <c r="D8" i="2"/>
  <c r="B8" i="2"/>
  <c r="A8" i="2" s="1"/>
  <c r="C7" i="2"/>
  <c r="D6" i="2"/>
  <c r="B6" i="2"/>
  <c r="A6" i="2" s="1"/>
  <c r="C5" i="2"/>
  <c r="D4" i="2"/>
  <c r="B4" i="2"/>
  <c r="A4" i="2" s="1"/>
  <c r="C3" i="2"/>
  <c r="D2" i="2"/>
  <c r="B2" i="2"/>
  <c r="A2" i="2" s="1"/>
  <c r="C22" i="2"/>
  <c r="D21" i="2"/>
  <c r="B21" i="2"/>
  <c r="A21" i="2" s="1"/>
  <c r="C20" i="2"/>
  <c r="D19" i="2"/>
  <c r="B19" i="2"/>
  <c r="A19" i="2" s="1"/>
  <c r="C18" i="2"/>
  <c r="D17" i="2"/>
  <c r="B17" i="2"/>
  <c r="A17" i="2" s="1"/>
  <c r="C16" i="2"/>
  <c r="D15" i="2"/>
  <c r="B15" i="2"/>
  <c r="A15" i="2" s="1"/>
  <c r="C14" i="2"/>
  <c r="D13" i="2"/>
  <c r="B13" i="2"/>
  <c r="A13" i="2" s="1"/>
  <c r="C12" i="2"/>
  <c r="D11" i="2"/>
  <c r="B11" i="2"/>
  <c r="A11" i="2" s="1"/>
  <c r="C10" i="2"/>
  <c r="D9" i="2"/>
  <c r="B9" i="2"/>
  <c r="A9" i="2" s="1"/>
  <c r="C8" i="2"/>
  <c r="D7" i="2"/>
  <c r="B7" i="2"/>
  <c r="A7" i="2" s="1"/>
  <c r="C6" i="2"/>
  <c r="D5" i="2"/>
  <c r="B5" i="2"/>
  <c r="A5" i="2" s="1"/>
  <c r="C4" i="2"/>
  <c r="D3" i="2"/>
  <c r="B3" i="2"/>
  <c r="A3" i="2" s="1"/>
</calcChain>
</file>

<file path=xl/sharedStrings.xml><?xml version="1.0" encoding="utf-8"?>
<sst xmlns="http://schemas.openxmlformats.org/spreadsheetml/2006/main" count="228" uniqueCount="168">
  <si>
    <t>упр.</t>
  </si>
  <si>
    <t>к/с</t>
  </si>
  <si>
    <t>вакант</t>
  </si>
  <si>
    <t>Фамилия</t>
  </si>
  <si>
    <t>Имя</t>
  </si>
  <si>
    <t>Отчество</t>
  </si>
  <si>
    <t>отпуск</t>
  </si>
  <si>
    <t>причина</t>
  </si>
  <si>
    <t>командировка</t>
  </si>
  <si>
    <t>Фамилия1</t>
  </si>
  <si>
    <t>Фамилия2</t>
  </si>
  <si>
    <t>Фамилия3</t>
  </si>
  <si>
    <t>Фамилия4</t>
  </si>
  <si>
    <t>Фамилия5</t>
  </si>
  <si>
    <t>Фамилия6</t>
  </si>
  <si>
    <t>Фамилия7</t>
  </si>
  <si>
    <t>Фамилия8</t>
  </si>
  <si>
    <t>Фамилия9</t>
  </si>
  <si>
    <t>Фамилия10</t>
  </si>
  <si>
    <t>Фамилия11</t>
  </si>
  <si>
    <t>Фамилия12</t>
  </si>
  <si>
    <t>Фамилия13</t>
  </si>
  <si>
    <t>Фамилия14</t>
  </si>
  <si>
    <t>Фамилия15</t>
  </si>
  <si>
    <t>Фамилия16</t>
  </si>
  <si>
    <t>Фамилия17</t>
  </si>
  <si>
    <t>Фамилия18</t>
  </si>
  <si>
    <t>Фамилия19</t>
  </si>
  <si>
    <t>Фамилия20</t>
  </si>
  <si>
    <t>Фамилия21</t>
  </si>
  <si>
    <t>Фамилия22</t>
  </si>
  <si>
    <t>Фамилия23</t>
  </si>
  <si>
    <t>Фамилия24</t>
  </si>
  <si>
    <t>Фамилия25</t>
  </si>
  <si>
    <t>Фамилия26</t>
  </si>
  <si>
    <t>Фамилия27</t>
  </si>
  <si>
    <t>Фамилия28</t>
  </si>
  <si>
    <t>Фамилия29</t>
  </si>
  <si>
    <t>Фамилия30</t>
  </si>
  <si>
    <t>Фамилия31</t>
  </si>
  <si>
    <t>Фамилия32</t>
  </si>
  <si>
    <t>Фамилия33</t>
  </si>
  <si>
    <t>Фамилия34</t>
  </si>
  <si>
    <t>Фамилия35</t>
  </si>
  <si>
    <t>Фамилия36</t>
  </si>
  <si>
    <t>Фамилия37</t>
  </si>
  <si>
    <t>Фамилия38</t>
  </si>
  <si>
    <t>Фамилия39</t>
  </si>
  <si>
    <t>Фамилия40</t>
  </si>
  <si>
    <t>Фамилия41</t>
  </si>
  <si>
    <t>Фамилия42</t>
  </si>
  <si>
    <t>Фамилия43</t>
  </si>
  <si>
    <t>Фамилия44</t>
  </si>
  <si>
    <t>Фамилия45</t>
  </si>
  <si>
    <t>Фамилия46</t>
  </si>
  <si>
    <t>Фамилия47</t>
  </si>
  <si>
    <t>Фамилия48</t>
  </si>
  <si>
    <t>Фамилия49</t>
  </si>
  <si>
    <t>Фамилия50</t>
  </si>
  <si>
    <t>Фамилия51</t>
  </si>
  <si>
    <t>Фамилия52</t>
  </si>
  <si>
    <t>Фамилия53</t>
  </si>
  <si>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</si>
  <si>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</si>
  <si>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</si>
  <si>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</si>
  <si>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</si>
  <si>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</si>
  <si>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</si>
  <si>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</si>
  <si>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</si>
  <si>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</si>
  <si>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</si>
  <si>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</si>
  <si>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</si>
  <si>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</si>
  <si>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Имя15</t>
  </si>
  <si>
    <t>Имя16</t>
  </si>
  <si>
    <t>Имя17</t>
  </si>
  <si>
    <t>Имя18</t>
  </si>
  <si>
    <t>Имя19</t>
  </si>
  <si>
    <t>Имя20</t>
  </si>
  <si>
    <t>Имя21</t>
  </si>
  <si>
    <t>Имя22</t>
  </si>
  <si>
    <t>Имя23</t>
  </si>
  <si>
    <t>Имя24</t>
  </si>
  <si>
    <t>Имя25</t>
  </si>
  <si>
    <t>Имя26</t>
  </si>
  <si>
    <t>Имя27</t>
  </si>
  <si>
    <t>Имя28</t>
  </si>
  <si>
    <t>Имя29</t>
  </si>
  <si>
    <t>Имя30</t>
  </si>
  <si>
    <t>Имя31</t>
  </si>
  <si>
    <t>Имя32</t>
  </si>
  <si>
    <t>Имя33</t>
  </si>
  <si>
    <t>Имя34</t>
  </si>
  <si>
    <t>Имя35</t>
  </si>
  <si>
    <t>Имя36</t>
  </si>
  <si>
    <t>Имя37</t>
  </si>
  <si>
    <t>Имя38</t>
  </si>
  <si>
    <t>Имя39</t>
  </si>
  <si>
    <t>Имя40</t>
  </si>
  <si>
    <t>Имя41</t>
  </si>
  <si>
    <t>Имя42</t>
  </si>
  <si>
    <t>Имя43</t>
  </si>
  <si>
    <t>Имя44</t>
  </si>
  <si>
    <t>Имя45</t>
  </si>
  <si>
    <t>Имя46</t>
  </si>
  <si>
    <t>Имя47</t>
  </si>
  <si>
    <t>Имя48</t>
  </si>
  <si>
    <t>Имя49</t>
  </si>
  <si>
    <t>Имя50</t>
  </si>
  <si>
    <t>Имя51</t>
  </si>
  <si>
    <t>Имя52</t>
  </si>
  <si>
    <t>Имя53</t>
  </si>
  <si>
    <t>Отчество1</t>
  </si>
  <si>
    <t>Отчество2</t>
  </si>
  <si>
    <t>Отчество3</t>
  </si>
  <si>
    <t>Отчество4</t>
  </si>
  <si>
    <t>Отчество5</t>
  </si>
  <si>
    <t>Отчество6</t>
  </si>
  <si>
    <t>Отчество7</t>
  </si>
  <si>
    <t>Отчество8</t>
  </si>
  <si>
    <t>Отчество9</t>
  </si>
  <si>
    <t>Отчество10</t>
  </si>
  <si>
    <t>Отчество11</t>
  </si>
  <si>
    <t>Отчество12</t>
  </si>
  <si>
    <t>Отчество13</t>
  </si>
  <si>
    <t>Отчество14</t>
  </si>
  <si>
    <t>Отчество15</t>
  </si>
  <si>
    <t>Отчество16</t>
  </si>
  <si>
    <t>Отчество17</t>
  </si>
  <si>
    <t>Отчество18</t>
  </si>
  <si>
    <t>Отчество19</t>
  </si>
  <si>
    <t>Отчество20</t>
  </si>
  <si>
    <t>Отчество21</t>
  </si>
  <si>
    <t>Отчество22</t>
  </si>
  <si>
    <t>Отчество23</t>
  </si>
  <si>
    <t>Отчество24</t>
  </si>
  <si>
    <t>Отчество25</t>
  </si>
  <si>
    <t>Отчество26</t>
  </si>
  <si>
    <t>Отчество27</t>
  </si>
  <si>
    <t>Отчество28</t>
  </si>
  <si>
    <t>Отчество29</t>
  </si>
  <si>
    <t>Отчество30</t>
  </si>
  <si>
    <t>Отчество31</t>
  </si>
  <si>
    <t>Отчество32</t>
  </si>
  <si>
    <t>Отчество33</t>
  </si>
  <si>
    <t>Отчество34</t>
  </si>
  <si>
    <t>Отчество35</t>
  </si>
  <si>
    <t>Отчество36</t>
  </si>
  <si>
    <t>Отчество37</t>
  </si>
  <si>
    <t>Отчество38</t>
  </si>
  <si>
    <t>Отчество39</t>
  </si>
  <si>
    <t>Отчество40</t>
  </si>
  <si>
    <t>Отчество41</t>
  </si>
  <si>
    <t>Отчество42</t>
  </si>
  <si>
    <t>Отчество43</t>
  </si>
  <si>
    <t>Отчество44</t>
  </si>
  <si>
    <t>Отчество45</t>
  </si>
  <si>
    <t>Отчество46</t>
  </si>
  <si>
    <t>Отчество47</t>
  </si>
  <si>
    <t>Отчество48</t>
  </si>
  <si>
    <t>Отчество49</t>
  </si>
  <si>
    <t>Отчество50</t>
  </si>
  <si>
    <t>Отчество51</t>
  </si>
  <si>
    <t>Отчество52</t>
  </si>
  <si>
    <t>Отчество53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</si>
</sst>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3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/>
    </xf>
    <xf numFmtId="49" fontId="2" fillId="5" borderId="1" xfId="1" applyNumberFormat="1" applyFont="1" applyFill="1" applyBorder="1" applyAlignment="1">
      <alignment horizontal="left" vertical="center"/>
    </xf>
    <xf numFmtId="0" fontId="2" fillId="5" borderId="1" xfId="1" applyNumberFormat="1" applyFont="1" applyFill="1" applyBorder="1" applyAlignment="1">
      <alignment horizontal="left" vertical="center"/>
    </xf>
    <xf numFmtId="49" fontId="2" fillId="3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0" fontId="2" fillId="2" borderId="1" xfId="1" applyNumberFormat="1" applyFont="1" applyFill="1" applyBorder="1" applyAlignment="1">
      <alignment horizontal="left"/>
    </xf>
    <xf numFmtId="0" fontId="2" fillId="2" borderId="1" xfId="1" applyFont="1" applyFill="1" applyBorder="1"/>
    <xf numFmtId="49" fontId="3" fillId="0" borderId="1" xfId="1" applyNumberFormat="1" applyFont="1" applyFill="1" applyBorder="1" applyAlignment="1">
      <alignment horizontal="center"/>
    </xf>
    <xf numFmtId="0" fontId="2" fillId="4" borderId="1" xfId="1" applyNumberFormat="1" applyFont="1" applyFill="1" applyBorder="1" applyAlignment="1"/>
    <xf numFmtId="0" fontId="2" fillId="4" borderId="1" xfId="1" applyFont="1" applyFill="1" applyBorder="1" applyAlignment="1">
      <alignment horizontal="left"/>
    </xf>
    <xf numFmtId="0" fontId="2" fillId="4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0" xfId="0" applyFill="1"/>
  </cellXfs>
  <cellStyles count="2">
    <cellStyle name="Обычный" xfId="0" builtinId="0"/>
    <cellStyle name="Обычный_ШДС  для учёта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380999</xdr:colOff>
      <xdr:row>2</xdr:row>
      <xdr:rowOff>38100</xdr:rowOff>
    </xdr:from>
    <xdr:to>
      <xdr:col>17</xdr:col>
      <xdr:colOff>200025</xdr:colOff>
      <xdr:row>11</xdr:row>
      <xdr:rowOff>180975</xdr:rowOff>
    </xdr:to>
    <xdr:sp macro="" textlink="">
      <xdr:nvSpPr>
        <xdr:cNvPr id="2" name="TextBox 1"/>
        <xdr:cNvSpPr txBox="1"/>
      </xdr:nvSpPr>
      <xdr:spPr>
        <a:xfrm>
          <a:off x="10229849" y="428625"/>
          <a:ext cx="2257426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1. Фамилия14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Имя14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Отчество14</a:t>
          </a:r>
          <a:r>
            <a:rPr lang="ru-RU"/>
            <a:t> 2.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Фамилия15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Имя15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Отчество15</a:t>
          </a:r>
          <a:r>
            <a:rPr lang="ru-RU"/>
            <a:t> 3.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Фамилия16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Имя16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Отчество16</a:t>
          </a:r>
          <a:r>
            <a:rPr lang="ru-RU"/>
            <a:t> 4.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Фамилия17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Имя17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Отчество17</a:t>
          </a:r>
          <a:r>
            <a:rPr lang="ru-RU"/>
            <a:t> 5.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Фамилия18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Имя18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Отчество18</a:t>
          </a:r>
          <a:r>
            <a:rPr lang="ru-RU"/>
            <a:t> 6.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Фамилия19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Имя19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Отчество19</a:t>
          </a:r>
          <a:r>
            <a:rPr lang="ru-RU"/>
            <a:t> 7.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Фамилия20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Имя20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Отчество20</a:t>
          </a:r>
          <a:r>
            <a:rPr lang="ru-RU"/>
            <a:t> 8.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Фамилия21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Имя21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Отчество21</a:t>
          </a:r>
          <a:r>
            <a:rPr lang="ru-RU"/>
            <a:t> 9.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Фамилия22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Имя22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Отчество22</a:t>
          </a:r>
          <a:r>
            <a:rPr lang="ru-RU"/>
            <a:t> 10.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Фамилия23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Имя23</a:t>
          </a:r>
          <a:r>
            <a:rPr lang="ru-RU"/>
            <a:t> </a:t>
          </a:r>
          <a:r>
            <a:rPr lang="ru-RU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Отчество23</a:t>
          </a:r>
          <a:r>
            <a:rPr lang="ru-RU"/>
            <a:t> </a:t>
          </a:r>
          <a:endParaRPr lang="ru-R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</xdr:row>
          <xdr:rowOff>57150</xdr:rowOff>
        </xdr:from>
        <xdr:to>
          <xdr:col>12</xdr:col>
          <xdr:colOff>28575</xdr:colOff>
          <xdr:row>7</xdr:row>
          <xdr:rowOff>57150</xdr:rowOff>
        </xdr:to>
        <xdr:pic>
          <xdr:nvPicPr>
            <xdr:cNvPr id="3" name="Рисунок 2"/>
            <xdr:cNvPicPr preferRelativeResize="0">
              <a:picLocks noChangeArrowheads="1"/>
              <a:extLst>
                <a:ext uri="{84589F7E-364E-4C9E-8A38-B11213B215E9}">
                  <a14:cameraTool cellRange="Список" spid="_x0000_s10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86450" y="447675"/>
              <a:ext cx="3381375" cy="10001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11</xdr:row>
          <xdr:rowOff>57150</xdr:rowOff>
        </xdr:from>
        <xdr:to>
          <xdr:col>12</xdr:col>
          <xdr:colOff>104775</xdr:colOff>
          <xdr:row>32</xdr:row>
          <xdr:rowOff>57150</xdr:rowOff>
        </xdr:to>
        <xdr:pic>
          <xdr:nvPicPr>
            <xdr:cNvPr id="4" name="Рисунок 3"/>
            <xdr:cNvPicPr>
              <a:picLocks noChangeAspect="1" noChangeArrowheads="1"/>
              <a:extLst>
                <a:ext uri="{84589F7E-364E-4C9E-8A38-B11213B215E9}">
                  <a14:cameraTool cellRange="Лист2!$A$1:$D$22" spid="_x0000_s103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57875" y="2247900"/>
              <a:ext cx="3486150" cy="4200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G2" sqref="G2:G54"/>
    </sheetView>
  </sheetViews>
  <sheetFormatPr defaultRowHeight="15" x14ac:dyDescent="0.25"/>
  <cols>
    <col min="1" max="1" width="17.28515625" customWidth="1"/>
    <col min="2" max="2" width="15" customWidth="1"/>
    <col min="3" max="3" width="15.85546875" customWidth="1"/>
    <col min="4" max="4" width="7.7109375" customWidth="1"/>
    <col min="5" max="5" width="18.7109375" customWidth="1"/>
  </cols>
  <sheetData>
    <row r="1" spans="1:7" x14ac:dyDescent="0.25">
      <c r="A1" s="13" t="s">
        <v>3</v>
      </c>
      <c r="B1" s="13" t="s">
        <v>4</v>
      </c>
      <c r="C1" s="13" t="s">
        <v>5</v>
      </c>
      <c r="D1" s="14"/>
      <c r="E1" s="13" t="s">
        <v>7</v>
      </c>
      <c r="F1" s="14"/>
    </row>
    <row r="2" spans="1:7" ht="15.75" x14ac:dyDescent="0.25">
      <c r="A2" s="8" t="s">
        <v>9</v>
      </c>
      <c r="B2" s="6" t="s">
        <v>62</v>
      </c>
      <c r="C2" s="6" t="s">
        <v>115</v>
      </c>
      <c r="D2" s="2"/>
      <c r="E2" s="1"/>
      <c r="F2" s="9" t="s">
        <v>0</v>
      </c>
      <c r="G2">
        <f>COUNTIF($E$2:E2,"отпуск")</f>
        <v>0</v>
      </c>
    </row>
    <row r="3" spans="1:7" ht="15.75" x14ac:dyDescent="0.25">
      <c r="A3" s="8" t="s">
        <v>10</v>
      </c>
      <c r="B3" s="6" t="s">
        <v>63</v>
      </c>
      <c r="C3" s="6" t="s">
        <v>116</v>
      </c>
      <c r="D3" s="2"/>
      <c r="E3" s="1" t="s">
        <v>8</v>
      </c>
      <c r="F3" s="9" t="s">
        <v>0</v>
      </c>
      <c r="G3">
        <f>COUNTIF($E$2:E3,"отпуск")</f>
        <v>0</v>
      </c>
    </row>
    <row r="4" spans="1:7" ht="15.75" x14ac:dyDescent="0.25">
      <c r="A4" s="8" t="s">
        <v>11</v>
      </c>
      <c r="B4" s="6" t="s">
        <v>64</v>
      </c>
      <c r="C4" s="6" t="s">
        <v>117</v>
      </c>
      <c r="D4" s="10"/>
      <c r="E4" s="1"/>
      <c r="F4" s="9" t="s">
        <v>0</v>
      </c>
      <c r="G4">
        <f>COUNTIF($E$2:E4,"отпуск")</f>
        <v>0</v>
      </c>
    </row>
    <row r="5" spans="1:7" ht="15.75" x14ac:dyDescent="0.25">
      <c r="A5" s="8" t="s">
        <v>12</v>
      </c>
      <c r="B5" s="6" t="s">
        <v>65</v>
      </c>
      <c r="C5" s="6" t="s">
        <v>118</v>
      </c>
      <c r="D5" s="2"/>
      <c r="E5" s="3"/>
      <c r="F5" s="9" t="s">
        <v>0</v>
      </c>
      <c r="G5">
        <f>COUNTIF($E$2:E5,"отпуск")</f>
        <v>0</v>
      </c>
    </row>
    <row r="6" spans="1:7" ht="15.75" x14ac:dyDescent="0.25">
      <c r="A6" s="8" t="s">
        <v>13</v>
      </c>
      <c r="B6" s="6" t="s">
        <v>66</v>
      </c>
      <c r="C6" s="6" t="s">
        <v>119</v>
      </c>
      <c r="D6" s="11"/>
      <c r="E6" s="4"/>
      <c r="F6" s="9" t="s">
        <v>0</v>
      </c>
      <c r="G6">
        <f>COUNTIF($E$2:E6,"отпуск")</f>
        <v>0</v>
      </c>
    </row>
    <row r="7" spans="1:7" ht="15.75" x14ac:dyDescent="0.25">
      <c r="A7" s="8" t="s">
        <v>14</v>
      </c>
      <c r="B7" s="6" t="s">
        <v>67</v>
      </c>
      <c r="C7" s="6" t="s">
        <v>120</v>
      </c>
      <c r="D7" s="2"/>
      <c r="E7" s="4" t="s">
        <v>6</v>
      </c>
      <c r="F7" s="9" t="s">
        <v>0</v>
      </c>
      <c r="G7">
        <f>COUNTIF($E$2:E7,"отпуск")</f>
        <v>1</v>
      </c>
    </row>
    <row r="8" spans="1:7" ht="15.75" x14ac:dyDescent="0.25">
      <c r="A8" s="8" t="s">
        <v>15</v>
      </c>
      <c r="B8" s="6" t="s">
        <v>68</v>
      </c>
      <c r="C8" s="6" t="s">
        <v>121</v>
      </c>
      <c r="D8" s="2"/>
      <c r="E8" s="4"/>
      <c r="F8" s="9" t="s">
        <v>0</v>
      </c>
      <c r="G8">
        <f>COUNTIF($E$2:E8,"отпуск")</f>
        <v>1</v>
      </c>
    </row>
    <row r="9" spans="1:7" ht="15.75" x14ac:dyDescent="0.25">
      <c r="A9" s="8" t="s">
        <v>16</v>
      </c>
      <c r="B9" s="6" t="s">
        <v>69</v>
      </c>
      <c r="C9" s="6" t="s">
        <v>122</v>
      </c>
      <c r="D9" s="2"/>
      <c r="E9" s="5"/>
      <c r="F9" s="9" t="s">
        <v>0</v>
      </c>
      <c r="G9">
        <f>COUNTIF($E$2:E9,"отпуск")</f>
        <v>1</v>
      </c>
    </row>
    <row r="10" spans="1:7" ht="15.75" x14ac:dyDescent="0.25">
      <c r="A10" s="8" t="s">
        <v>17</v>
      </c>
      <c r="B10" s="6" t="s">
        <v>70</v>
      </c>
      <c r="C10" s="6" t="s">
        <v>123</v>
      </c>
      <c r="D10" s="2"/>
      <c r="E10" s="4"/>
      <c r="F10" s="9" t="s">
        <v>0</v>
      </c>
      <c r="G10">
        <f>COUNTIF($E$2:E10,"отпуск")</f>
        <v>1</v>
      </c>
    </row>
    <row r="11" spans="1:7" ht="15.75" x14ac:dyDescent="0.25">
      <c r="A11" s="8" t="s">
        <v>18</v>
      </c>
      <c r="B11" s="6" t="s">
        <v>71</v>
      </c>
      <c r="C11" s="6" t="s">
        <v>124</v>
      </c>
      <c r="D11" s="12"/>
      <c r="E11" s="1"/>
      <c r="F11" s="9" t="s">
        <v>0</v>
      </c>
      <c r="G11">
        <f>COUNTIF($E$2:E11,"отпуск")</f>
        <v>1</v>
      </c>
    </row>
    <row r="12" spans="1:7" ht="15.75" x14ac:dyDescent="0.25">
      <c r="A12" s="8" t="s">
        <v>19</v>
      </c>
      <c r="B12" s="6" t="s">
        <v>72</v>
      </c>
      <c r="C12" s="6" t="s">
        <v>125</v>
      </c>
      <c r="D12" s="2"/>
      <c r="E12" s="1"/>
      <c r="F12" s="9" t="s">
        <v>0</v>
      </c>
      <c r="G12">
        <f>COUNTIF($E$2:E12,"отпуск")</f>
        <v>1</v>
      </c>
    </row>
    <row r="13" spans="1:7" ht="15.75" x14ac:dyDescent="0.25">
      <c r="A13" s="8" t="s">
        <v>20</v>
      </c>
      <c r="B13" s="6" t="s">
        <v>73</v>
      </c>
      <c r="C13" s="6" t="s">
        <v>126</v>
      </c>
      <c r="D13" s="12"/>
      <c r="E13" s="1"/>
      <c r="F13" s="9" t="s">
        <v>0</v>
      </c>
      <c r="G13">
        <f>COUNTIF($E$2:E13,"отпуск")</f>
        <v>1</v>
      </c>
    </row>
    <row r="14" spans="1:7" ht="15.75" x14ac:dyDescent="0.25">
      <c r="A14" s="8" t="s">
        <v>21</v>
      </c>
      <c r="B14" s="6" t="s">
        <v>74</v>
      </c>
      <c r="C14" s="6" t="s">
        <v>127</v>
      </c>
      <c r="D14" s="10"/>
      <c r="E14" s="1"/>
      <c r="F14" s="9" t="s">
        <v>0</v>
      </c>
      <c r="G14">
        <f>COUNTIF($E$2:E14,"отпуск")</f>
        <v>1</v>
      </c>
    </row>
    <row r="15" spans="1:7" ht="15.75" x14ac:dyDescent="0.25">
      <c r="A15" s="8" t="s">
        <v>22</v>
      </c>
      <c r="B15" s="6" t="s">
        <v>75</v>
      </c>
      <c r="C15" s="6" t="s">
        <v>128</v>
      </c>
      <c r="D15" s="11"/>
      <c r="E15" s="1" t="s">
        <v>6</v>
      </c>
      <c r="F15" s="9" t="s">
        <v>0</v>
      </c>
      <c r="G15">
        <f>COUNTIF($E$2:E15,"отпуск")</f>
        <v>2</v>
      </c>
    </row>
    <row r="16" spans="1:7" ht="15.75" x14ac:dyDescent="0.25">
      <c r="A16" s="8" t="s">
        <v>23</v>
      </c>
      <c r="B16" s="6" t="s">
        <v>76</v>
      </c>
      <c r="C16" s="6" t="s">
        <v>129</v>
      </c>
      <c r="D16" s="12"/>
      <c r="E16" s="1"/>
      <c r="F16" s="9" t="s">
        <v>0</v>
      </c>
      <c r="G16">
        <f>COUNTIF($E$2:E16,"отпуск")</f>
        <v>2</v>
      </c>
    </row>
    <row r="17" spans="1:7" ht="15.75" x14ac:dyDescent="0.25">
      <c r="A17" s="8" t="s">
        <v>24</v>
      </c>
      <c r="B17" s="6" t="s">
        <v>77</v>
      </c>
      <c r="C17" s="6" t="s">
        <v>130</v>
      </c>
      <c r="D17" s="2"/>
      <c r="E17" s="1"/>
      <c r="F17" s="9" t="s">
        <v>0</v>
      </c>
      <c r="G17">
        <f>COUNTIF($E$2:E17,"отпуск")</f>
        <v>2</v>
      </c>
    </row>
    <row r="18" spans="1:7" ht="15.75" x14ac:dyDescent="0.25">
      <c r="A18" s="8" t="s">
        <v>25</v>
      </c>
      <c r="B18" s="6" t="s">
        <v>78</v>
      </c>
      <c r="C18" s="6" t="s">
        <v>131</v>
      </c>
      <c r="D18" s="2"/>
      <c r="E18" s="1"/>
      <c r="F18" s="9" t="s">
        <v>0</v>
      </c>
      <c r="G18">
        <f>COUNTIF($E$2:E18,"отпуск")</f>
        <v>2</v>
      </c>
    </row>
    <row r="19" spans="1:7" ht="15.75" x14ac:dyDescent="0.25">
      <c r="A19" s="8" t="s">
        <v>26</v>
      </c>
      <c r="B19" s="6" t="s">
        <v>79</v>
      </c>
      <c r="C19" s="6" t="s">
        <v>132</v>
      </c>
      <c r="D19" s="2" t="s">
        <v>1</v>
      </c>
      <c r="E19" s="1"/>
      <c r="F19" s="9" t="s">
        <v>0</v>
      </c>
      <c r="G19">
        <f>COUNTIF($E$2:E19,"отпуск")</f>
        <v>2</v>
      </c>
    </row>
    <row r="20" spans="1:7" ht="15.75" x14ac:dyDescent="0.25">
      <c r="A20" s="8" t="s">
        <v>27</v>
      </c>
      <c r="B20" s="6" t="s">
        <v>80</v>
      </c>
      <c r="C20" s="6" t="s">
        <v>133</v>
      </c>
      <c r="D20" s="2"/>
      <c r="E20" s="4"/>
      <c r="F20" s="9" t="s">
        <v>0</v>
      </c>
      <c r="G20">
        <f>COUNTIF($E$2:E20,"отпуск")</f>
        <v>2</v>
      </c>
    </row>
    <row r="21" spans="1:7" ht="15.75" x14ac:dyDescent="0.25">
      <c r="A21" s="8" t="s">
        <v>28</v>
      </c>
      <c r="B21" s="6" t="s">
        <v>81</v>
      </c>
      <c r="C21" s="6" t="s">
        <v>134</v>
      </c>
      <c r="D21" s="6"/>
      <c r="E21" s="1" t="s">
        <v>6</v>
      </c>
      <c r="F21" s="9" t="s">
        <v>0</v>
      </c>
      <c r="G21">
        <f>COUNTIF($E$2:E21,"отпуск")</f>
        <v>3</v>
      </c>
    </row>
    <row r="22" spans="1:7" ht="15.75" x14ac:dyDescent="0.25">
      <c r="A22" s="8" t="s">
        <v>29</v>
      </c>
      <c r="B22" s="6" t="s">
        <v>82</v>
      </c>
      <c r="C22" s="6" t="s">
        <v>135</v>
      </c>
      <c r="D22" s="2" t="s">
        <v>1</v>
      </c>
      <c r="E22" s="1"/>
      <c r="F22" s="9" t="s">
        <v>0</v>
      </c>
      <c r="G22">
        <f>COUNTIF($E$2:E22,"отпуск")</f>
        <v>3</v>
      </c>
    </row>
    <row r="23" spans="1:7" ht="15.75" x14ac:dyDescent="0.25">
      <c r="A23" s="8" t="s">
        <v>30</v>
      </c>
      <c r="B23" s="6" t="s">
        <v>83</v>
      </c>
      <c r="C23" s="6" t="s">
        <v>136</v>
      </c>
      <c r="D23" s="2" t="s">
        <v>1</v>
      </c>
      <c r="E23" s="1"/>
      <c r="F23" s="9" t="s">
        <v>0</v>
      </c>
      <c r="G23">
        <f>COUNTIF($E$2:E23,"отпуск")</f>
        <v>3</v>
      </c>
    </row>
    <row r="24" spans="1:7" ht="15.75" x14ac:dyDescent="0.25">
      <c r="A24" s="8" t="s">
        <v>31</v>
      </c>
      <c r="B24" s="6" t="s">
        <v>84</v>
      </c>
      <c r="C24" s="6" t="s">
        <v>137</v>
      </c>
      <c r="D24" s="2"/>
      <c r="E24" s="1" t="s">
        <v>6</v>
      </c>
      <c r="F24" s="9" t="s">
        <v>0</v>
      </c>
      <c r="G24">
        <f>COUNTIF($E$2:E24,"отпуск")</f>
        <v>4</v>
      </c>
    </row>
    <row r="25" spans="1:7" ht="15.75" x14ac:dyDescent="0.25">
      <c r="A25" s="8" t="s">
        <v>32</v>
      </c>
      <c r="B25" s="6" t="s">
        <v>85</v>
      </c>
      <c r="C25" s="6" t="s">
        <v>138</v>
      </c>
      <c r="D25" s="2"/>
      <c r="E25" s="4"/>
      <c r="F25" s="9" t="s">
        <v>0</v>
      </c>
      <c r="G25">
        <f>COUNTIF($E$2:E25,"отпуск")</f>
        <v>4</v>
      </c>
    </row>
    <row r="26" spans="1:7" ht="15.75" x14ac:dyDescent="0.25">
      <c r="A26" s="8" t="s">
        <v>33</v>
      </c>
      <c r="B26" s="6" t="s">
        <v>86</v>
      </c>
      <c r="C26" s="6" t="s">
        <v>139</v>
      </c>
      <c r="D26" s="11"/>
      <c r="E26" s="1"/>
      <c r="F26" s="9" t="s">
        <v>0</v>
      </c>
      <c r="G26">
        <f>COUNTIF($E$2:E26,"отпуск")</f>
        <v>4</v>
      </c>
    </row>
    <row r="27" spans="1:7" ht="15.75" x14ac:dyDescent="0.25">
      <c r="A27" s="8" t="s">
        <v>34</v>
      </c>
      <c r="B27" s="6" t="s">
        <v>87</v>
      </c>
      <c r="C27" s="6" t="s">
        <v>140</v>
      </c>
      <c r="D27" s="2"/>
      <c r="E27" s="1"/>
      <c r="F27" s="9" t="s">
        <v>0</v>
      </c>
      <c r="G27">
        <f>COUNTIF($E$2:E27,"отпуск")</f>
        <v>4</v>
      </c>
    </row>
    <row r="28" spans="1:7" ht="15.75" x14ac:dyDescent="0.25">
      <c r="A28" s="8" t="s">
        <v>35</v>
      </c>
      <c r="B28" s="6" t="s">
        <v>88</v>
      </c>
      <c r="C28" s="6" t="s">
        <v>141</v>
      </c>
      <c r="D28" s="11"/>
      <c r="E28" s="1"/>
      <c r="F28" s="9" t="s">
        <v>0</v>
      </c>
      <c r="G28">
        <f>COUNTIF($E$2:E28,"отпуск")</f>
        <v>4</v>
      </c>
    </row>
    <row r="29" spans="1:7" ht="15.75" x14ac:dyDescent="0.25">
      <c r="A29" s="8" t="s">
        <v>36</v>
      </c>
      <c r="B29" s="6" t="s">
        <v>89</v>
      </c>
      <c r="C29" s="6" t="s">
        <v>142</v>
      </c>
      <c r="D29" s="2"/>
      <c r="E29" s="4"/>
      <c r="F29" s="9" t="s">
        <v>0</v>
      </c>
      <c r="G29">
        <f>COUNTIF($E$2:E29,"отпуск")</f>
        <v>4</v>
      </c>
    </row>
    <row r="30" spans="1:7" ht="15.75" x14ac:dyDescent="0.25">
      <c r="A30" s="8" t="s">
        <v>37</v>
      </c>
      <c r="B30" s="6" t="s">
        <v>90</v>
      </c>
      <c r="C30" s="6" t="s">
        <v>143</v>
      </c>
      <c r="D30" s="2"/>
      <c r="E30" s="1"/>
      <c r="F30" s="9" t="s">
        <v>0</v>
      </c>
      <c r="G30">
        <f>COUNTIF($E$2:E30,"отпуск")</f>
        <v>4</v>
      </c>
    </row>
    <row r="31" spans="1:7" ht="15.75" x14ac:dyDescent="0.25">
      <c r="A31" s="8" t="s">
        <v>38</v>
      </c>
      <c r="B31" s="6" t="s">
        <v>91</v>
      </c>
      <c r="C31" s="6" t="s">
        <v>144</v>
      </c>
      <c r="D31" s="2" t="s">
        <v>1</v>
      </c>
      <c r="E31" s="1"/>
      <c r="F31" s="9" t="s">
        <v>0</v>
      </c>
      <c r="G31">
        <f>COUNTIF($E$2:E31,"отпуск")</f>
        <v>4</v>
      </c>
    </row>
    <row r="32" spans="1:7" ht="15.75" x14ac:dyDescent="0.25">
      <c r="A32" s="8" t="s">
        <v>39</v>
      </c>
      <c r="B32" s="6" t="s">
        <v>92</v>
      </c>
      <c r="C32" s="6" t="s">
        <v>145</v>
      </c>
      <c r="D32" s="2" t="s">
        <v>1</v>
      </c>
      <c r="E32" s="1"/>
      <c r="F32" s="9" t="s">
        <v>0</v>
      </c>
      <c r="G32">
        <f>COUNTIF($E$2:E32,"отпуск")</f>
        <v>4</v>
      </c>
    </row>
    <row r="33" spans="1:7" ht="15.75" x14ac:dyDescent="0.25">
      <c r="A33" s="8" t="s">
        <v>40</v>
      </c>
      <c r="B33" s="6" t="s">
        <v>93</v>
      </c>
      <c r="C33" s="6" t="s">
        <v>146</v>
      </c>
      <c r="D33" s="2"/>
      <c r="E33" s="1"/>
      <c r="F33" s="9" t="s">
        <v>0</v>
      </c>
      <c r="G33">
        <f>COUNTIF($E$2:E33,"отпуск")</f>
        <v>4</v>
      </c>
    </row>
    <row r="34" spans="1:7" ht="15.75" x14ac:dyDescent="0.25">
      <c r="A34" s="8" t="s">
        <v>41</v>
      </c>
      <c r="B34" s="6" t="s">
        <v>94</v>
      </c>
      <c r="C34" s="6" t="s">
        <v>147</v>
      </c>
      <c r="D34" s="11"/>
      <c r="E34" s="5"/>
      <c r="F34" s="9" t="s">
        <v>0</v>
      </c>
      <c r="G34">
        <f>COUNTIF($E$2:E34,"отпуск")</f>
        <v>4</v>
      </c>
    </row>
    <row r="35" spans="1:7" ht="15.75" x14ac:dyDescent="0.25">
      <c r="A35" s="8" t="s">
        <v>42</v>
      </c>
      <c r="B35" s="6" t="s">
        <v>95</v>
      </c>
      <c r="C35" s="6" t="s">
        <v>148</v>
      </c>
      <c r="D35" s="2"/>
      <c r="E35" s="1"/>
      <c r="F35" s="9" t="s">
        <v>0</v>
      </c>
      <c r="G35">
        <f>COUNTIF($E$2:E35,"отпуск")</f>
        <v>4</v>
      </c>
    </row>
    <row r="36" spans="1:7" ht="15.75" x14ac:dyDescent="0.25">
      <c r="A36" s="8" t="s">
        <v>43</v>
      </c>
      <c r="B36" s="6" t="s">
        <v>96</v>
      </c>
      <c r="C36" s="6" t="s">
        <v>149</v>
      </c>
      <c r="D36" s="10"/>
      <c r="E36" s="1"/>
      <c r="F36" s="9" t="s">
        <v>0</v>
      </c>
      <c r="G36">
        <f>COUNTIF($E$2:E36,"отпуск")</f>
        <v>4</v>
      </c>
    </row>
    <row r="37" spans="1:7" ht="15.75" x14ac:dyDescent="0.25">
      <c r="A37" s="8" t="s">
        <v>44</v>
      </c>
      <c r="B37" s="6" t="s">
        <v>97</v>
      </c>
      <c r="C37" s="6" t="s">
        <v>150</v>
      </c>
      <c r="D37" s="2"/>
      <c r="E37" s="1"/>
      <c r="F37" s="9" t="s">
        <v>0</v>
      </c>
      <c r="G37">
        <f>COUNTIF($E$2:E37,"отпуск")</f>
        <v>4</v>
      </c>
    </row>
    <row r="38" spans="1:7" ht="15.75" x14ac:dyDescent="0.25">
      <c r="A38" s="8" t="s">
        <v>45</v>
      </c>
      <c r="B38" s="6" t="s">
        <v>98</v>
      </c>
      <c r="C38" s="6" t="s">
        <v>151</v>
      </c>
      <c r="D38" s="2"/>
      <c r="E38" s="1"/>
      <c r="F38" s="9" t="s">
        <v>0</v>
      </c>
      <c r="G38">
        <f>COUNTIF($E$2:E38,"отпуск")</f>
        <v>4</v>
      </c>
    </row>
    <row r="39" spans="1:7" ht="15.75" x14ac:dyDescent="0.25">
      <c r="A39" s="8" t="s">
        <v>46</v>
      </c>
      <c r="B39" s="6" t="s">
        <v>99</v>
      </c>
      <c r="C39" s="6" t="s">
        <v>152</v>
      </c>
      <c r="D39" s="2"/>
      <c r="E39" s="1"/>
      <c r="F39" s="9" t="s">
        <v>0</v>
      </c>
      <c r="G39">
        <f>COUNTIF($E$2:E39,"отпуск")</f>
        <v>4</v>
      </c>
    </row>
    <row r="40" spans="1:7" ht="15.75" x14ac:dyDescent="0.25">
      <c r="A40" s="8" t="s">
        <v>47</v>
      </c>
      <c r="B40" s="6" t="s">
        <v>100</v>
      </c>
      <c r="C40" s="6" t="s">
        <v>153</v>
      </c>
      <c r="D40" s="7"/>
      <c r="E40" s="1"/>
      <c r="F40" s="9" t="s">
        <v>0</v>
      </c>
      <c r="G40">
        <f>COUNTIF($E$2:E40,"отпуск")</f>
        <v>4</v>
      </c>
    </row>
    <row r="41" spans="1:7" ht="15.75" x14ac:dyDescent="0.25">
      <c r="A41" s="8" t="s">
        <v>48</v>
      </c>
      <c r="B41" s="6" t="s">
        <v>101</v>
      </c>
      <c r="C41" s="6" t="s">
        <v>154</v>
      </c>
      <c r="D41" s="2"/>
      <c r="E41" s="4"/>
      <c r="F41" s="9" t="s">
        <v>0</v>
      </c>
      <c r="G41">
        <f>COUNTIF($E$2:E41,"отпуск")</f>
        <v>4</v>
      </c>
    </row>
    <row r="42" spans="1:7" ht="15.75" x14ac:dyDescent="0.25">
      <c r="A42" s="8" t="s">
        <v>49</v>
      </c>
      <c r="B42" s="6" t="s">
        <v>102</v>
      </c>
      <c r="C42" s="6" t="s">
        <v>155</v>
      </c>
      <c r="D42" s="2" t="s">
        <v>2</v>
      </c>
      <c r="E42" s="1"/>
      <c r="F42" s="9" t="s">
        <v>0</v>
      </c>
      <c r="G42">
        <f>COUNTIF($E$2:E42,"отпуск")</f>
        <v>4</v>
      </c>
    </row>
    <row r="43" spans="1:7" ht="15.75" x14ac:dyDescent="0.25">
      <c r="A43" s="8" t="s">
        <v>50</v>
      </c>
      <c r="B43" s="6" t="s">
        <v>103</v>
      </c>
      <c r="C43" s="6" t="s">
        <v>156</v>
      </c>
      <c r="D43" s="2"/>
      <c r="E43" s="4"/>
      <c r="F43" s="9" t="s">
        <v>0</v>
      </c>
      <c r="G43">
        <f>COUNTIF($E$2:E43,"отпуск")</f>
        <v>4</v>
      </c>
    </row>
    <row r="44" spans="1:7" ht="15.75" x14ac:dyDescent="0.25">
      <c r="A44" s="8" t="s">
        <v>51</v>
      </c>
      <c r="B44" s="6" t="s">
        <v>104</v>
      </c>
      <c r="C44" s="6" t="s">
        <v>157</v>
      </c>
      <c r="D44" s="2"/>
      <c r="E44" s="1"/>
      <c r="F44" s="9" t="s">
        <v>0</v>
      </c>
      <c r="G44">
        <f>COUNTIF($E$2:E44,"отпуск")</f>
        <v>4</v>
      </c>
    </row>
    <row r="45" spans="1:7" ht="15.75" x14ac:dyDescent="0.25">
      <c r="A45" s="8" t="s">
        <v>52</v>
      </c>
      <c r="B45" s="6" t="s">
        <v>105</v>
      </c>
      <c r="C45" s="6" t="s">
        <v>158</v>
      </c>
      <c r="D45" s="2"/>
      <c r="E45" s="1"/>
      <c r="F45" s="9" t="s">
        <v>0</v>
      </c>
      <c r="G45">
        <f>COUNTIF($E$2:E45,"отпуск")</f>
        <v>4</v>
      </c>
    </row>
    <row r="46" spans="1:7" ht="15.75" x14ac:dyDescent="0.25">
      <c r="A46" s="8" t="s">
        <v>53</v>
      </c>
      <c r="B46" s="6" t="s">
        <v>106</v>
      </c>
      <c r="C46" s="6" t="s">
        <v>159</v>
      </c>
      <c r="D46" s="2"/>
      <c r="E46" s="4"/>
      <c r="F46" s="9" t="s">
        <v>0</v>
      </c>
      <c r="G46">
        <f>COUNTIF($E$2:E46,"отпуск")</f>
        <v>4</v>
      </c>
    </row>
    <row r="47" spans="1:7" ht="15.75" x14ac:dyDescent="0.25">
      <c r="A47" s="8" t="s">
        <v>54</v>
      </c>
      <c r="B47" s="6" t="s">
        <v>107</v>
      </c>
      <c r="C47" s="6" t="s">
        <v>160</v>
      </c>
      <c r="D47" s="10"/>
      <c r="E47" s="1"/>
      <c r="F47" s="9" t="s">
        <v>0</v>
      </c>
      <c r="G47">
        <f>COUNTIF($E$2:E47,"отпуск")</f>
        <v>4</v>
      </c>
    </row>
    <row r="48" spans="1:7" ht="15.75" x14ac:dyDescent="0.25">
      <c r="A48" s="8" t="s">
        <v>55</v>
      </c>
      <c r="B48" s="6" t="s">
        <v>108</v>
      </c>
      <c r="C48" s="6" t="s">
        <v>161</v>
      </c>
      <c r="D48" s="2"/>
      <c r="E48" s="4"/>
      <c r="F48" s="9" t="s">
        <v>0</v>
      </c>
      <c r="G48">
        <f>COUNTIF($E$2:E48,"отпуск")</f>
        <v>4</v>
      </c>
    </row>
    <row r="49" spans="1:7" ht="15.75" x14ac:dyDescent="0.25">
      <c r="A49" s="8" t="s">
        <v>56</v>
      </c>
      <c r="B49" s="6" t="s">
        <v>109</v>
      </c>
      <c r="C49" s="6" t="s">
        <v>162</v>
      </c>
      <c r="D49" s="2"/>
      <c r="E49" s="4"/>
      <c r="F49" s="9" t="s">
        <v>0</v>
      </c>
      <c r="G49">
        <f>COUNTIF($E$2:E49,"отпуск")</f>
        <v>4</v>
      </c>
    </row>
    <row r="50" spans="1:7" ht="15.75" x14ac:dyDescent="0.25">
      <c r="A50" s="8" t="s">
        <v>57</v>
      </c>
      <c r="B50" s="6" t="s">
        <v>110</v>
      </c>
      <c r="C50" s="6" t="s">
        <v>163</v>
      </c>
      <c r="D50" s="11"/>
      <c r="E50" s="1"/>
      <c r="F50" s="9" t="s">
        <v>0</v>
      </c>
      <c r="G50">
        <f>COUNTIF($E$2:E50,"отпуск")</f>
        <v>4</v>
      </c>
    </row>
    <row r="51" spans="1:7" ht="15.75" x14ac:dyDescent="0.25">
      <c r="A51" s="8" t="s">
        <v>58</v>
      </c>
      <c r="B51" s="6" t="s">
        <v>111</v>
      </c>
      <c r="C51" s="6" t="s">
        <v>164</v>
      </c>
      <c r="D51" s="12"/>
      <c r="E51" s="1" t="s">
        <v>8</v>
      </c>
      <c r="F51" s="9" t="s">
        <v>0</v>
      </c>
      <c r="G51">
        <f>COUNTIF($E$2:E51,"отпуск")</f>
        <v>4</v>
      </c>
    </row>
    <row r="52" spans="1:7" ht="15.75" x14ac:dyDescent="0.25">
      <c r="A52" s="8" t="s">
        <v>59</v>
      </c>
      <c r="B52" s="6" t="s">
        <v>112</v>
      </c>
      <c r="C52" s="6" t="s">
        <v>165</v>
      </c>
      <c r="D52" s="2"/>
      <c r="E52" s="5"/>
      <c r="F52" s="9" t="s">
        <v>0</v>
      </c>
      <c r="G52">
        <f>COUNTIF($E$2:E52,"отпуск")</f>
        <v>4</v>
      </c>
    </row>
    <row r="53" spans="1:7" ht="15.75" x14ac:dyDescent="0.25">
      <c r="A53" s="8" t="s">
        <v>60</v>
      </c>
      <c r="B53" s="6" t="s">
        <v>113</v>
      </c>
      <c r="C53" s="6" t="s">
        <v>166</v>
      </c>
      <c r="D53" s="2"/>
      <c r="E53" s="4"/>
      <c r="F53" s="9" t="s">
        <v>0</v>
      </c>
      <c r="G53">
        <f>COUNTIF($E$2:E53,"отпуск")</f>
        <v>4</v>
      </c>
    </row>
    <row r="54" spans="1:7" ht="15.75" x14ac:dyDescent="0.25">
      <c r="A54" s="8" t="s">
        <v>61</v>
      </c>
      <c r="B54" s="6" t="s">
        <v>114</v>
      </c>
      <c r="C54" s="6" t="s">
        <v>167</v>
      </c>
      <c r="D54" s="2"/>
      <c r="E54" s="5"/>
      <c r="F54" s="9" t="s">
        <v>0</v>
      </c>
      <c r="G54">
        <f>COUNTIF($E$2:E54,"отпуск")</f>
        <v>4</v>
      </c>
    </row>
  </sheetData>
  <autoFilter ref="A1:F54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22"/>
    </sheetView>
  </sheetViews>
  <sheetFormatPr defaultRowHeight="15" x14ac:dyDescent="0.25"/>
  <cols>
    <col min="1" max="1" width="4.140625" customWidth="1"/>
    <col min="2" max="2" width="21.5703125" customWidth="1"/>
    <col min="3" max="3" width="11.140625" customWidth="1"/>
    <col min="4" max="4" width="15.28515625" customWidth="1"/>
  </cols>
  <sheetData>
    <row r="1" spans="1:4" x14ac:dyDescent="0.25">
      <c r="A1" s="15" t="str">
        <f>IF(B1&lt;&gt;"",ROW()&amp;".","")</f>
        <v>1.</v>
      </c>
      <c r="B1" s="15" t="str">
        <f>IFERROR(INDEX(Лист1!A$1:A$210,MATCH(ROW(),Лист1!$G$1:$G$210,)),"")</f>
        <v>Фамилия6</v>
      </c>
      <c r="C1" s="15" t="str">
        <f>IFERROR(INDEX(Лист1!B$1:B$210,MATCH(ROW(),Лист1!$G$1:$G$210,)),"")</f>
        <v>Имя6</v>
      </c>
      <c r="D1" s="15" t="str">
        <f>IFERROR(INDEX(Лист1!C$1:C$210,MATCH(ROW(),Лист1!$G$1:$G$210,)),"")</f>
        <v>Отчество6</v>
      </c>
    </row>
    <row r="2" spans="1:4" x14ac:dyDescent="0.25">
      <c r="A2" s="15" t="str">
        <f t="shared" ref="A2:A22" si="0">IF(B2&lt;&gt;"",ROW()&amp;".","")</f>
        <v>2.</v>
      </c>
      <c r="B2" s="15" t="str">
        <f>IFERROR(INDEX(Лист1!A$1:A$210,MATCH(ROW(),Лист1!$G$1:$G$210,)),"")</f>
        <v>Фамилия14</v>
      </c>
      <c r="C2" s="15" t="str">
        <f>IFERROR(INDEX(Лист1!B$1:B$210,MATCH(ROW(),Лист1!$G$1:$G$210,)),"")</f>
        <v>Имя14</v>
      </c>
      <c r="D2" s="15" t="str">
        <f>IFERROR(INDEX(Лист1!C$1:C$210,MATCH(ROW(),Лист1!$G$1:$G$210,)),"")</f>
        <v>Отчество14</v>
      </c>
    </row>
    <row r="3" spans="1:4" x14ac:dyDescent="0.25">
      <c r="A3" s="15" t="str">
        <f t="shared" si="0"/>
        <v>3.</v>
      </c>
      <c r="B3" s="15" t="str">
        <f>IFERROR(INDEX(Лист1!A$1:A$210,MATCH(ROW(),Лист1!$G$1:$G$210,)),"")</f>
        <v>Фамилия20</v>
      </c>
      <c r="C3" s="15" t="str">
        <f>IFERROR(INDEX(Лист1!B$1:B$210,MATCH(ROW(),Лист1!$G$1:$G$210,)),"")</f>
        <v>Имя20</v>
      </c>
      <c r="D3" s="15" t="str">
        <f>IFERROR(INDEX(Лист1!C$1:C$210,MATCH(ROW(),Лист1!$G$1:$G$210,)),"")</f>
        <v>Отчество20</v>
      </c>
    </row>
    <row r="4" spans="1:4" x14ac:dyDescent="0.25">
      <c r="A4" s="15" t="str">
        <f t="shared" si="0"/>
        <v>4.</v>
      </c>
      <c r="B4" s="15" t="str">
        <f>IFERROR(INDEX(Лист1!A$1:A$210,MATCH(ROW(),Лист1!$G$1:$G$210,)),"")</f>
        <v>Фамилия23</v>
      </c>
      <c r="C4" s="15" t="str">
        <f>IFERROR(INDEX(Лист1!B$1:B$210,MATCH(ROW(),Лист1!$G$1:$G$210,)),"")</f>
        <v>Имя23</v>
      </c>
      <c r="D4" s="15" t="str">
        <f>IFERROR(INDEX(Лист1!C$1:C$210,MATCH(ROW(),Лист1!$G$1:$G$210,)),"")</f>
        <v>Отчество23</v>
      </c>
    </row>
    <row r="5" spans="1:4" x14ac:dyDescent="0.25">
      <c r="A5" s="15" t="str">
        <f t="shared" si="0"/>
        <v/>
      </c>
      <c r="B5" s="15" t="str">
        <f>IFERROR(INDEX(Лист1!A$1:A$210,MATCH(ROW(),Лист1!$G$1:$G$210,)),"")</f>
        <v/>
      </c>
      <c r="C5" s="15" t="str">
        <f>IFERROR(INDEX(Лист1!B$1:B$210,MATCH(ROW(),Лист1!$G$1:$G$210,)),"")</f>
        <v/>
      </c>
      <c r="D5" s="15" t="str">
        <f>IFERROR(INDEX(Лист1!C$1:C$210,MATCH(ROW(),Лист1!$G$1:$G$210,)),"")</f>
        <v/>
      </c>
    </row>
    <row r="6" spans="1:4" x14ac:dyDescent="0.25">
      <c r="A6" s="15" t="str">
        <f t="shared" si="0"/>
        <v/>
      </c>
      <c r="B6" s="15" t="str">
        <f>IFERROR(INDEX(Лист1!A$1:A$210,MATCH(ROW(),Лист1!$G$1:$G$210,)),"")</f>
        <v/>
      </c>
      <c r="C6" s="15" t="str">
        <f>IFERROR(INDEX(Лист1!B$1:B$210,MATCH(ROW(),Лист1!$G$1:$G$210,)),"")</f>
        <v/>
      </c>
      <c r="D6" s="15" t="str">
        <f>IFERROR(INDEX(Лист1!C$1:C$210,MATCH(ROW(),Лист1!$G$1:$G$210,)),"")</f>
        <v/>
      </c>
    </row>
    <row r="7" spans="1:4" x14ac:dyDescent="0.25">
      <c r="A7" s="15" t="str">
        <f t="shared" si="0"/>
        <v/>
      </c>
      <c r="B7" s="15" t="str">
        <f>IFERROR(INDEX(Лист1!A$1:A$210,MATCH(ROW(),Лист1!$G$1:$G$210,)),"")</f>
        <v/>
      </c>
      <c r="C7" s="15" t="str">
        <f>IFERROR(INDEX(Лист1!B$1:B$210,MATCH(ROW(),Лист1!$G$1:$G$210,)),"")</f>
        <v/>
      </c>
      <c r="D7" s="15" t="str">
        <f>IFERROR(INDEX(Лист1!C$1:C$210,MATCH(ROW(),Лист1!$G$1:$G$210,)),"")</f>
        <v/>
      </c>
    </row>
    <row r="8" spans="1:4" x14ac:dyDescent="0.25">
      <c r="A8" s="15" t="str">
        <f t="shared" si="0"/>
        <v/>
      </c>
      <c r="B8" s="15" t="str">
        <f>IFERROR(INDEX(Лист1!A$1:A$210,MATCH(ROW(),Лист1!$G$1:$G$210,)),"")</f>
        <v/>
      </c>
      <c r="C8" s="15" t="str">
        <f>IFERROR(INDEX(Лист1!B$1:B$210,MATCH(ROW(),Лист1!$G$1:$G$210,)),"")</f>
        <v/>
      </c>
      <c r="D8" s="15" t="str">
        <f>IFERROR(INDEX(Лист1!C$1:C$210,MATCH(ROW(),Лист1!$G$1:$G$210,)),"")</f>
        <v/>
      </c>
    </row>
    <row r="9" spans="1:4" x14ac:dyDescent="0.25">
      <c r="A9" s="15" t="str">
        <f t="shared" si="0"/>
        <v/>
      </c>
      <c r="B9" s="15" t="str">
        <f>IFERROR(INDEX(Лист1!A$1:A$210,MATCH(ROW(),Лист1!$G$1:$G$210,)),"")</f>
        <v/>
      </c>
      <c r="C9" s="15" t="str">
        <f>IFERROR(INDEX(Лист1!B$1:B$210,MATCH(ROW(),Лист1!$G$1:$G$210,)),"")</f>
        <v/>
      </c>
      <c r="D9" s="15" t="str">
        <f>IFERROR(INDEX(Лист1!C$1:C$210,MATCH(ROW(),Лист1!$G$1:$G$210,)),"")</f>
        <v/>
      </c>
    </row>
    <row r="10" spans="1:4" x14ac:dyDescent="0.25">
      <c r="A10" s="15" t="str">
        <f t="shared" si="0"/>
        <v/>
      </c>
      <c r="B10" s="15" t="str">
        <f>IFERROR(INDEX(Лист1!A$1:A$210,MATCH(ROW(),Лист1!$G$1:$G$210,)),"")</f>
        <v/>
      </c>
      <c r="C10" s="15" t="str">
        <f>IFERROR(INDEX(Лист1!B$1:B$210,MATCH(ROW(),Лист1!$G$1:$G$210,)),"")</f>
        <v/>
      </c>
      <c r="D10" s="15" t="str">
        <f>IFERROR(INDEX(Лист1!C$1:C$210,MATCH(ROW(),Лист1!$G$1:$G$210,)),"")</f>
        <v/>
      </c>
    </row>
    <row r="11" spans="1:4" x14ac:dyDescent="0.25">
      <c r="A11" s="15" t="str">
        <f t="shared" si="0"/>
        <v/>
      </c>
      <c r="B11" s="15" t="str">
        <f>IFERROR(INDEX(Лист1!A$1:A$210,MATCH(ROW(),Лист1!$G$1:$G$210,)),"")</f>
        <v/>
      </c>
      <c r="C11" s="15" t="str">
        <f>IFERROR(INDEX(Лист1!B$1:B$210,MATCH(ROW(),Лист1!$G$1:$G$210,)),"")</f>
        <v/>
      </c>
      <c r="D11" s="15" t="str">
        <f>IFERROR(INDEX(Лист1!C$1:C$210,MATCH(ROW(),Лист1!$G$1:$G$210,)),"")</f>
        <v/>
      </c>
    </row>
    <row r="12" spans="1:4" x14ac:dyDescent="0.25">
      <c r="A12" s="15" t="str">
        <f t="shared" si="0"/>
        <v/>
      </c>
      <c r="B12" s="15" t="str">
        <f>IFERROR(INDEX(Лист1!A$1:A$210,MATCH(ROW(),Лист1!$G$1:$G$210,)),"")</f>
        <v/>
      </c>
      <c r="C12" s="15" t="str">
        <f>IFERROR(INDEX(Лист1!B$1:B$210,MATCH(ROW(),Лист1!$G$1:$G$210,)),"")</f>
        <v/>
      </c>
      <c r="D12" s="15" t="str">
        <f>IFERROR(INDEX(Лист1!C$1:C$210,MATCH(ROW(),Лист1!$G$1:$G$210,)),"")</f>
        <v/>
      </c>
    </row>
    <row r="13" spans="1:4" x14ac:dyDescent="0.25">
      <c r="A13" s="15" t="str">
        <f t="shared" si="0"/>
        <v/>
      </c>
      <c r="B13" s="15" t="str">
        <f>IFERROR(INDEX(Лист1!A$1:A$210,MATCH(ROW(),Лист1!$G$1:$G$210,)),"")</f>
        <v/>
      </c>
      <c r="C13" s="15" t="str">
        <f>IFERROR(INDEX(Лист1!B$1:B$210,MATCH(ROW(),Лист1!$G$1:$G$210,)),"")</f>
        <v/>
      </c>
      <c r="D13" s="15" t="str">
        <f>IFERROR(INDEX(Лист1!C$1:C$210,MATCH(ROW(),Лист1!$G$1:$G$210,)),"")</f>
        <v/>
      </c>
    </row>
    <row r="14" spans="1:4" x14ac:dyDescent="0.25">
      <c r="A14" s="15" t="str">
        <f t="shared" si="0"/>
        <v/>
      </c>
      <c r="B14" s="15" t="str">
        <f>IFERROR(INDEX(Лист1!A$1:A$210,MATCH(ROW(),Лист1!$G$1:$G$210,)),"")</f>
        <v/>
      </c>
      <c r="C14" s="15" t="str">
        <f>IFERROR(INDEX(Лист1!B$1:B$210,MATCH(ROW(),Лист1!$G$1:$G$210,)),"")</f>
        <v/>
      </c>
      <c r="D14" s="15" t="str">
        <f>IFERROR(INDEX(Лист1!C$1:C$210,MATCH(ROW(),Лист1!$G$1:$G$210,)),"")</f>
        <v/>
      </c>
    </row>
    <row r="15" spans="1:4" x14ac:dyDescent="0.25">
      <c r="A15" s="15" t="str">
        <f t="shared" si="0"/>
        <v/>
      </c>
      <c r="B15" s="15" t="str">
        <f>IFERROR(INDEX(Лист1!A$1:A$210,MATCH(ROW(),Лист1!$G$1:$G$210,)),"")</f>
        <v/>
      </c>
      <c r="C15" s="15" t="str">
        <f>IFERROR(INDEX(Лист1!B$1:B$210,MATCH(ROW(),Лист1!$G$1:$G$210,)),"")</f>
        <v/>
      </c>
      <c r="D15" s="15" t="str">
        <f>IFERROR(INDEX(Лист1!C$1:C$210,MATCH(ROW(),Лист1!$G$1:$G$210,)),"")</f>
        <v/>
      </c>
    </row>
    <row r="16" spans="1:4" x14ac:dyDescent="0.25">
      <c r="A16" s="15" t="str">
        <f t="shared" si="0"/>
        <v/>
      </c>
      <c r="B16" s="15" t="str">
        <f>IFERROR(INDEX(Лист1!A$1:A$210,MATCH(ROW(),Лист1!$G$1:$G$210,)),"")</f>
        <v/>
      </c>
      <c r="C16" s="15" t="str">
        <f>IFERROR(INDEX(Лист1!B$1:B$210,MATCH(ROW(),Лист1!$G$1:$G$210,)),"")</f>
        <v/>
      </c>
      <c r="D16" s="15" t="str">
        <f>IFERROR(INDEX(Лист1!C$1:C$210,MATCH(ROW(),Лист1!$G$1:$G$210,)),"")</f>
        <v/>
      </c>
    </row>
    <row r="17" spans="1:4" x14ac:dyDescent="0.25">
      <c r="A17" s="15" t="str">
        <f t="shared" si="0"/>
        <v/>
      </c>
      <c r="B17" s="15" t="str">
        <f>IFERROR(INDEX(Лист1!A$1:A$210,MATCH(ROW(),Лист1!$G$1:$G$210,)),"")</f>
        <v/>
      </c>
      <c r="C17" s="15" t="str">
        <f>IFERROR(INDEX(Лист1!B$1:B$210,MATCH(ROW(),Лист1!$G$1:$G$210,)),"")</f>
        <v/>
      </c>
      <c r="D17" s="15" t="str">
        <f>IFERROR(INDEX(Лист1!C$1:C$210,MATCH(ROW(),Лист1!$G$1:$G$210,)),"")</f>
        <v/>
      </c>
    </row>
    <row r="18" spans="1:4" x14ac:dyDescent="0.25">
      <c r="A18" s="15" t="str">
        <f t="shared" si="0"/>
        <v/>
      </c>
      <c r="B18" s="15" t="str">
        <f>IFERROR(INDEX(Лист1!A$1:A$210,MATCH(ROW(),Лист1!$G$1:$G$210,)),"")</f>
        <v/>
      </c>
      <c r="C18" s="15" t="str">
        <f>IFERROR(INDEX(Лист1!B$1:B$210,MATCH(ROW(),Лист1!$G$1:$G$210,)),"")</f>
        <v/>
      </c>
      <c r="D18" s="15" t="str">
        <f>IFERROR(INDEX(Лист1!C$1:C$210,MATCH(ROW(),Лист1!$G$1:$G$210,)),"")</f>
        <v/>
      </c>
    </row>
    <row r="19" spans="1:4" x14ac:dyDescent="0.25">
      <c r="A19" s="15" t="str">
        <f t="shared" si="0"/>
        <v/>
      </c>
      <c r="B19" s="15" t="str">
        <f>IFERROR(INDEX(Лист1!A$1:A$210,MATCH(ROW(),Лист1!$G$1:$G$210,)),"")</f>
        <v/>
      </c>
      <c r="C19" s="15" t="str">
        <f>IFERROR(INDEX(Лист1!B$1:B$210,MATCH(ROW(),Лист1!$G$1:$G$210,)),"")</f>
        <v/>
      </c>
      <c r="D19" s="15" t="str">
        <f>IFERROR(INDEX(Лист1!C$1:C$210,MATCH(ROW(),Лист1!$G$1:$G$210,)),"")</f>
        <v/>
      </c>
    </row>
    <row r="20" spans="1:4" x14ac:dyDescent="0.25">
      <c r="A20" s="15" t="str">
        <f t="shared" si="0"/>
        <v/>
      </c>
      <c r="B20" s="15" t="str">
        <f>IFERROR(INDEX(Лист1!A$1:A$210,MATCH(ROW(),Лист1!$G$1:$G$210,)),"")</f>
        <v/>
      </c>
      <c r="C20" s="15" t="str">
        <f>IFERROR(INDEX(Лист1!B$1:B$210,MATCH(ROW(),Лист1!$G$1:$G$210,)),"")</f>
        <v/>
      </c>
      <c r="D20" s="15" t="str">
        <f>IFERROR(INDEX(Лист1!C$1:C$210,MATCH(ROW(),Лист1!$G$1:$G$210,)),"")</f>
        <v/>
      </c>
    </row>
    <row r="21" spans="1:4" x14ac:dyDescent="0.25">
      <c r="A21" s="15" t="str">
        <f t="shared" si="0"/>
        <v/>
      </c>
      <c r="B21" s="15" t="str">
        <f>IFERROR(INDEX(Лист1!A$1:A$210,MATCH(ROW(),Лист1!$G$1:$G$210,)),"")</f>
        <v/>
      </c>
      <c r="C21" s="15" t="str">
        <f>IFERROR(INDEX(Лист1!B$1:B$210,MATCH(ROW(),Лист1!$G$1:$G$210,)),"")</f>
        <v/>
      </c>
      <c r="D21" s="15" t="str">
        <f>IFERROR(INDEX(Лист1!C$1:C$210,MATCH(ROW(),Лист1!$G$1:$G$210,)),"")</f>
        <v/>
      </c>
    </row>
    <row r="22" spans="1:4" x14ac:dyDescent="0.25">
      <c r="A22" s="15" t="str">
        <f t="shared" si="0"/>
        <v/>
      </c>
      <c r="B22" s="15" t="str">
        <f>IFERROR(INDEX(Лист1!A$1:A$210,MATCH(ROW(),Лист1!$G$1:$G$210,)),"")</f>
        <v/>
      </c>
      <c r="C22" s="15" t="str">
        <f>IFERROR(INDEX(Лист1!B$1:B$210,MATCH(ROW(),Лист1!$G$1:$G$210,)),"")</f>
        <v/>
      </c>
      <c r="D22" s="15" t="str">
        <f>IFERROR(INDEX(Лист1!C$1:C$210,MATCH(ROW(),Лист1!$G$1:$G$210,)),"")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Гребешкова Наталья Александровна</cp:lastModifiedBy>
  <dcterms:created xsi:type="dcterms:W3CDTF">2020-06-12T14:39:18Z</dcterms:created>
  <dcterms:modified xsi:type="dcterms:W3CDTF">2020-06-12T15:31:32Z</dcterms:modified>
</cp:coreProperties>
</file>