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E9352FEE-971F-41F5-A98E-B65B04D8E5AA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Вид">OFFSET(Лист1!$H$3,3,,COUNTA(Лист1!$H:$H)-3)</definedName>
  </definedNames>
  <calcPr calcId="18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3" i="1"/>
</calcChain>
</file>

<file path=xl/sharedStrings.xml><?xml version="1.0" encoding="utf-8"?>
<sst xmlns="http://schemas.openxmlformats.org/spreadsheetml/2006/main" count="41" uniqueCount="35">
  <si>
    <t>Капитальное строительство</t>
  </si>
  <si>
    <t>Маркетинговые издержки</t>
  </si>
  <si>
    <t>Дата</t>
  </si>
  <si>
    <t>Направление</t>
  </si>
  <si>
    <t>Вид</t>
  </si>
  <si>
    <t>Количество</t>
  </si>
  <si>
    <t>сумма</t>
  </si>
  <si>
    <t>бетон</t>
  </si>
  <si>
    <t>щебень</t>
  </si>
  <si>
    <t>реклама</t>
  </si>
  <si>
    <t>станок</t>
  </si>
  <si>
    <t>Техника</t>
  </si>
  <si>
    <t>Оборудование</t>
  </si>
  <si>
    <t>Трактор</t>
  </si>
  <si>
    <t>стоимость</t>
  </si>
  <si>
    <t>Названия строк</t>
  </si>
  <si>
    <t>Общий итог</t>
  </si>
  <si>
    <t>янв</t>
  </si>
  <si>
    <t>апр</t>
  </si>
  <si>
    <t>июн</t>
  </si>
  <si>
    <t>авг</t>
  </si>
  <si>
    <t>дек</t>
  </si>
  <si>
    <t>Кв-л1</t>
  </si>
  <si>
    <t>Кв-л2</t>
  </si>
  <si>
    <t>Кв-л3</t>
  </si>
  <si>
    <t>Кв-л4</t>
  </si>
  <si>
    <t>фев</t>
  </si>
  <si>
    <t>мар</t>
  </si>
  <si>
    <t>май</t>
  </si>
  <si>
    <t>июл</t>
  </si>
  <si>
    <t>сен</t>
  </si>
  <si>
    <t>окт</t>
  </si>
  <si>
    <t>ноя</t>
  </si>
  <si>
    <t>Даты</t>
  </si>
  <si>
    <t xml:space="preserve">Сумма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</si>
</sst>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2" fillId="0" borderId="2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2" fillId="0" borderId="5" xfId="0" applyNumberFormat="1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11"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numFmt numFmtId="19" formatCode="dd/mm/yyyy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989.712264120368" createdVersion="6" refreshedVersion="6" minRefreshableVersion="3" recordCount="5" xr:uid="{05A2450B-9E96-4AD1-A60B-F13EC0079785}">
  <cacheSource type="worksheet">
    <worksheetSource name="Таблица2"/>
  </cacheSource>
  <cacheFields count="7">
    <cacheField name="Дата" numFmtId="14">
      <sharedItems containsSemiMixedTypes="0" containsNonDate="0" containsDate="1" containsString="0" minDate="2020-01-01T00:00:00" maxDate="2020-12-05T00:00:00" count="5">
        <d v="2020-01-01T00:00:00"/>
        <d v="2020-04-02T00:00:00"/>
        <d v="2020-08-03T00:00:00"/>
        <d v="2020-12-04T00:00:00"/>
        <d v="2020-06-05T00:00:00"/>
      </sharedItems>
      <fieldGroup par="6" base="0">
        <rangePr groupBy="months" startDate="2020-01-01T00:00:00" endDate="2020-12-05T00:00:00"/>
        <groupItems count="14">
          <s v="&lt;01.01.202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5.12.2020"/>
        </groupItems>
      </fieldGroup>
    </cacheField>
    <cacheField name="Направление" numFmtId="0">
      <sharedItems/>
    </cacheField>
    <cacheField name="Вид" numFmtId="0">
      <sharedItems count="4">
        <s v="Капитальное строительство"/>
        <s v="Маркетинговые издержки"/>
        <s v="Оборудование"/>
        <s v="Техника"/>
      </sharedItems>
    </cacheField>
    <cacheField name="Количество" numFmtId="0">
      <sharedItems containsSemiMixedTypes="0" containsString="0" containsNumber="1" containsInteger="1" minValue="1" maxValue="5"/>
    </cacheField>
    <cacheField name="стоимость" numFmtId="0">
      <sharedItems containsSemiMixedTypes="0" containsString="0" containsNumber="1" containsInteger="1" minValue="500" maxValue="40000"/>
    </cacheField>
    <cacheField name="сумма" numFmtId="0">
      <sharedItems containsSemiMixedTypes="0" containsString="0" containsNumber="1" containsInteger="1" minValue="2500" maxValue="40000"/>
    </cacheField>
    <cacheField name="Кварталы" numFmtId="0" databaseField="0">
      <fieldGroup base="0">
        <rangePr groupBy="quarters" startDate="2020-01-01T00:00:00" endDate="2020-12-05T00:00:00"/>
        <groupItems count="6">
          <s v="&lt;01.01.2020"/>
          <s v="Кв-л1"/>
          <s v="Кв-л2"/>
          <s v="Кв-л3"/>
          <s v="Кв-л4"/>
          <s v="&gt;05.12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s v="бетон"/>
    <x v="0"/>
    <n v="5"/>
    <n v="5000"/>
    <n v="25000"/>
  </r>
  <r>
    <x v="1"/>
    <s v="щебень"/>
    <x v="0"/>
    <n v="5"/>
    <n v="500"/>
    <n v="2500"/>
  </r>
  <r>
    <x v="2"/>
    <s v="реклама"/>
    <x v="1"/>
    <n v="1"/>
    <n v="5000"/>
    <n v="5000"/>
  </r>
  <r>
    <x v="3"/>
    <s v="станок"/>
    <x v="2"/>
    <n v="2"/>
    <n v="3000"/>
    <n v="6000"/>
  </r>
  <r>
    <x v="4"/>
    <s v="Трактор"/>
    <x v="3"/>
    <n v="1"/>
    <n v="40000"/>
    <n v="4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EAC06C-C93C-45E0-B315-9E08CF6BD215}" name="Сводная таблица2" cacheId="0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 colHeaderCaption="Даты">
  <location ref="H3:U10" firstHeaderRow="1" firstDataRow="3" firstDataCol="1"/>
  <pivotFields count="7">
    <pivotField axis="axisCol" numFmtId="14" defaultSubtotal="0">
      <items count="1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13"/>
      </items>
    </pivotField>
    <pivotField showAll="0" defaultSubtotal="0"/>
    <pivotField axis="axisRow" defaultSubtotal="0">
      <items count="4">
        <item x="0"/>
        <item x="1"/>
        <item x="2"/>
        <item x="3"/>
      </items>
    </pivotField>
    <pivotField showAll="0" defaultSubtotal="0"/>
    <pivotField showAll="0" defaultSubtotal="0"/>
    <pivotField dataField="1" showAll="0" defaultSubtotal="0"/>
    <pivotField axis="axisCol" defaultSubtotal="0">
      <items count="6">
        <item x="0"/>
        <item x="1"/>
        <item x="2"/>
        <item x="3"/>
        <item x="4"/>
        <item x="5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6"/>
    <field x="0"/>
  </colFields>
  <colItems count="13">
    <i>
      <x v="1"/>
      <x v="1"/>
    </i>
    <i r="1">
      <x v="2"/>
    </i>
    <i r="1">
      <x v="3"/>
    </i>
    <i>
      <x v="2"/>
      <x v="4"/>
    </i>
    <i r="1">
      <x v="5"/>
    </i>
    <i r="1">
      <x v="6"/>
    </i>
    <i>
      <x v="3"/>
      <x v="7"/>
    </i>
    <i r="1">
      <x v="8"/>
    </i>
    <i r="1">
      <x v="9"/>
    </i>
    <i>
      <x v="4"/>
      <x v="10"/>
    </i>
    <i r="1">
      <x v="11"/>
    </i>
    <i r="1">
      <x v="12"/>
    </i>
    <i t="grand">
      <x/>
    </i>
  </colItems>
  <dataFields count="1">
    <dataField name="Сумма " fld="5" baseField="0" baseItem="0"/>
  </dataFields>
  <pivotTableStyleInfo name="PivotStyleLight8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8C393A-15E1-4F6D-8BF4-C49D34AD07DD}" name="Таблица2" displayName="Таблица2" ref="A2:F7" totalsRowShown="0" headerRowDxfId="10" dataDxfId="8" headerRowBorderDxfId="9" tableBorderDxfId="7" totalsRowBorderDxfId="6">
  <autoFilter ref="A2:F7" xr:uid="{9388785F-E8E6-4A11-A4D2-7C4031E39546}"/>
  <tableColumns count="6">
    <tableColumn id="1" xr3:uid="{7D6317AD-A566-4D58-A891-FD903EB8DC86}" name="Дата" dataDxfId="5"/>
    <tableColumn id="2" xr3:uid="{17E92F1F-8335-4352-9974-FCC5914600AE}" name="Направление" dataDxfId="4"/>
    <tableColumn id="4" xr3:uid="{4B4D3C27-CCDB-4482-98D4-5401FDFEEA5F}" name="Вид" dataDxfId="3"/>
    <tableColumn id="6" xr3:uid="{CE492119-3112-46E3-99E7-77175BB3E0BB}" name="Количество" dataDxfId="2"/>
    <tableColumn id="8" xr3:uid="{FDDBFEAB-9063-43BA-AB2C-AE9F2FAA3662}" name="стоимость" dataDxfId="1"/>
    <tableColumn id="10" xr3:uid="{0522D3D9-2EB0-4907-9F2A-48E11FACBF63}" name="сумма" dataDxfId="0">
      <calculatedColumnFormula>E3*D3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0"/>
  <sheetViews>
    <sheetView tabSelected="1" workbookViewId="0">
      <selection activeCell="H6" sqref="H6"/>
    </sheetView>
  </sheetViews>
  <sheetFormatPr defaultRowHeight="15" x14ac:dyDescent="0.25"/>
  <cols>
    <col min="1" max="1" width="13.28515625" customWidth="1"/>
    <col min="2" max="2" width="19" bestFit="1" customWidth="1"/>
    <col min="3" max="3" width="27" bestFit="1" customWidth="1"/>
    <col min="4" max="4" width="17.42578125" bestFit="1" customWidth="1"/>
    <col min="5" max="5" width="16" bestFit="1" customWidth="1"/>
    <col min="6" max="6" width="11.7109375" customWidth="1"/>
    <col min="7" max="7" width="12.85546875" customWidth="1"/>
    <col min="8" max="8" width="27" bestFit="1" customWidth="1"/>
    <col min="9" max="13" width="9.42578125" customWidth="1"/>
    <col min="14" max="14" width="11.85546875" bestFit="1" customWidth="1"/>
    <col min="15" max="15" width="10.5703125" bestFit="1" customWidth="1"/>
    <col min="16" max="16" width="7.85546875" bestFit="1" customWidth="1"/>
    <col min="17" max="17" width="10.5703125" bestFit="1" customWidth="1"/>
    <col min="18" max="19" width="11.85546875" bestFit="1" customWidth="1"/>
    <col min="21" max="21" width="13" customWidth="1"/>
  </cols>
  <sheetData>
    <row r="2" spans="1:21" x14ac:dyDescent="0.25">
      <c r="A2" s="7" t="s">
        <v>2</v>
      </c>
      <c r="B2" s="8" t="s">
        <v>3</v>
      </c>
      <c r="C2" s="8" t="s">
        <v>4</v>
      </c>
      <c r="D2" s="8" t="s">
        <v>5</v>
      </c>
      <c r="E2" s="8" t="s">
        <v>14</v>
      </c>
      <c r="F2" s="9" t="s">
        <v>6</v>
      </c>
    </row>
    <row r="3" spans="1:21" x14ac:dyDescent="0.25">
      <c r="A3" s="1">
        <v>43831</v>
      </c>
      <c r="B3" s="2" t="s">
        <v>7</v>
      </c>
      <c r="C3" s="2" t="s">
        <v>0</v>
      </c>
      <c r="D3" s="2">
        <v>5</v>
      </c>
      <c r="E3" s="2">
        <v>5000</v>
      </c>
      <c r="F3" s="3">
        <f>E3*D3</f>
        <v>25000</v>
      </c>
      <c r="H3" s="10" t="s">
        <v>34</v>
      </c>
      <c r="I3" s="10" t="s">
        <v>33</v>
      </c>
    </row>
    <row r="4" spans="1:21" x14ac:dyDescent="0.25">
      <c r="A4" s="1">
        <v>43923</v>
      </c>
      <c r="B4" s="2" t="s">
        <v>8</v>
      </c>
      <c r="C4" s="2" t="s">
        <v>0</v>
      </c>
      <c r="D4" s="2">
        <v>5</v>
      </c>
      <c r="E4" s="2">
        <v>500</v>
      </c>
      <c r="F4" s="3">
        <f>E4*D4</f>
        <v>2500</v>
      </c>
      <c r="I4" t="s">
        <v>22</v>
      </c>
      <c r="L4" t="s">
        <v>23</v>
      </c>
      <c r="O4" t="s">
        <v>24</v>
      </c>
      <c r="R4" t="s">
        <v>25</v>
      </c>
      <c r="U4" t="s">
        <v>16</v>
      </c>
    </row>
    <row r="5" spans="1:21" x14ac:dyDescent="0.25">
      <c r="A5" s="1">
        <v>44046</v>
      </c>
      <c r="B5" s="2" t="s">
        <v>9</v>
      </c>
      <c r="C5" s="2" t="s">
        <v>1</v>
      </c>
      <c r="D5" s="2">
        <v>1</v>
      </c>
      <c r="E5" s="2">
        <v>5000</v>
      </c>
      <c r="F5" s="3">
        <f>E5*D5</f>
        <v>5000</v>
      </c>
      <c r="H5" s="10" t="s">
        <v>15</v>
      </c>
      <c r="I5" s="12" t="s">
        <v>17</v>
      </c>
      <c r="J5" s="12" t="s">
        <v>26</v>
      </c>
      <c r="K5" s="12" t="s">
        <v>27</v>
      </c>
      <c r="L5" s="12" t="s">
        <v>18</v>
      </c>
      <c r="M5" s="12" t="s">
        <v>28</v>
      </c>
      <c r="N5" s="12" t="s">
        <v>19</v>
      </c>
      <c r="O5" s="12" t="s">
        <v>29</v>
      </c>
      <c r="P5" s="12" t="s">
        <v>20</v>
      </c>
      <c r="Q5" s="12" t="s">
        <v>30</v>
      </c>
      <c r="R5" s="12" t="s">
        <v>31</v>
      </c>
      <c r="S5" s="12" t="s">
        <v>32</v>
      </c>
      <c r="T5" s="12" t="s">
        <v>21</v>
      </c>
    </row>
    <row r="6" spans="1:21" x14ac:dyDescent="0.25">
      <c r="A6" s="1">
        <v>44169</v>
      </c>
      <c r="B6" s="2" t="s">
        <v>10</v>
      </c>
      <c r="C6" s="2" t="s">
        <v>12</v>
      </c>
      <c r="D6" s="2">
        <v>2</v>
      </c>
      <c r="E6" s="2">
        <v>3000</v>
      </c>
      <c r="F6" s="3">
        <f>E6*D6</f>
        <v>6000</v>
      </c>
      <c r="H6" s="11" t="s">
        <v>0</v>
      </c>
      <c r="I6" s="13">
        <v>25000</v>
      </c>
      <c r="J6" s="13"/>
      <c r="K6" s="13"/>
      <c r="L6" s="13">
        <v>2500</v>
      </c>
      <c r="M6" s="13"/>
      <c r="N6" s="13"/>
      <c r="O6" s="13"/>
      <c r="P6" s="13"/>
      <c r="Q6" s="13"/>
      <c r="R6" s="13"/>
      <c r="S6" s="13"/>
      <c r="T6" s="13"/>
      <c r="U6" s="13">
        <v>27500</v>
      </c>
    </row>
    <row r="7" spans="1:21" x14ac:dyDescent="0.25">
      <c r="A7" s="4">
        <v>43987</v>
      </c>
      <c r="B7" s="5" t="s">
        <v>13</v>
      </c>
      <c r="C7" s="5" t="s">
        <v>11</v>
      </c>
      <c r="D7" s="5">
        <v>1</v>
      </c>
      <c r="E7" s="5">
        <v>40000</v>
      </c>
      <c r="F7" s="6">
        <f>E7*D7</f>
        <v>40000</v>
      </c>
      <c r="H7" s="11" t="s">
        <v>1</v>
      </c>
      <c r="I7" s="13"/>
      <c r="J7" s="13"/>
      <c r="K7" s="13"/>
      <c r="L7" s="13"/>
      <c r="M7" s="13"/>
      <c r="N7" s="13"/>
      <c r="O7" s="13"/>
      <c r="P7" s="13">
        <v>5000</v>
      </c>
      <c r="Q7" s="13"/>
      <c r="R7" s="13"/>
      <c r="S7" s="13"/>
      <c r="T7" s="13"/>
      <c r="U7" s="13">
        <v>5000</v>
      </c>
    </row>
    <row r="8" spans="1:21" x14ac:dyDescent="0.25">
      <c r="H8" s="11" t="s">
        <v>12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>
        <v>6000</v>
      </c>
      <c r="U8" s="13">
        <v>6000</v>
      </c>
    </row>
    <row r="9" spans="1:21" x14ac:dyDescent="0.25">
      <c r="H9" s="11" t="s">
        <v>11</v>
      </c>
      <c r="I9" s="13"/>
      <c r="J9" s="13"/>
      <c r="K9" s="13"/>
      <c r="L9" s="13"/>
      <c r="M9" s="13"/>
      <c r="N9" s="13">
        <v>40000</v>
      </c>
      <c r="O9" s="13"/>
      <c r="P9" s="13"/>
      <c r="Q9" s="13"/>
      <c r="R9" s="13"/>
      <c r="S9" s="13"/>
      <c r="T9" s="13"/>
      <c r="U9" s="13">
        <v>40000</v>
      </c>
    </row>
    <row r="10" spans="1:21" x14ac:dyDescent="0.25">
      <c r="H10" s="11" t="s">
        <v>16</v>
      </c>
      <c r="I10" s="13">
        <v>25000</v>
      </c>
      <c r="J10" s="13"/>
      <c r="K10" s="13"/>
      <c r="L10" s="13">
        <v>2500</v>
      </c>
      <c r="M10" s="13"/>
      <c r="N10" s="13">
        <v>40000</v>
      </c>
      <c r="O10" s="13"/>
      <c r="P10" s="13">
        <v>5000</v>
      </c>
      <c r="Q10" s="13"/>
      <c r="R10" s="13"/>
      <c r="S10" s="13"/>
      <c r="T10" s="13">
        <v>6000</v>
      </c>
      <c r="U10" s="13">
        <v>78500</v>
      </c>
    </row>
  </sheetData>
  <dataValidations count="1">
    <dataValidation type="list" allowBlank="1" showInputMessage="1" showErrorMessage="1" sqref="C3:C7" xr:uid="{00000000-0002-0000-0000-000000000000}">
      <formula1>_Вид</formula1>
    </dataValidation>
  </dataValidations>
  <pageMargins left="0.7" right="0.7" top="0.75" bottom="0.75" header="0.3" footer="0.3"/>
  <pageSetup paperSize="9" orientation="portrait" horizontalDpi="4294967293" verticalDpi="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Попова</dc:creator>
  <cp:lastModifiedBy>Elena</cp:lastModifiedBy>
  <dcterms:created xsi:type="dcterms:W3CDTF">2020-06-07T13:22:01Z</dcterms:created>
  <dcterms:modified xsi:type="dcterms:W3CDTF">2020-06-07T14:17:49Z</dcterms:modified>
</cp:coreProperties>
</file>