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ЭтаКнига"/>
  <xr:revisionPtr revIDLastSave="0" documentId="13_ncr:1_{71AFDFFC-48CE-48DB-90E1-4B3BDBEB4BFC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N23" i="1"/>
  <c r="M23" i="1"/>
  <c r="M21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23" i="1"/>
  <c r="J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23" i="1"/>
</calcChain>
</file>

<file path=xl/sharedStrings.xml><?xml version="1.0" encoding="utf-8"?>
<sst xmlns="http://schemas.openxmlformats.org/spreadsheetml/2006/main" count="53" uniqueCount="17">
  <si>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</si>
  <si>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</si>
  <si>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</si>
  <si>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</si>
  <si>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</si>
  <si>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</si>
  <si>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</si>
  <si>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</si>
  <si>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</si>
  <si>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</si>
  <si>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</si>
  <si>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</si>
  <si>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</si>
  <si>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θ</t>
  </si>
  <si>
    <t>ρ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</si>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</sst>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94931400273049"/>
          <c:y val="4.2992001034515046E-2"/>
          <c:w val="0.6233787162013078"/>
          <c:h val="0.89083829703022288"/>
        </c:manualLayout>
      </c:layout>
      <c:radarChart>
        <c:radarStyle val="filled"/>
        <c:varyColors val="0"/>
        <c:ser>
          <c:idx val="0"/>
          <c:order val="0"/>
          <c:tx>
            <c:strRef>
              <c:f>Лист1!$H$2</c:f>
              <c:strCache>
                <c:ptCount val="1"/>
                <c:pt idx="0">
                  <c:v>2018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  <a:effectLst/>
          </c:spPr>
          <c:cat>
            <c:strRef>
              <c:f>Лист1!$G$3:$G$14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Лист1!$H$3:$H$14</c:f>
              <c:numCache>
                <c:formatCode>General</c:formatCode>
                <c:ptCount val="12"/>
                <c:pt idx="0">
                  <c:v>68</c:v>
                </c:pt>
                <c:pt idx="1">
                  <c:v>82</c:v>
                </c:pt>
                <c:pt idx="2">
                  <c:v>60</c:v>
                </c:pt>
                <c:pt idx="3">
                  <c:v>45</c:v>
                </c:pt>
                <c:pt idx="4">
                  <c:v>68</c:v>
                </c:pt>
                <c:pt idx="5">
                  <c:v>30</c:v>
                </c:pt>
                <c:pt idx="6">
                  <c:v>76</c:v>
                </c:pt>
                <c:pt idx="7">
                  <c:v>82</c:v>
                </c:pt>
                <c:pt idx="8">
                  <c:v>95</c:v>
                </c:pt>
                <c:pt idx="9">
                  <c:v>43</c:v>
                </c:pt>
                <c:pt idx="10">
                  <c:v>71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5-4EB8-B7FD-4D09C4F8F31E}"/>
            </c:ext>
          </c:extLst>
        </c:ser>
        <c:ser>
          <c:idx val="1"/>
          <c:order val="1"/>
          <c:tx>
            <c:strRef>
              <c:f>Лист1!$I$2</c:f>
              <c:strCache>
                <c:ptCount val="1"/>
                <c:pt idx="0">
                  <c:v>2019</c:v>
                </c:pt>
              </c:strCache>
            </c:strRef>
          </c:tx>
          <c:spPr>
            <a:noFill/>
            <a:ln w="25400">
              <a:solidFill>
                <a:srgbClr val="7030A0"/>
              </a:solidFill>
            </a:ln>
            <a:effectLst/>
          </c:spPr>
          <c:cat>
            <c:strRef>
              <c:f>Лист1!$G$3:$G$14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Лист1!$I$3:$I$14</c:f>
              <c:numCache>
                <c:formatCode>General</c:formatCode>
                <c:ptCount val="12"/>
                <c:pt idx="0">
                  <c:v>48</c:v>
                </c:pt>
                <c:pt idx="1">
                  <c:v>33</c:v>
                </c:pt>
                <c:pt idx="2">
                  <c:v>100</c:v>
                </c:pt>
                <c:pt idx="3">
                  <c:v>92</c:v>
                </c:pt>
                <c:pt idx="4">
                  <c:v>63</c:v>
                </c:pt>
                <c:pt idx="5">
                  <c:v>52</c:v>
                </c:pt>
                <c:pt idx="6">
                  <c:v>44</c:v>
                </c:pt>
                <c:pt idx="7">
                  <c:v>99</c:v>
                </c:pt>
                <c:pt idx="8">
                  <c:v>40</c:v>
                </c:pt>
                <c:pt idx="9">
                  <c:v>80</c:v>
                </c:pt>
                <c:pt idx="10">
                  <c:v>33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5-4EB8-B7FD-4D09C4F8F31E}"/>
            </c:ext>
          </c:extLst>
        </c:ser>
        <c:ser>
          <c:idx val="2"/>
          <c:order val="2"/>
          <c:tx>
            <c:strRef>
              <c:f>Лист1!$J$2</c:f>
              <c:strCache>
                <c:ptCount val="1"/>
                <c:pt idx="0">
                  <c:v>2020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  <a:effectLst/>
          </c:spPr>
          <c:cat>
            <c:strRef>
              <c:f>Лист1!$G$3:$G$14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Лист1!$J$3:$J$14</c:f>
              <c:numCache>
                <c:formatCode>General</c:formatCode>
                <c:ptCount val="12"/>
                <c:pt idx="0">
                  <c:v>83</c:v>
                </c:pt>
                <c:pt idx="1">
                  <c:v>47</c:v>
                </c:pt>
                <c:pt idx="2">
                  <c:v>81</c:v>
                </c:pt>
                <c:pt idx="3">
                  <c:v>92</c:v>
                </c:pt>
                <c:pt idx="4">
                  <c:v>42</c:v>
                </c:pt>
                <c:pt idx="5">
                  <c:v>96</c:v>
                </c:pt>
                <c:pt idx="6">
                  <c:v>37</c:v>
                </c:pt>
                <c:pt idx="7">
                  <c:v>51</c:v>
                </c:pt>
                <c:pt idx="8">
                  <c:v>60</c:v>
                </c:pt>
                <c:pt idx="9">
                  <c:v>75</c:v>
                </c:pt>
                <c:pt idx="10">
                  <c:v>67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5-4EB8-B7FD-4D09C4F8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009032"/>
        <c:axId val="535009360"/>
      </c:radarChart>
      <c:catAx>
        <c:axId val="535009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5009360"/>
        <c:crosses val="autoZero"/>
        <c:auto val="1"/>
        <c:lblAlgn val="ctr"/>
        <c:lblOffset val="100"/>
        <c:noMultiLvlLbl val="0"/>
      </c:catAx>
      <c:valAx>
        <c:axId val="5350093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50090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769555811552375"/>
          <c:y val="0.93786848923874944"/>
          <c:w val="0.110403208732632"/>
          <c:h val="2.6294005689587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24898692526728E-2"/>
          <c:y val="3.5981888888888883E-2"/>
          <c:w val="0.9393210815115024"/>
          <c:h val="0.95908064130623261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Лист1!$K$22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Лист1!$J$23:$J$58</c:f>
              <c:numCache>
                <c:formatCode>General</c:formatCode>
                <c:ptCount val="36"/>
                <c:pt idx="0">
                  <c:v>4.165504746689308E-15</c:v>
                </c:pt>
                <c:pt idx="1">
                  <c:v>41.000000000000007</c:v>
                </c:pt>
                <c:pt idx="2">
                  <c:v>51.96152422706632</c:v>
                </c:pt>
                <c:pt idx="3">
                  <c:v>45</c:v>
                </c:pt>
                <c:pt idx="4">
                  <c:v>58.889727457341834</c:v>
                </c:pt>
                <c:pt idx="5">
                  <c:v>15.000000000000004</c:v>
                </c:pt>
                <c:pt idx="6">
                  <c:v>4.655564128652756E-15</c:v>
                </c:pt>
                <c:pt idx="7">
                  <c:v>-40.999999999999979</c:v>
                </c:pt>
                <c:pt idx="8">
                  <c:v>-82.272413359521678</c:v>
                </c:pt>
                <c:pt idx="9">
                  <c:v>-43</c:v>
                </c:pt>
                <c:pt idx="10">
                  <c:v>-61.487803668695143</c:v>
                </c:pt>
                <c:pt idx="11">
                  <c:v>-28.500000000000025</c:v>
                </c:pt>
                <c:pt idx="12">
                  <c:v>2.940356291780688E-15</c:v>
                </c:pt>
                <c:pt idx="13">
                  <c:v>16.500000000000004</c:v>
                </c:pt>
                <c:pt idx="14">
                  <c:v>86.602540378443877</c:v>
                </c:pt>
                <c:pt idx="15">
                  <c:v>92</c:v>
                </c:pt>
                <c:pt idx="16">
                  <c:v>54.559600438419636</c:v>
                </c:pt>
                <c:pt idx="17">
                  <c:v>26.000000000000007</c:v>
                </c:pt>
                <c:pt idx="18">
                  <c:v>2.695326600798964E-15</c:v>
                </c:pt>
                <c:pt idx="19">
                  <c:v>-49.499999999999979</c:v>
                </c:pt>
                <c:pt idx="20">
                  <c:v>-34.641016151377549</c:v>
                </c:pt>
                <c:pt idx="21">
                  <c:v>-80</c:v>
                </c:pt>
                <c:pt idx="22">
                  <c:v>-28.578838324886473</c:v>
                </c:pt>
                <c:pt idx="23">
                  <c:v>-16.000000000000014</c:v>
                </c:pt>
                <c:pt idx="24">
                  <c:v>5.084366087870773E-15</c:v>
                </c:pt>
                <c:pt idx="25">
                  <c:v>23.500000000000004</c:v>
                </c:pt>
                <c:pt idx="26">
                  <c:v>70.148057706539532</c:v>
                </c:pt>
                <c:pt idx="27">
                  <c:v>92</c:v>
                </c:pt>
                <c:pt idx="28">
                  <c:v>36.373066958946424</c:v>
                </c:pt>
                <c:pt idx="29">
                  <c:v>48.000000000000014</c:v>
                </c:pt>
                <c:pt idx="30">
                  <c:v>2.266524641580947E-15</c:v>
                </c:pt>
                <c:pt idx="31">
                  <c:v>-25.499999999999989</c:v>
                </c:pt>
                <c:pt idx="32">
                  <c:v>-51.96152422706632</c:v>
                </c:pt>
                <c:pt idx="33">
                  <c:v>-75</c:v>
                </c:pt>
                <c:pt idx="34">
                  <c:v>-58.023702053557386</c:v>
                </c:pt>
                <c:pt idx="35">
                  <c:v>-44.000000000000043</c:v>
                </c:pt>
              </c:numCache>
            </c:numRef>
          </c:xVal>
          <c:yVal>
            <c:numRef>
              <c:f>Лист1!$K$23:$K$58</c:f>
              <c:numCache>
                <c:formatCode>General</c:formatCode>
                <c:ptCount val="36"/>
                <c:pt idx="0">
                  <c:v>68</c:v>
                </c:pt>
                <c:pt idx="1">
                  <c:v>71.014083110323966</c:v>
                </c:pt>
                <c:pt idx="2">
                  <c:v>29.999999999999996</c:v>
                </c:pt>
                <c:pt idx="3">
                  <c:v>0</c:v>
                </c:pt>
                <c:pt idx="4">
                  <c:v>-33.999999999999993</c:v>
                </c:pt>
                <c:pt idx="5">
                  <c:v>-25.980762113533157</c:v>
                </c:pt>
                <c:pt idx="6">
                  <c:v>-76</c:v>
                </c:pt>
                <c:pt idx="7">
                  <c:v>-71.01408311032398</c:v>
                </c:pt>
                <c:pt idx="8">
                  <c:v>-47.499999999999993</c:v>
                </c:pt>
                <c:pt idx="9">
                  <c:v>-5.268138356107066E-15</c:v>
                </c:pt>
                <c:pt idx="10">
                  <c:v>35.500000000000007</c:v>
                </c:pt>
                <c:pt idx="11">
                  <c:v>49.36344801571299</c:v>
                </c:pt>
                <c:pt idx="12">
                  <c:v>48</c:v>
                </c:pt>
                <c:pt idx="13">
                  <c:v>28.578838324886473</c:v>
                </c:pt>
                <c:pt idx="14">
                  <c:v>49.999999999999993</c:v>
                </c:pt>
                <c:pt idx="15">
                  <c:v>0</c:v>
                </c:pt>
                <c:pt idx="16">
                  <c:v>-31.499999999999996</c:v>
                </c:pt>
                <c:pt idx="17">
                  <c:v>-45.033320996790806</c:v>
                </c:pt>
                <c:pt idx="18">
                  <c:v>-44</c:v>
                </c:pt>
                <c:pt idx="19">
                  <c:v>-85.736514974659428</c:v>
                </c:pt>
                <c:pt idx="20">
                  <c:v>-19.999999999999996</c:v>
                </c:pt>
                <c:pt idx="21">
                  <c:v>-9.8011876392689601E-15</c:v>
                </c:pt>
                <c:pt idx="22">
                  <c:v>16.500000000000004</c:v>
                </c:pt>
                <c:pt idx="23">
                  <c:v>27.712812921102028</c:v>
                </c:pt>
                <c:pt idx="24">
                  <c:v>83</c:v>
                </c:pt>
                <c:pt idx="25">
                  <c:v>40.703193977868615</c:v>
                </c:pt>
                <c:pt idx="26">
                  <c:v>40.499999999999993</c:v>
                </c:pt>
                <c:pt idx="27">
                  <c:v>0</c:v>
                </c:pt>
                <c:pt idx="28">
                  <c:v>-20.999999999999996</c:v>
                </c:pt>
                <c:pt idx="29">
                  <c:v>-83.138438763306112</c:v>
                </c:pt>
                <c:pt idx="30">
                  <c:v>-37</c:v>
                </c:pt>
                <c:pt idx="31">
                  <c:v>-44.167295593006372</c:v>
                </c:pt>
                <c:pt idx="32">
                  <c:v>-29.999999999999996</c:v>
                </c:pt>
                <c:pt idx="33">
                  <c:v>-9.1886134118146501E-15</c:v>
                </c:pt>
                <c:pt idx="34">
                  <c:v>33.500000000000007</c:v>
                </c:pt>
                <c:pt idx="35">
                  <c:v>76.210235533030584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B0-420C-A801-9228D6D8C651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BF10A14-F367-4716-82D1-B455BF1E3DE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4B0-420C-A801-9228D6D8C6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E246E7-983E-48C3-9CE1-DD76018FBFE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4B0-420C-A801-9228D6D8C6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0DE889-0DC4-4A19-8478-4DF646A69C8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4B0-420C-A801-9228D6D8C6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85E9011-9F46-4C9B-9BEF-6838E927E74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4B0-420C-A801-9228D6D8C6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DFBCD61-1C3C-4776-9716-F7315FB0F75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4B0-420C-A801-9228D6D8C6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D82EB10-F3DA-4D40-A9C9-ECC62F5E701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4B0-420C-A801-9228D6D8C6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E6223E0-FFC0-4D68-844A-9822877E685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4B0-420C-A801-9228D6D8C65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48E8E6F-2961-4356-8F44-A2B59E1E9C53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4B0-420C-A801-9228D6D8C65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C2CDB4-0748-4AF5-B394-7BB189BA313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4B0-420C-A801-9228D6D8C65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9073865-361C-4DF4-80CC-CEDF15C9BF3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4B0-420C-A801-9228D6D8C65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C237B49-E101-4969-A9B5-B4BF2457CF2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4B0-420C-A801-9228D6D8C65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ED93BD4-31E1-486B-B3FC-9582C101DD8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4B0-420C-A801-9228D6D8C6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Лист1!$M$23:$M$34</c:f>
              <c:numCache>
                <c:formatCode>General</c:formatCode>
                <c:ptCount val="12"/>
                <c:pt idx="0">
                  <c:v>7.6571778431788751E-15</c:v>
                </c:pt>
                <c:pt idx="1">
                  <c:v>62.500000000000014</c:v>
                </c:pt>
                <c:pt idx="2">
                  <c:v>108.25317547305484</c:v>
                </c:pt>
                <c:pt idx="3">
                  <c:v>125</c:v>
                </c:pt>
                <c:pt idx="4">
                  <c:v>108.25317547305484</c:v>
                </c:pt>
                <c:pt idx="5">
                  <c:v>62.500000000000014</c:v>
                </c:pt>
                <c:pt idx="6">
                  <c:v>7.6571778431788751E-15</c:v>
                </c:pt>
                <c:pt idx="7">
                  <c:v>-62.499999999999972</c:v>
                </c:pt>
                <c:pt idx="8">
                  <c:v>-108.25317547305484</c:v>
                </c:pt>
                <c:pt idx="9">
                  <c:v>-125</c:v>
                </c:pt>
                <c:pt idx="10">
                  <c:v>-108.25317547305482</c:v>
                </c:pt>
                <c:pt idx="11">
                  <c:v>-62.500000000000057</c:v>
                </c:pt>
              </c:numCache>
            </c:numRef>
          </c:xVal>
          <c:yVal>
            <c:numRef>
              <c:f>Лист1!$N$23:$N$34</c:f>
              <c:numCache>
                <c:formatCode>General</c:formatCode>
                <c:ptCount val="12"/>
                <c:pt idx="0">
                  <c:v>125</c:v>
                </c:pt>
                <c:pt idx="1">
                  <c:v>108.25317547305482</c:v>
                </c:pt>
                <c:pt idx="2">
                  <c:v>62.499999999999993</c:v>
                </c:pt>
                <c:pt idx="3">
                  <c:v>0</c:v>
                </c:pt>
                <c:pt idx="4">
                  <c:v>-62.499999999999993</c:v>
                </c:pt>
                <c:pt idx="5">
                  <c:v>-108.25317547305482</c:v>
                </c:pt>
                <c:pt idx="6">
                  <c:v>-125</c:v>
                </c:pt>
                <c:pt idx="7">
                  <c:v>-108.25317547305484</c:v>
                </c:pt>
                <c:pt idx="8">
                  <c:v>-62.499999999999993</c:v>
                </c:pt>
                <c:pt idx="9">
                  <c:v>-1.531435568635775E-14</c:v>
                </c:pt>
                <c:pt idx="10">
                  <c:v>62.500000000000014</c:v>
                </c:pt>
                <c:pt idx="11">
                  <c:v>108.2531754730548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Лист1!$G$23:$G$34</c15:f>
                <c15:dlblRangeCache>
                  <c:ptCount val="12"/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  <c:pt idx="4">
                    <c:v>май</c:v>
                  </c:pt>
                  <c:pt idx="5">
                    <c:v>июнь</c:v>
                  </c:pt>
                  <c:pt idx="6">
                    <c:v>июль</c:v>
                  </c:pt>
                  <c:pt idx="7">
                    <c:v>август</c:v>
                  </c:pt>
                  <c:pt idx="8">
                    <c:v>сентябрь</c:v>
                  </c:pt>
                  <c:pt idx="9">
                    <c:v>октябрь</c:v>
                  </c:pt>
                  <c:pt idx="10">
                    <c:v>ноябрь</c:v>
                  </c:pt>
                  <c:pt idx="11">
                    <c:v>декабрь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4B0-420C-A801-9228D6D8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615880"/>
        <c:axId val="1194617192"/>
      </c:scatterChart>
      <c:valAx>
        <c:axId val="1194615880"/>
        <c:scaling>
          <c:orientation val="minMax"/>
          <c:max val="125"/>
          <c:min val="-125"/>
        </c:scaling>
        <c:delete val="1"/>
        <c:axPos val="b"/>
        <c:numFmt formatCode="General" sourceLinked="1"/>
        <c:majorTickMark val="out"/>
        <c:minorTickMark val="none"/>
        <c:tickLblPos val="nextTo"/>
        <c:crossAx val="1194617192"/>
        <c:crosses val="autoZero"/>
        <c:crossBetween val="midCat"/>
      </c:valAx>
      <c:valAx>
        <c:axId val="1194617192"/>
        <c:scaling>
          <c:orientation val="minMax"/>
          <c:max val="125"/>
          <c:min val="-125"/>
        </c:scaling>
        <c:delete val="1"/>
        <c:axPos val="l"/>
        <c:numFmt formatCode="General" sourceLinked="1"/>
        <c:majorTickMark val="out"/>
        <c:minorTickMark val="none"/>
        <c:tickLblPos val="nextTo"/>
        <c:crossAx val="1194615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517070</xdr:colOff>
      <xdr:row>0</xdr:row>
      <xdr:rowOff>108857</xdr:rowOff>
    </xdr:from>
    <xdr:to>
      <xdr:col>37</xdr:col>
      <xdr:colOff>122463</xdr:colOff>
      <xdr:row>43</xdr:row>
      <xdr:rowOff>68036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595992</xdr:colOff>
      <xdr:row>44</xdr:row>
      <xdr:rowOff>48984</xdr:rowOff>
    </xdr:from>
    <xdr:to>
      <xdr:col>32</xdr:col>
      <xdr:colOff>441107</xdr:colOff>
      <xdr:row>91</xdr:row>
      <xdr:rowOff>95484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122644D-EA63-497F-A20F-CDA03B591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F2:N58"/>
  <sheetViews>
    <sheetView tabSelected="1" topLeftCell="F37" zoomScale="70" zoomScaleNormal="70" workbookViewId="0">
      <selection activeCell="P65" sqref="P65"/>
    </sheetView>
  </sheetViews>
  <sheetFormatPr defaultRowHeight="15" x14ac:dyDescent="0.25"/>
  <cols>
    <col min="10" max="10" width="11.5703125" bestFit="1" customWidth="1"/>
    <col min="13" max="13" width="18.28515625" bestFit="1" customWidth="1"/>
    <col min="14" max="14" width="18.140625" bestFit="1" customWidth="1"/>
    <col min="15" max="16" width="5.42578125" bestFit="1" customWidth="1"/>
    <col min="17" max="17" width="12.140625" bestFit="1" customWidth="1"/>
  </cols>
  <sheetData>
    <row r="2" spans="7:10" x14ac:dyDescent="0.25">
      <c r="G2" t="s">
        <v>0</v>
      </c>
      <c r="H2">
        <v>2018</v>
      </c>
      <c r="I2">
        <v>2019</v>
      </c>
      <c r="J2">
        <v>2020</v>
      </c>
    </row>
    <row r="3" spans="7:10" x14ac:dyDescent="0.25">
      <c r="G3" t="s">
        <v>1</v>
      </c>
      <c r="H3">
        <v>68</v>
      </c>
      <c r="I3">
        <v>48</v>
      </c>
      <c r="J3">
        <v>83</v>
      </c>
    </row>
    <row r="4" spans="7:10" x14ac:dyDescent="0.25">
      <c r="G4" t="s">
        <v>2</v>
      </c>
      <c r="H4">
        <v>82</v>
      </c>
      <c r="I4">
        <v>33</v>
      </c>
      <c r="J4">
        <v>47</v>
      </c>
    </row>
    <row r="5" spans="7:10" x14ac:dyDescent="0.25">
      <c r="G5" t="s">
        <v>3</v>
      </c>
      <c r="H5">
        <v>60</v>
      </c>
      <c r="I5">
        <v>100</v>
      </c>
      <c r="J5">
        <v>81</v>
      </c>
    </row>
    <row r="6" spans="7:10" x14ac:dyDescent="0.25">
      <c r="G6" t="s">
        <v>4</v>
      </c>
      <c r="H6">
        <v>45</v>
      </c>
      <c r="I6">
        <v>92</v>
      </c>
      <c r="J6">
        <v>92</v>
      </c>
    </row>
    <row r="7" spans="7:10" x14ac:dyDescent="0.25">
      <c r="G7" t="s">
        <v>5</v>
      </c>
      <c r="H7">
        <v>68</v>
      </c>
      <c r="I7">
        <v>63</v>
      </c>
      <c r="J7">
        <v>42</v>
      </c>
    </row>
    <row r="8" spans="7:10" x14ac:dyDescent="0.25">
      <c r="G8" t="s">
        <v>6</v>
      </c>
      <c r="H8">
        <v>30</v>
      </c>
      <c r="I8">
        <v>52</v>
      </c>
      <c r="J8">
        <v>96</v>
      </c>
    </row>
    <row r="9" spans="7:10" x14ac:dyDescent="0.25">
      <c r="G9" t="s">
        <v>7</v>
      </c>
      <c r="H9">
        <v>76</v>
      </c>
      <c r="I9">
        <v>44</v>
      </c>
      <c r="J9">
        <v>37</v>
      </c>
    </row>
    <row r="10" spans="7:10" x14ac:dyDescent="0.25">
      <c r="G10" t="s">
        <v>8</v>
      </c>
      <c r="H10">
        <v>82</v>
      </c>
      <c r="I10">
        <v>99</v>
      </c>
      <c r="J10">
        <v>51</v>
      </c>
    </row>
    <row r="11" spans="7:10" x14ac:dyDescent="0.25">
      <c r="G11" t="s">
        <v>9</v>
      </c>
      <c r="H11">
        <v>95</v>
      </c>
      <c r="I11">
        <v>40</v>
      </c>
      <c r="J11">
        <v>60</v>
      </c>
    </row>
    <row r="12" spans="7:10" x14ac:dyDescent="0.25">
      <c r="G12" t="s">
        <v>10</v>
      </c>
      <c r="H12">
        <v>43</v>
      </c>
      <c r="I12">
        <v>80</v>
      </c>
      <c r="J12">
        <v>75</v>
      </c>
    </row>
    <row r="13" spans="7:10" x14ac:dyDescent="0.25">
      <c r="G13" t="s">
        <v>11</v>
      </c>
      <c r="H13">
        <v>71</v>
      </c>
      <c r="I13">
        <v>33</v>
      </c>
      <c r="J13">
        <v>67</v>
      </c>
    </row>
    <row r="14" spans="7:10" x14ac:dyDescent="0.25">
      <c r="G14" t="s">
        <v>12</v>
      </c>
      <c r="H14">
        <v>57</v>
      </c>
      <c r="I14">
        <v>32</v>
      </c>
      <c r="J14">
        <v>88</v>
      </c>
    </row>
    <row r="21" spans="6:14" x14ac:dyDescent="0.25">
      <c r="M21">
        <f>MAX($H$23:$H$58)*1.25</f>
        <v>125</v>
      </c>
    </row>
    <row r="22" spans="6:14" x14ac:dyDescent="0.25">
      <c r="H22" s="2" t="s">
        <v>14</v>
      </c>
      <c r="I22" s="2" t="s">
        <v>13</v>
      </c>
      <c r="J22" s="3" t="s">
        <v>15</v>
      </c>
      <c r="K22" s="3" t="s">
        <v>16</v>
      </c>
    </row>
    <row r="23" spans="6:14" x14ac:dyDescent="0.25">
      <c r="F23">
        <v>2018</v>
      </c>
      <c r="G23" t="s">
        <v>1</v>
      </c>
      <c r="H23" s="1">
        <v>68</v>
      </c>
      <c r="I23" s="1">
        <f>RADIANS(90-(MONTH(1&amp;G23&amp;1)-1)*30)</f>
        <v>1.5707963267948966</v>
      </c>
      <c r="J23" s="4">
        <f>H23*COS(I23)</f>
        <v>4.165504746689308E-15</v>
      </c>
      <c r="K23" s="4">
        <f>H23*SIN(I23)</f>
        <v>68</v>
      </c>
      <c r="M23">
        <f>$M$21*COS(I23)</f>
        <v>7.6571778431788751E-15</v>
      </c>
      <c r="N23">
        <f>$M$21*SIN(I23)</f>
        <v>125</v>
      </c>
    </row>
    <row r="24" spans="6:14" x14ac:dyDescent="0.25">
      <c r="F24">
        <v>2018</v>
      </c>
      <c r="G24" t="s">
        <v>2</v>
      </c>
      <c r="H24" s="1">
        <v>82</v>
      </c>
      <c r="I24" s="1">
        <f t="shared" ref="I24:I58" si="0">RADIANS(90-(MONTH(1&amp;G24&amp;1)-1)*30)</f>
        <v>1.0471975511965976</v>
      </c>
      <c r="J24" s="4">
        <f t="shared" ref="J24:J58" si="1">H24*COS(I24)</f>
        <v>41.000000000000007</v>
      </c>
      <c r="K24" s="4">
        <f t="shared" ref="K24:K58" si="2">H24*SIN(I24)</f>
        <v>71.014083110323966</v>
      </c>
      <c r="M24">
        <f t="shared" ref="M24:M34" si="3">$M$21*COS(I24)</f>
        <v>62.500000000000014</v>
      </c>
      <c r="N24">
        <f t="shared" ref="N24:N34" si="4">$M$21*SIN(I24)</f>
        <v>108.25317547305482</v>
      </c>
    </row>
    <row r="25" spans="6:14" x14ac:dyDescent="0.25">
      <c r="F25">
        <v>2018</v>
      </c>
      <c r="G25" t="s">
        <v>3</v>
      </c>
      <c r="H25" s="1">
        <v>60</v>
      </c>
      <c r="I25" s="1">
        <f t="shared" si="0"/>
        <v>0.52359877559829882</v>
      </c>
      <c r="J25" s="4">
        <f t="shared" si="1"/>
        <v>51.96152422706632</v>
      </c>
      <c r="K25" s="4">
        <f t="shared" si="2"/>
        <v>29.999999999999996</v>
      </c>
      <c r="M25">
        <f t="shared" si="3"/>
        <v>108.25317547305484</v>
      </c>
      <c r="N25">
        <f t="shared" si="4"/>
        <v>62.499999999999993</v>
      </c>
    </row>
    <row r="26" spans="6:14" x14ac:dyDescent="0.25">
      <c r="F26">
        <v>2018</v>
      </c>
      <c r="G26" t="s">
        <v>4</v>
      </c>
      <c r="H26" s="1">
        <v>45</v>
      </c>
      <c r="I26" s="1">
        <f t="shared" si="0"/>
        <v>0</v>
      </c>
      <c r="J26" s="4">
        <f t="shared" si="1"/>
        <v>45</v>
      </c>
      <c r="K26" s="4">
        <f t="shared" si="2"/>
        <v>0</v>
      </c>
      <c r="M26">
        <f t="shared" si="3"/>
        <v>125</v>
      </c>
      <c r="N26">
        <f t="shared" si="4"/>
        <v>0</v>
      </c>
    </row>
    <row r="27" spans="6:14" x14ac:dyDescent="0.25">
      <c r="F27">
        <v>2018</v>
      </c>
      <c r="G27" t="s">
        <v>5</v>
      </c>
      <c r="H27" s="1">
        <v>68</v>
      </c>
      <c r="I27" s="1">
        <f t="shared" si="0"/>
        <v>-0.52359877559829882</v>
      </c>
      <c r="J27" s="4">
        <f t="shared" si="1"/>
        <v>58.889727457341834</v>
      </c>
      <c r="K27" s="4">
        <f t="shared" si="2"/>
        <v>-33.999999999999993</v>
      </c>
      <c r="M27">
        <f t="shared" si="3"/>
        <v>108.25317547305484</v>
      </c>
      <c r="N27">
        <f t="shared" si="4"/>
        <v>-62.499999999999993</v>
      </c>
    </row>
    <row r="28" spans="6:14" x14ac:dyDescent="0.25">
      <c r="F28">
        <v>2018</v>
      </c>
      <c r="G28" t="s">
        <v>6</v>
      </c>
      <c r="H28" s="1">
        <v>30</v>
      </c>
      <c r="I28" s="1">
        <f t="shared" si="0"/>
        <v>-1.0471975511965976</v>
      </c>
      <c r="J28" s="4">
        <f t="shared" si="1"/>
        <v>15.000000000000004</v>
      </c>
      <c r="K28" s="4">
        <f t="shared" si="2"/>
        <v>-25.980762113533157</v>
      </c>
      <c r="M28">
        <f t="shared" si="3"/>
        <v>62.500000000000014</v>
      </c>
      <c r="N28">
        <f t="shared" si="4"/>
        <v>-108.25317547305482</v>
      </c>
    </row>
    <row r="29" spans="6:14" x14ac:dyDescent="0.25">
      <c r="F29">
        <v>2018</v>
      </c>
      <c r="G29" t="s">
        <v>7</v>
      </c>
      <c r="H29" s="1">
        <v>76</v>
      </c>
      <c r="I29" s="1">
        <f t="shared" si="0"/>
        <v>-1.5707963267948966</v>
      </c>
      <c r="J29" s="4">
        <f t="shared" si="1"/>
        <v>4.655564128652756E-15</v>
      </c>
      <c r="K29" s="4">
        <f t="shared" si="2"/>
        <v>-76</v>
      </c>
      <c r="M29">
        <f t="shared" si="3"/>
        <v>7.6571778431788751E-15</v>
      </c>
      <c r="N29">
        <f t="shared" si="4"/>
        <v>-125</v>
      </c>
    </row>
    <row r="30" spans="6:14" x14ac:dyDescent="0.25">
      <c r="F30">
        <v>2018</v>
      </c>
      <c r="G30" t="s">
        <v>8</v>
      </c>
      <c r="H30" s="1">
        <v>82</v>
      </c>
      <c r="I30" s="1">
        <f t="shared" si="0"/>
        <v>-2.0943951023931953</v>
      </c>
      <c r="J30" s="4">
        <f t="shared" si="1"/>
        <v>-40.999999999999979</v>
      </c>
      <c r="K30" s="4">
        <f t="shared" si="2"/>
        <v>-71.01408311032398</v>
      </c>
      <c r="M30">
        <f t="shared" si="3"/>
        <v>-62.499999999999972</v>
      </c>
      <c r="N30">
        <f t="shared" si="4"/>
        <v>-108.25317547305484</v>
      </c>
    </row>
    <row r="31" spans="6:14" x14ac:dyDescent="0.25">
      <c r="F31">
        <v>2018</v>
      </c>
      <c r="G31" t="s">
        <v>9</v>
      </c>
      <c r="H31" s="1">
        <v>95</v>
      </c>
      <c r="I31" s="1">
        <f t="shared" si="0"/>
        <v>-2.6179938779914944</v>
      </c>
      <c r="J31" s="4">
        <f t="shared" si="1"/>
        <v>-82.272413359521678</v>
      </c>
      <c r="K31" s="4">
        <f t="shared" si="2"/>
        <v>-47.499999999999993</v>
      </c>
      <c r="M31">
        <f t="shared" si="3"/>
        <v>-108.25317547305484</v>
      </c>
      <c r="N31">
        <f t="shared" si="4"/>
        <v>-62.499999999999993</v>
      </c>
    </row>
    <row r="32" spans="6:14" x14ac:dyDescent="0.25">
      <c r="F32">
        <v>2018</v>
      </c>
      <c r="G32" t="s">
        <v>10</v>
      </c>
      <c r="H32" s="1">
        <v>43</v>
      </c>
      <c r="I32" s="1">
        <f t="shared" si="0"/>
        <v>-3.1415926535897931</v>
      </c>
      <c r="J32" s="4">
        <f t="shared" si="1"/>
        <v>-43</v>
      </c>
      <c r="K32" s="4">
        <f t="shared" si="2"/>
        <v>-5.268138356107066E-15</v>
      </c>
      <c r="M32">
        <f t="shared" si="3"/>
        <v>-125</v>
      </c>
      <c r="N32">
        <f t="shared" si="4"/>
        <v>-1.531435568635775E-14</v>
      </c>
    </row>
    <row r="33" spans="6:14" x14ac:dyDescent="0.25">
      <c r="F33">
        <v>2018</v>
      </c>
      <c r="G33" t="s">
        <v>11</v>
      </c>
      <c r="H33" s="1">
        <v>71</v>
      </c>
      <c r="I33" s="1">
        <f t="shared" si="0"/>
        <v>-3.6651914291880923</v>
      </c>
      <c r="J33" s="4">
        <f t="shared" si="1"/>
        <v>-61.487803668695143</v>
      </c>
      <c r="K33" s="4">
        <f t="shared" si="2"/>
        <v>35.500000000000007</v>
      </c>
      <c r="M33">
        <f t="shared" si="3"/>
        <v>-108.25317547305482</v>
      </c>
      <c r="N33">
        <f t="shared" si="4"/>
        <v>62.500000000000014</v>
      </c>
    </row>
    <row r="34" spans="6:14" x14ac:dyDescent="0.25">
      <c r="F34">
        <v>2018</v>
      </c>
      <c r="G34" t="s">
        <v>12</v>
      </c>
      <c r="H34" s="1">
        <v>57</v>
      </c>
      <c r="I34" s="1">
        <f t="shared" si="0"/>
        <v>-4.1887902047863905</v>
      </c>
      <c r="J34" s="4">
        <f t="shared" si="1"/>
        <v>-28.500000000000025</v>
      </c>
      <c r="K34" s="4">
        <f t="shared" si="2"/>
        <v>49.36344801571299</v>
      </c>
      <c r="M34">
        <f t="shared" si="3"/>
        <v>-62.500000000000057</v>
      </c>
      <c r="N34">
        <f t="shared" si="4"/>
        <v>108.2531754730548</v>
      </c>
    </row>
    <row r="35" spans="6:14" x14ac:dyDescent="0.25">
      <c r="F35">
        <v>2019</v>
      </c>
      <c r="G35" t="s">
        <v>1</v>
      </c>
      <c r="H35" s="1">
        <v>48</v>
      </c>
      <c r="I35" s="1">
        <f t="shared" si="0"/>
        <v>1.5707963267948966</v>
      </c>
      <c r="J35" s="4">
        <f t="shared" si="1"/>
        <v>2.940356291780688E-15</v>
      </c>
      <c r="K35" s="4">
        <f t="shared" si="2"/>
        <v>48</v>
      </c>
    </row>
    <row r="36" spans="6:14" x14ac:dyDescent="0.25">
      <c r="F36">
        <v>2019</v>
      </c>
      <c r="G36" t="s">
        <v>2</v>
      </c>
      <c r="H36" s="1">
        <v>33</v>
      </c>
      <c r="I36" s="1">
        <f t="shared" si="0"/>
        <v>1.0471975511965976</v>
      </c>
      <c r="J36" s="4">
        <f t="shared" si="1"/>
        <v>16.500000000000004</v>
      </c>
      <c r="K36" s="4">
        <f t="shared" si="2"/>
        <v>28.578838324886473</v>
      </c>
    </row>
    <row r="37" spans="6:14" x14ac:dyDescent="0.25">
      <c r="F37">
        <v>2019</v>
      </c>
      <c r="G37" t="s">
        <v>3</v>
      </c>
      <c r="H37" s="1">
        <v>100</v>
      </c>
      <c r="I37" s="1">
        <f t="shared" si="0"/>
        <v>0.52359877559829882</v>
      </c>
      <c r="J37" s="4">
        <f t="shared" si="1"/>
        <v>86.602540378443877</v>
      </c>
      <c r="K37" s="4">
        <f t="shared" si="2"/>
        <v>49.999999999999993</v>
      </c>
    </row>
    <row r="38" spans="6:14" x14ac:dyDescent="0.25">
      <c r="F38">
        <v>2019</v>
      </c>
      <c r="G38" t="s">
        <v>4</v>
      </c>
      <c r="H38" s="1">
        <v>92</v>
      </c>
      <c r="I38" s="1">
        <f t="shared" si="0"/>
        <v>0</v>
      </c>
      <c r="J38" s="4">
        <f t="shared" si="1"/>
        <v>92</v>
      </c>
      <c r="K38" s="4">
        <f t="shared" si="2"/>
        <v>0</v>
      </c>
    </row>
    <row r="39" spans="6:14" x14ac:dyDescent="0.25">
      <c r="F39">
        <v>2019</v>
      </c>
      <c r="G39" t="s">
        <v>5</v>
      </c>
      <c r="H39" s="1">
        <v>63</v>
      </c>
      <c r="I39" s="1">
        <f t="shared" si="0"/>
        <v>-0.52359877559829882</v>
      </c>
      <c r="J39" s="4">
        <f t="shared" si="1"/>
        <v>54.559600438419636</v>
      </c>
      <c r="K39" s="4">
        <f t="shared" si="2"/>
        <v>-31.499999999999996</v>
      </c>
    </row>
    <row r="40" spans="6:14" x14ac:dyDescent="0.25">
      <c r="F40">
        <v>2019</v>
      </c>
      <c r="G40" t="s">
        <v>6</v>
      </c>
      <c r="H40" s="1">
        <v>52</v>
      </c>
      <c r="I40" s="1">
        <f t="shared" si="0"/>
        <v>-1.0471975511965976</v>
      </c>
      <c r="J40" s="4">
        <f t="shared" si="1"/>
        <v>26.000000000000007</v>
      </c>
      <c r="K40" s="4">
        <f t="shared" si="2"/>
        <v>-45.033320996790806</v>
      </c>
    </row>
    <row r="41" spans="6:14" x14ac:dyDescent="0.25">
      <c r="F41">
        <v>2019</v>
      </c>
      <c r="G41" t="s">
        <v>7</v>
      </c>
      <c r="H41" s="1">
        <v>44</v>
      </c>
      <c r="I41" s="1">
        <f t="shared" si="0"/>
        <v>-1.5707963267948966</v>
      </c>
      <c r="J41" s="4">
        <f t="shared" si="1"/>
        <v>2.695326600798964E-15</v>
      </c>
      <c r="K41" s="4">
        <f t="shared" si="2"/>
        <v>-44</v>
      </c>
    </row>
    <row r="42" spans="6:14" x14ac:dyDescent="0.25">
      <c r="F42">
        <v>2019</v>
      </c>
      <c r="G42" t="s">
        <v>8</v>
      </c>
      <c r="H42" s="1">
        <v>99</v>
      </c>
      <c r="I42" s="1">
        <f t="shared" si="0"/>
        <v>-2.0943951023931953</v>
      </c>
      <c r="J42" s="4">
        <f t="shared" si="1"/>
        <v>-49.499999999999979</v>
      </c>
      <c r="K42" s="4">
        <f t="shared" si="2"/>
        <v>-85.736514974659428</v>
      </c>
    </row>
    <row r="43" spans="6:14" x14ac:dyDescent="0.25">
      <c r="F43">
        <v>2019</v>
      </c>
      <c r="G43" t="s">
        <v>9</v>
      </c>
      <c r="H43" s="1">
        <v>40</v>
      </c>
      <c r="I43" s="1">
        <f t="shared" si="0"/>
        <v>-2.6179938779914944</v>
      </c>
      <c r="J43" s="4">
        <f t="shared" si="1"/>
        <v>-34.641016151377549</v>
      </c>
      <c r="K43" s="4">
        <f t="shared" si="2"/>
        <v>-19.999999999999996</v>
      </c>
    </row>
    <row r="44" spans="6:14" x14ac:dyDescent="0.25">
      <c r="F44">
        <v>2019</v>
      </c>
      <c r="G44" t="s">
        <v>10</v>
      </c>
      <c r="H44" s="1">
        <v>80</v>
      </c>
      <c r="I44" s="1">
        <f t="shared" si="0"/>
        <v>-3.1415926535897931</v>
      </c>
      <c r="J44" s="4">
        <f t="shared" si="1"/>
        <v>-80</v>
      </c>
      <c r="K44" s="4">
        <f t="shared" si="2"/>
        <v>-9.8011876392689601E-15</v>
      </c>
    </row>
    <row r="45" spans="6:14" x14ac:dyDescent="0.25">
      <c r="F45">
        <v>2019</v>
      </c>
      <c r="G45" t="s">
        <v>11</v>
      </c>
      <c r="H45" s="1">
        <v>33</v>
      </c>
      <c r="I45" s="1">
        <f t="shared" si="0"/>
        <v>-3.6651914291880923</v>
      </c>
      <c r="J45" s="4">
        <f t="shared" si="1"/>
        <v>-28.578838324886473</v>
      </c>
      <c r="K45" s="4">
        <f t="shared" si="2"/>
        <v>16.500000000000004</v>
      </c>
    </row>
    <row r="46" spans="6:14" x14ac:dyDescent="0.25">
      <c r="F46">
        <v>2019</v>
      </c>
      <c r="G46" t="s">
        <v>12</v>
      </c>
      <c r="H46" s="1">
        <v>32</v>
      </c>
      <c r="I46" s="1">
        <f t="shared" si="0"/>
        <v>-4.1887902047863905</v>
      </c>
      <c r="J46" s="4">
        <f t="shared" si="1"/>
        <v>-16.000000000000014</v>
      </c>
      <c r="K46" s="4">
        <f t="shared" si="2"/>
        <v>27.712812921102028</v>
      </c>
    </row>
    <row r="47" spans="6:14" x14ac:dyDescent="0.25">
      <c r="F47">
        <v>2020</v>
      </c>
      <c r="G47" t="s">
        <v>1</v>
      </c>
      <c r="H47" s="1">
        <v>83</v>
      </c>
      <c r="I47" s="1">
        <f t="shared" si="0"/>
        <v>1.5707963267948966</v>
      </c>
      <c r="J47" s="4">
        <f t="shared" si="1"/>
        <v>5.084366087870773E-15</v>
      </c>
      <c r="K47" s="4">
        <f t="shared" si="2"/>
        <v>83</v>
      </c>
    </row>
    <row r="48" spans="6:14" x14ac:dyDescent="0.25">
      <c r="F48">
        <v>2020</v>
      </c>
      <c r="G48" t="s">
        <v>2</v>
      </c>
      <c r="H48" s="1">
        <v>47</v>
      </c>
      <c r="I48" s="1">
        <f t="shared" si="0"/>
        <v>1.0471975511965976</v>
      </c>
      <c r="J48" s="4">
        <f t="shared" si="1"/>
        <v>23.500000000000004</v>
      </c>
      <c r="K48" s="4">
        <f t="shared" si="2"/>
        <v>40.703193977868615</v>
      </c>
    </row>
    <row r="49" spans="6:11" x14ac:dyDescent="0.25">
      <c r="F49">
        <v>2020</v>
      </c>
      <c r="G49" t="s">
        <v>3</v>
      </c>
      <c r="H49" s="1">
        <v>81</v>
      </c>
      <c r="I49" s="1">
        <f t="shared" si="0"/>
        <v>0.52359877559829882</v>
      </c>
      <c r="J49" s="4">
        <f t="shared" si="1"/>
        <v>70.148057706539532</v>
      </c>
      <c r="K49" s="4">
        <f t="shared" si="2"/>
        <v>40.499999999999993</v>
      </c>
    </row>
    <row r="50" spans="6:11" x14ac:dyDescent="0.25">
      <c r="F50">
        <v>2020</v>
      </c>
      <c r="G50" t="s">
        <v>4</v>
      </c>
      <c r="H50" s="1">
        <v>92</v>
      </c>
      <c r="I50" s="1">
        <f t="shared" si="0"/>
        <v>0</v>
      </c>
      <c r="J50" s="4">
        <f t="shared" si="1"/>
        <v>92</v>
      </c>
      <c r="K50" s="4">
        <f t="shared" si="2"/>
        <v>0</v>
      </c>
    </row>
    <row r="51" spans="6:11" x14ac:dyDescent="0.25">
      <c r="F51">
        <v>2020</v>
      </c>
      <c r="G51" t="s">
        <v>5</v>
      </c>
      <c r="H51" s="1">
        <v>42</v>
      </c>
      <c r="I51" s="1">
        <f t="shared" si="0"/>
        <v>-0.52359877559829882</v>
      </c>
      <c r="J51" s="4">
        <f t="shared" si="1"/>
        <v>36.373066958946424</v>
      </c>
      <c r="K51" s="4">
        <f t="shared" si="2"/>
        <v>-20.999999999999996</v>
      </c>
    </row>
    <row r="52" spans="6:11" x14ac:dyDescent="0.25">
      <c r="F52">
        <v>2020</v>
      </c>
      <c r="G52" t="s">
        <v>6</v>
      </c>
      <c r="H52" s="1">
        <v>96</v>
      </c>
      <c r="I52" s="1">
        <f t="shared" si="0"/>
        <v>-1.0471975511965976</v>
      </c>
      <c r="J52" s="4">
        <f t="shared" si="1"/>
        <v>48.000000000000014</v>
      </c>
      <c r="K52" s="4">
        <f t="shared" si="2"/>
        <v>-83.138438763306112</v>
      </c>
    </row>
    <row r="53" spans="6:11" x14ac:dyDescent="0.25">
      <c r="F53">
        <v>2020</v>
      </c>
      <c r="G53" t="s">
        <v>7</v>
      </c>
      <c r="H53" s="1">
        <v>37</v>
      </c>
      <c r="I53" s="1">
        <f t="shared" si="0"/>
        <v>-1.5707963267948966</v>
      </c>
      <c r="J53" s="4">
        <f t="shared" si="1"/>
        <v>2.266524641580947E-15</v>
      </c>
      <c r="K53" s="4">
        <f t="shared" si="2"/>
        <v>-37</v>
      </c>
    </row>
    <row r="54" spans="6:11" x14ac:dyDescent="0.25">
      <c r="F54">
        <v>2020</v>
      </c>
      <c r="G54" t="s">
        <v>8</v>
      </c>
      <c r="H54" s="1">
        <v>51</v>
      </c>
      <c r="I54" s="1">
        <f t="shared" si="0"/>
        <v>-2.0943951023931953</v>
      </c>
      <c r="J54" s="4">
        <f t="shared" si="1"/>
        <v>-25.499999999999989</v>
      </c>
      <c r="K54" s="4">
        <f t="shared" si="2"/>
        <v>-44.167295593006372</v>
      </c>
    </row>
    <row r="55" spans="6:11" x14ac:dyDescent="0.25">
      <c r="F55">
        <v>2020</v>
      </c>
      <c r="G55" t="s">
        <v>9</v>
      </c>
      <c r="H55" s="1">
        <v>60</v>
      </c>
      <c r="I55" s="1">
        <f t="shared" si="0"/>
        <v>-2.6179938779914944</v>
      </c>
      <c r="J55" s="4">
        <f t="shared" si="1"/>
        <v>-51.96152422706632</v>
      </c>
      <c r="K55" s="4">
        <f t="shared" si="2"/>
        <v>-29.999999999999996</v>
      </c>
    </row>
    <row r="56" spans="6:11" x14ac:dyDescent="0.25">
      <c r="F56">
        <v>2020</v>
      </c>
      <c r="G56" t="s">
        <v>10</v>
      </c>
      <c r="H56" s="1">
        <v>75</v>
      </c>
      <c r="I56" s="1">
        <f t="shared" si="0"/>
        <v>-3.1415926535897931</v>
      </c>
      <c r="J56" s="4">
        <f t="shared" si="1"/>
        <v>-75</v>
      </c>
      <c r="K56" s="4">
        <f t="shared" si="2"/>
        <v>-9.1886134118146501E-15</v>
      </c>
    </row>
    <row r="57" spans="6:11" x14ac:dyDescent="0.25">
      <c r="F57">
        <v>2020</v>
      </c>
      <c r="G57" t="s">
        <v>11</v>
      </c>
      <c r="H57" s="1">
        <v>67</v>
      </c>
      <c r="I57" s="1">
        <f t="shared" si="0"/>
        <v>-3.6651914291880923</v>
      </c>
      <c r="J57" s="4">
        <f t="shared" si="1"/>
        <v>-58.023702053557386</v>
      </c>
      <c r="K57" s="4">
        <f t="shared" si="2"/>
        <v>33.500000000000007</v>
      </c>
    </row>
    <row r="58" spans="6:11" x14ac:dyDescent="0.25">
      <c r="F58">
        <v>2020</v>
      </c>
      <c r="G58" t="s">
        <v>12</v>
      </c>
      <c r="H58" s="1">
        <v>88</v>
      </c>
      <c r="I58" s="1">
        <f t="shared" si="0"/>
        <v>-4.1887902047863905</v>
      </c>
      <c r="J58" s="4">
        <f t="shared" si="1"/>
        <v>-44.000000000000043</v>
      </c>
      <c r="K58" s="4">
        <f t="shared" si="2"/>
        <v>76.210235533030584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2020-07-07T19:10:39Z</dcterms:modified>
</cp:coreProperties>
</file>