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50" windowWidth="22260" windowHeight="12645" activeTab="1"/>
  </bookViews>
  <sheets>
    <sheet name="Перемещения" sheetId="1" r:id="rId1"/>
    <sheet name="Склад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2" i="2"/>
  <c r="A2" i="1"/>
  <c r="J27" i="1"/>
  <c r="I27" i="1"/>
  <c r="E27" i="1"/>
  <c r="D27" i="1"/>
  <c r="J26" i="1"/>
  <c r="I26" i="1"/>
  <c r="E26" i="1"/>
  <c r="D26" i="1"/>
  <c r="J25" i="1"/>
  <c r="I25" i="1"/>
  <c r="E25" i="1"/>
  <c r="D25" i="1"/>
  <c r="J24" i="1"/>
  <c r="I24" i="1"/>
  <c r="E24" i="1"/>
  <c r="D24" i="1"/>
  <c r="J23" i="1"/>
  <c r="I23" i="1"/>
  <c r="E23" i="1"/>
  <c r="D23" i="1"/>
  <c r="J22" i="1"/>
  <c r="I22" i="1"/>
  <c r="E22" i="1"/>
  <c r="D22" i="1"/>
  <c r="J21" i="1"/>
  <c r="I21" i="1"/>
  <c r="E21" i="1"/>
  <c r="D21" i="1"/>
  <c r="J20" i="1"/>
  <c r="I20" i="1"/>
  <c r="E20" i="1"/>
  <c r="D20" i="1"/>
  <c r="J19" i="1"/>
  <c r="I19" i="1"/>
  <c r="E19" i="1"/>
  <c r="D19" i="1"/>
  <c r="J18" i="1"/>
  <c r="I18" i="1"/>
  <c r="E18" i="1"/>
  <c r="D18" i="1"/>
  <c r="J17" i="1"/>
  <c r="I17" i="1"/>
  <c r="E17" i="1"/>
  <c r="D17" i="1"/>
  <c r="J16" i="1"/>
  <c r="I16" i="1"/>
  <c r="E16" i="1"/>
  <c r="D16" i="1"/>
  <c r="J15" i="1"/>
  <c r="I15" i="1"/>
  <c r="E15" i="1"/>
  <c r="D15" i="1"/>
  <c r="J14" i="1"/>
  <c r="I14" i="1"/>
  <c r="E14" i="1"/>
  <c r="D14" i="1"/>
  <c r="J13" i="1"/>
  <c r="I13" i="1"/>
  <c r="E13" i="1"/>
  <c r="D13" i="1"/>
  <c r="J12" i="1"/>
  <c r="I12" i="1"/>
  <c r="E12" i="1"/>
  <c r="D12" i="1"/>
  <c r="J11" i="1"/>
  <c r="I11" i="1"/>
  <c r="E11" i="1"/>
  <c r="D11" i="1"/>
  <c r="J10" i="1"/>
  <c r="I10" i="1"/>
  <c r="E10" i="1"/>
  <c r="D10" i="1"/>
  <c r="J9" i="1"/>
  <c r="I9" i="1"/>
  <c r="E9" i="1"/>
  <c r="D9" i="1"/>
  <c r="J8" i="1"/>
  <c r="I8" i="1"/>
  <c r="E8" i="1"/>
  <c r="D8" i="1"/>
  <c r="J7" i="1"/>
  <c r="I7" i="1"/>
  <c r="E7" i="1"/>
  <c r="D7" i="1"/>
  <c r="J6" i="1"/>
  <c r="I6" i="1"/>
  <c r="E6" i="1"/>
  <c r="D6" i="1"/>
  <c r="J5" i="1"/>
  <c r="I5" i="1"/>
  <c r="E5" i="1"/>
  <c r="D5" i="1"/>
  <c r="J4" i="1"/>
  <c r="I4" i="1"/>
  <c r="E4" i="1"/>
  <c r="D4" i="1"/>
  <c r="J3" i="1"/>
  <c r="I3" i="1"/>
  <c r="E3" i="1"/>
  <c r="D3" i="1"/>
  <c r="J2" i="1"/>
  <c r="I2" i="1"/>
</calcChain>
</file>

<file path=xl/sharedStrings.xml><?xml version="1.0" encoding="utf-8"?>
<sst xmlns="http://schemas.openxmlformats.org/spreadsheetml/2006/main" count="425" uniqueCount="19">
  <si>
    <t>Дата</t>
  </si>
  <si>
    <t>ФИО Сотрудника</t>
  </si>
  <si>
    <t>Код товара</t>
  </si>
  <si>
    <t>Наимемнование</t>
  </si>
  <si>
    <t>Категория</t>
  </si>
  <si>
    <t>Серийный номер</t>
  </si>
  <si>
    <t>Операция</t>
  </si>
  <si>
    <t>Кол-во</t>
  </si>
  <si>
    <t>Цена</t>
  </si>
  <si>
    <t>Сумма</t>
  </si>
  <si>
    <t>Комментарий</t>
  </si>
  <si>
    <t>Приход</t>
  </si>
  <si>
    <t>1010-0001</t>
  </si>
  <si>
    <t>Голубев А.В</t>
  </si>
  <si>
    <t>Сим-карта ТЕЛЕ2 Мой онлайн</t>
  </si>
  <si>
    <t>Сим-карты</t>
  </si>
  <si>
    <t>Должно стать так</t>
  </si>
  <si>
    <t>Мне нужно что бы макрос расписывал серийный номер в зависимости от количества</t>
  </si>
  <si>
    <t>И не важно какой 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</si>
</sst>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dd/mm/yy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theme="9"/>
      </left>
      <right style="thin">
        <color theme="9"/>
      </right>
      <top/>
      <bottom style="medium">
        <color theme="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164" fontId="3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 hidden="1"/>
    </xf>
    <xf numFmtId="165" fontId="0" fillId="0" borderId="0" xfId="0" applyNumberFormat="1" applyProtection="1">
      <protection locked="0" hidden="1"/>
    </xf>
    <xf numFmtId="0" fontId="0" fillId="0" borderId="0" xfId="0" applyProtection="1">
      <protection locked="0" hidden="1"/>
    </xf>
    <xf numFmtId="164" fontId="1" fillId="2" borderId="0" xfId="1" applyNumberFormat="1" applyAlignment="1" applyProtection="1">
      <alignment vertical="center"/>
      <protection hidden="1"/>
    </xf>
    <xf numFmtId="0" fontId="2" fillId="3" borderId="0" xfId="2" applyNumberFormat="1" applyAlignment="1" applyProtection="1">
      <alignment vertical="center"/>
      <protection locked="0" hidden="1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/&#1054;&#1090;&#1095;&#1077;&#1090;%207.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МК"/>
      <sheetName val="База продаж"/>
      <sheetName val="Перемещения"/>
      <sheetName val="Склад"/>
      <sheetName val="Прайс лист"/>
      <sheetName val="Сотрудники"/>
      <sheetName val="Кассовые операции"/>
      <sheetName val="График работы"/>
      <sheetName val="Справочник"/>
      <sheetName val="Печать ценников"/>
      <sheetName val="Изменить связ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7"/>
  <sheetViews>
    <sheetView zoomScale="70" zoomScaleNormal="70" workbookViewId="0">
      <selection activeCell="A2" sqref="A2:F2"/>
    </sheetView>
  </sheetViews>
  <sheetFormatPr defaultRowHeight="15" x14ac:dyDescent="0.25"/>
  <cols>
    <col min="1" max="1" width="14.28515625" customWidth="1"/>
    <col min="2" max="2" width="16.85546875" bestFit="1" customWidth="1"/>
    <col min="3" max="3" width="15.42578125" customWidth="1"/>
    <col min="4" max="4" width="44.28515625" customWidth="1"/>
    <col min="5" max="6" width="26.7109375" customWidth="1"/>
    <col min="7" max="7" width="15.140625" customWidth="1"/>
    <col min="8" max="8" width="10.5703125" customWidth="1"/>
    <col min="9" max="10" width="14" customWidth="1"/>
    <col min="11" max="11" width="42.140625" customWidth="1"/>
  </cols>
  <sheetData>
    <row r="1" spans="1:5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x14ac:dyDescent="0.25">
      <c r="A2" s="6">
        <f ca="1">NOW()</f>
        <v>44026.619151273146</v>
      </c>
      <c r="B2" s="5" t="s">
        <v>13</v>
      </c>
      <c r="C2" s="5" t="s">
        <v>12</v>
      </c>
      <c r="D2" s="4" t="s">
        <v>14</v>
      </c>
      <c r="E2" s="4" t="s">
        <v>15</v>
      </c>
      <c r="F2" s="7">
        <v>224710180</v>
      </c>
      <c r="G2" s="7" t="s">
        <v>11</v>
      </c>
      <c r="H2" s="7">
        <v>100</v>
      </c>
      <c r="I2" s="8">
        <f>IF([1]!Таблица8[[#This Row],[Код товара]]="",0,VLOOKUP([1]!Таблица8[[#This Row],[Код товара]],[1]!Таблица3[#Data],8,0))</f>
        <v>0</v>
      </c>
      <c r="J2" s="8">
        <f>SUM([1]!Таблица8[[#This Row],[Цена]]*[1]!Таблица8[[#This Row],[Кол-во]])</f>
        <v>0</v>
      </c>
      <c r="K2" s="9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x14ac:dyDescent="0.25">
      <c r="A3" s="6"/>
      <c r="B3" s="5"/>
      <c r="C3" s="5"/>
      <c r="D3" s="4" t="str">
        <f>IF([1]!Таблица8[[#This Row],[Код товара]]="","-",VLOOKUP([1]!Таблица8[[#This Row],[Код товара]],[1]!Таблица3[#Data],2,0))</f>
        <v>-</v>
      </c>
      <c r="E3" s="4" t="str">
        <f>IF([1]!Таблица8[[#This Row],[Код товара]]="","-",VLOOKUP([1]!Таблица8[[#This Row],[Код товара]],[1]!Таблица3[#Data],3,0))</f>
        <v>-</v>
      </c>
      <c r="F3" s="7"/>
      <c r="G3" s="7"/>
      <c r="H3" s="7"/>
      <c r="I3" s="8">
        <f>IF([1]!Таблица8[[#This Row],[Код товара]]="",0,VLOOKUP([1]!Таблица8[[#This Row],[Код товара]],[1]!Таблица3[#Data],8,0))</f>
        <v>0</v>
      </c>
      <c r="J3" s="8">
        <f>SUM([1]!Таблица8[[#This Row],[Цена]]*[1]!Таблица8[[#This Row],[Кол-во]])</f>
        <v>0</v>
      </c>
      <c r="K3" s="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x14ac:dyDescent="0.25">
      <c r="A4" s="6"/>
      <c r="B4" s="5"/>
      <c r="C4" s="5"/>
      <c r="D4" s="4" t="str">
        <f>IF([1]!Таблица8[[#This Row],[Код товара]]="","-",VLOOKUP([1]!Таблица8[[#This Row],[Код товара]],[1]!Таблица3[#Data],2,0))</f>
        <v>-</v>
      </c>
      <c r="E4" s="4" t="str">
        <f>IF([1]!Таблица8[[#This Row],[Код товара]]="","-",VLOOKUP([1]!Таблица8[[#This Row],[Код товара]],[1]!Таблица3[#Data],3,0))</f>
        <v>-</v>
      </c>
      <c r="F4" s="7"/>
      <c r="G4" s="7"/>
      <c r="H4" s="7"/>
      <c r="I4" s="8">
        <f>IF([1]!Таблица8[[#This Row],[Код товара]]="",0,VLOOKUP([1]!Таблица8[[#This Row],[Код товара]],[1]!Таблица3[#Data],8,0))</f>
        <v>0</v>
      </c>
      <c r="J4" s="8">
        <f>SUM([1]!Таблица8[[#This Row],[Цена]]*[1]!Таблица8[[#This Row],[Кол-во]])</f>
        <v>0</v>
      </c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x14ac:dyDescent="0.25">
      <c r="A5" s="6"/>
      <c r="B5" s="5"/>
      <c r="C5" s="5"/>
      <c r="D5" s="4" t="str">
        <f>IF([1]!Таблица8[[#This Row],[Код товара]]="","-",VLOOKUP([1]!Таблица8[[#This Row],[Код товара]],[1]!Таблица3[#Data],2,0))</f>
        <v>-</v>
      </c>
      <c r="E5" s="4" t="str">
        <f>IF([1]!Таблица8[[#This Row],[Код товара]]="","-",VLOOKUP([1]!Таблица8[[#This Row],[Код товара]],[1]!Таблица3[#Data],3,0))</f>
        <v>-</v>
      </c>
      <c r="F5" s="7"/>
      <c r="G5" s="7"/>
      <c r="H5" s="7"/>
      <c r="I5" s="8">
        <f>IF([1]!Таблица8[[#This Row],[Код товара]]="",0,VLOOKUP([1]!Таблица8[[#This Row],[Код товара]],[1]!Таблица3[#Data],8,0))</f>
        <v>0</v>
      </c>
      <c r="J5" s="8">
        <f>SUM([1]!Таблица8[[#This Row],[Цена]]*[1]!Таблица8[[#This Row],[Кол-во]])</f>
        <v>0</v>
      </c>
      <c r="K5" s="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x14ac:dyDescent="0.25">
      <c r="A6" s="6"/>
      <c r="B6" s="5"/>
      <c r="C6" s="5"/>
      <c r="D6" s="4" t="str">
        <f>IF([1]!Таблица8[[#This Row],[Код товара]]="","-",VLOOKUP([1]!Таблица8[[#This Row],[Код товара]],[1]!Таблица3[#Data],2,0))</f>
        <v>-</v>
      </c>
      <c r="E6" s="4" t="str">
        <f>IF([1]!Таблица8[[#This Row],[Код товара]]="","-",VLOOKUP([1]!Таблица8[[#This Row],[Код товара]],[1]!Таблица3[#Data],3,0))</f>
        <v>-</v>
      </c>
      <c r="F6" s="7"/>
      <c r="G6" s="7"/>
      <c r="H6" s="7"/>
      <c r="I6" s="8">
        <f>IF([1]!Таблица8[[#This Row],[Код товара]]="",0,VLOOKUP([1]!Таблица8[[#This Row],[Код товара]],[1]!Таблица3[#Data],8,0))</f>
        <v>0</v>
      </c>
      <c r="J6" s="8">
        <f>SUM([1]!Таблица8[[#This Row],[Цена]]*[1]!Таблица8[[#This Row],[Кол-во]])</f>
        <v>0</v>
      </c>
      <c r="K6" s="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x14ac:dyDescent="0.25">
      <c r="A7" s="6"/>
      <c r="B7" s="5"/>
      <c r="C7" s="5"/>
      <c r="D7" s="4" t="str">
        <f>IF([1]!Таблица8[[#This Row],[Код товара]]="","-",VLOOKUP([1]!Таблица8[[#This Row],[Код товара]],[1]!Таблица3[#Data],2,0))</f>
        <v>-</v>
      </c>
      <c r="E7" s="4" t="str">
        <f>IF([1]!Таблица8[[#This Row],[Код товара]]="","-",VLOOKUP([1]!Таблица8[[#This Row],[Код товара]],[1]!Таблица3[#Data],3,0))</f>
        <v>-</v>
      </c>
      <c r="F7" s="7"/>
      <c r="G7" s="7"/>
      <c r="H7" s="7"/>
      <c r="I7" s="8">
        <f>IF([1]!Таблица8[[#This Row],[Код товара]]="",0,VLOOKUP([1]!Таблица8[[#This Row],[Код товара]],[1]!Таблица3[#Data],8,0))</f>
        <v>0</v>
      </c>
      <c r="J7" s="8">
        <f>SUM([1]!Таблица8[[#This Row],[Цена]]*[1]!Таблица8[[#This Row],[Кол-во]])</f>
        <v>0</v>
      </c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x14ac:dyDescent="0.25">
      <c r="A8" s="6"/>
      <c r="B8" s="5"/>
      <c r="C8" s="5"/>
      <c r="D8" s="4" t="str">
        <f>IF([1]!Таблица8[[#This Row],[Код товара]]="","-",VLOOKUP([1]!Таблица8[[#This Row],[Код товара]],[1]!Таблица3[#Data],2,0))</f>
        <v>-</v>
      </c>
      <c r="E8" s="4" t="str">
        <f>IF([1]!Таблица8[[#This Row],[Код товара]]="","-",VLOOKUP([1]!Таблица8[[#This Row],[Код товара]],[1]!Таблица3[#Data],3,0))</f>
        <v>-</v>
      </c>
      <c r="F8" s="7"/>
      <c r="G8" s="7"/>
      <c r="H8" s="7"/>
      <c r="I8" s="8">
        <f>IF([1]!Таблица8[[#This Row],[Код товара]]="",0,VLOOKUP([1]!Таблица8[[#This Row],[Код товара]],[1]!Таблица3[#Data],8,0))</f>
        <v>0</v>
      </c>
      <c r="J8" s="8">
        <f>SUM([1]!Таблица8[[#This Row],[Цена]]*[1]!Таблица8[[#This Row],[Кол-во]])</f>
        <v>0</v>
      </c>
      <c r="K8" s="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x14ac:dyDescent="0.25">
      <c r="A9" s="6"/>
      <c r="B9" s="5"/>
      <c r="C9" s="5"/>
      <c r="D9" s="4" t="str">
        <f>IF([1]!Таблица8[[#This Row],[Код товара]]="","-",VLOOKUP([1]!Таблица8[[#This Row],[Код товара]],[1]!Таблица3[#Data],2,0))</f>
        <v>-</v>
      </c>
      <c r="E9" s="4" t="str">
        <f>IF([1]!Таблица8[[#This Row],[Код товара]]="","-",VLOOKUP([1]!Таблица8[[#This Row],[Код товара]],[1]!Таблица3[#Data],3,0))</f>
        <v>-</v>
      </c>
      <c r="F9" s="7"/>
      <c r="G9" s="7"/>
      <c r="H9" s="7"/>
      <c r="I9" s="8">
        <f>IF([1]!Таблица8[[#This Row],[Код товара]]="",0,VLOOKUP([1]!Таблица8[[#This Row],[Код товара]],[1]!Таблица3[#Data],8,0))</f>
        <v>0</v>
      </c>
      <c r="J9" s="8">
        <f>SUM([1]!Таблица8[[#This Row],[Цена]]*[1]!Таблица8[[#This Row],[Кол-во]])</f>
        <v>0</v>
      </c>
      <c r="K9" s="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x14ac:dyDescent="0.25">
      <c r="A10" s="6"/>
      <c r="B10" s="5"/>
      <c r="C10" s="5"/>
      <c r="D10" s="4" t="str">
        <f>IF([1]!Таблица8[[#This Row],[Код товара]]="","-",VLOOKUP([1]!Таблица8[[#This Row],[Код товара]],[1]!Таблица3[#Data],2,0))</f>
        <v>-</v>
      </c>
      <c r="E10" s="4" t="str">
        <f>IF([1]!Таблица8[[#This Row],[Код товара]]="","-",VLOOKUP([1]!Таблица8[[#This Row],[Код товара]],[1]!Таблица3[#Data],3,0))</f>
        <v>-</v>
      </c>
      <c r="F10" s="7"/>
      <c r="G10" s="7"/>
      <c r="H10" s="7"/>
      <c r="I10" s="8">
        <f>IF([1]!Таблица8[[#This Row],[Код товара]]="",0,VLOOKUP([1]!Таблица8[[#This Row],[Код товара]],[1]!Таблица3[#Data],8,0))</f>
        <v>0</v>
      </c>
      <c r="J10" s="8">
        <f>SUM([1]!Таблица8[[#This Row],[Цена]]*[1]!Таблица8[[#This Row],[Кол-во]])</f>
        <v>0</v>
      </c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x14ac:dyDescent="0.25">
      <c r="A11" s="6"/>
      <c r="B11" s="5"/>
      <c r="C11" s="5"/>
      <c r="D11" s="4" t="str">
        <f>IF([1]!Таблица8[[#This Row],[Код товара]]="","-",VLOOKUP([1]!Таблица8[[#This Row],[Код товара]],[1]!Таблица3[#Data],2,0))</f>
        <v>-</v>
      </c>
      <c r="E11" s="4" t="str">
        <f>IF([1]!Таблица8[[#This Row],[Код товара]]="","-",VLOOKUP([1]!Таблица8[[#This Row],[Код товара]],[1]!Таблица3[#Data],3,0))</f>
        <v>-</v>
      </c>
      <c r="F11" s="7"/>
      <c r="G11" s="7"/>
      <c r="H11" s="7"/>
      <c r="I11" s="8">
        <f>IF([1]!Таблица8[[#This Row],[Код товара]]="",0,VLOOKUP([1]!Таблица8[[#This Row],[Код товара]],[1]!Таблица3[#Data],8,0))</f>
        <v>0</v>
      </c>
      <c r="J11" s="8">
        <f>SUM([1]!Таблица8[[#This Row],[Цена]]*[1]!Таблица8[[#This Row],[Кол-во]])</f>
        <v>0</v>
      </c>
      <c r="K11" s="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x14ac:dyDescent="0.25">
      <c r="A12" s="6"/>
      <c r="B12" s="5"/>
      <c r="C12" s="5"/>
      <c r="D12" s="4" t="str">
        <f>IF([1]!Таблица8[[#This Row],[Код товара]]="","-",VLOOKUP([1]!Таблица8[[#This Row],[Код товара]],[1]!Таблица3[#Data],2,0))</f>
        <v>-</v>
      </c>
      <c r="E12" s="4" t="str">
        <f>IF([1]!Таблица8[[#This Row],[Код товара]]="","-",VLOOKUP([1]!Таблица8[[#This Row],[Код товара]],[1]!Таблица3[#Data],3,0))</f>
        <v>-</v>
      </c>
      <c r="F12" s="7"/>
      <c r="G12" s="7"/>
      <c r="H12" s="7"/>
      <c r="I12" s="8">
        <f>IF([1]!Таблица8[[#This Row],[Код товара]]="",0,VLOOKUP([1]!Таблица8[[#This Row],[Код товара]],[1]!Таблица3[#Data],8,0))</f>
        <v>0</v>
      </c>
      <c r="J12" s="8">
        <f>SUM([1]!Таблица8[[#This Row],[Цена]]*[1]!Таблица8[[#This Row],[Кол-во]])</f>
        <v>0</v>
      </c>
      <c r="K12" s="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x14ac:dyDescent="0.25">
      <c r="A13" s="6"/>
      <c r="B13" s="5"/>
      <c r="C13" s="5"/>
      <c r="D13" s="4" t="str">
        <f>IF([1]!Таблица8[[#This Row],[Код товара]]="","-",VLOOKUP([1]!Таблица8[[#This Row],[Код товара]],[1]!Таблица3[#Data],2,0))</f>
        <v>-</v>
      </c>
      <c r="E13" s="4" t="str">
        <f>IF([1]!Таблица8[[#This Row],[Код товара]]="","-",VLOOKUP([1]!Таблица8[[#This Row],[Код товара]],[1]!Таблица3[#Data],3,0))</f>
        <v>-</v>
      </c>
      <c r="F13" s="7"/>
      <c r="G13" s="7"/>
      <c r="H13" s="7"/>
      <c r="I13" s="8">
        <f>IF([1]!Таблица8[[#This Row],[Код товара]]="",0,VLOOKUP([1]!Таблица8[[#This Row],[Код товара]],[1]!Таблица3[#Data],8,0))</f>
        <v>0</v>
      </c>
      <c r="J13" s="8">
        <f>SUM([1]!Таблица8[[#This Row],[Цена]]*[1]!Таблица8[[#This Row],[Кол-во]])</f>
        <v>0</v>
      </c>
      <c r="K13" s="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x14ac:dyDescent="0.25">
      <c r="A14" s="6"/>
      <c r="B14" s="5"/>
      <c r="C14" s="5"/>
      <c r="D14" s="4" t="str">
        <f>IF([1]!Таблица8[[#This Row],[Код товара]]="","-",VLOOKUP([1]!Таблица8[[#This Row],[Код товара]],[1]!Таблица3[#Data],2,0))</f>
        <v>-</v>
      </c>
      <c r="E14" s="4" t="str">
        <f>IF([1]!Таблица8[[#This Row],[Код товара]]="","-",VLOOKUP([1]!Таблица8[[#This Row],[Код товара]],[1]!Таблица3[#Data],3,0))</f>
        <v>-</v>
      </c>
      <c r="F14" s="7"/>
      <c r="G14" s="7"/>
      <c r="H14" s="7"/>
      <c r="I14" s="8">
        <f>IF([1]!Таблица8[[#This Row],[Код товара]]="",0,VLOOKUP([1]!Таблица8[[#This Row],[Код товара]],[1]!Таблица3[#Data],8,0))</f>
        <v>0</v>
      </c>
      <c r="J14" s="8">
        <f>SUM([1]!Таблица8[[#This Row],[Цена]]*[1]!Таблица8[[#This Row],[Кол-во]])</f>
        <v>0</v>
      </c>
      <c r="K14" s="9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x14ac:dyDescent="0.25">
      <c r="A15" s="6"/>
      <c r="B15" s="5"/>
      <c r="C15" s="5"/>
      <c r="D15" s="4" t="str">
        <f>IF([1]!Таблица8[[#This Row],[Код товара]]="","-",VLOOKUP([1]!Таблица8[[#This Row],[Код товара]],[1]!Таблица3[#Data],2,0))</f>
        <v>-</v>
      </c>
      <c r="E15" s="4" t="str">
        <f>IF([1]!Таблица8[[#This Row],[Код товара]]="","-",VLOOKUP([1]!Таблица8[[#This Row],[Код товара]],[1]!Таблица3[#Data],3,0))</f>
        <v>-</v>
      </c>
      <c r="F15" s="7"/>
      <c r="G15" s="7"/>
      <c r="H15" s="7"/>
      <c r="I15" s="8">
        <f>IF([1]!Таблица8[[#This Row],[Код товара]]="",0,VLOOKUP([1]!Таблица8[[#This Row],[Код товара]],[1]!Таблица3[#Data],8,0))</f>
        <v>0</v>
      </c>
      <c r="J15" s="8">
        <f>SUM([1]!Таблица8[[#This Row],[Цена]]*[1]!Таблица8[[#This Row],[Кол-во]])</f>
        <v>0</v>
      </c>
      <c r="K15" s="9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x14ac:dyDescent="0.25">
      <c r="A16" s="6"/>
      <c r="B16" s="5"/>
      <c r="C16" s="5"/>
      <c r="D16" s="4" t="str">
        <f>IF([1]!Таблица8[[#This Row],[Код товара]]="","-",VLOOKUP([1]!Таблица8[[#This Row],[Код товара]],[1]!Таблица3[#Data],2,0))</f>
        <v>-</v>
      </c>
      <c r="E16" s="4" t="str">
        <f>IF([1]!Таблица8[[#This Row],[Код товара]]="","-",VLOOKUP([1]!Таблица8[[#This Row],[Код товара]],[1]!Таблица3[#Data],3,0))</f>
        <v>-</v>
      </c>
      <c r="F16" s="7"/>
      <c r="G16" s="7"/>
      <c r="H16" s="7"/>
      <c r="I16" s="8">
        <f>IF([1]!Таблица8[[#This Row],[Код товара]]="",0,VLOOKUP([1]!Таблица8[[#This Row],[Код товара]],[1]!Таблица3[#Data],8,0))</f>
        <v>0</v>
      </c>
      <c r="J16" s="8">
        <f>SUM([1]!Таблица8[[#This Row],[Цена]]*[1]!Таблица8[[#This Row],[Кол-во]])</f>
        <v>0</v>
      </c>
      <c r="K16" s="9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x14ac:dyDescent="0.25">
      <c r="A17" s="6"/>
      <c r="B17" s="5"/>
      <c r="C17" s="5"/>
      <c r="D17" s="4" t="str">
        <f>IF([1]!Таблица8[[#This Row],[Код товара]]="","-",VLOOKUP([1]!Таблица8[[#This Row],[Код товара]],[1]!Таблица3[#Data],2,0))</f>
        <v>-</v>
      </c>
      <c r="E17" s="4" t="str">
        <f>IF([1]!Таблица8[[#This Row],[Код товара]]="","-",VLOOKUP([1]!Таблица8[[#This Row],[Код товара]],[1]!Таблица3[#Data],3,0))</f>
        <v>-</v>
      </c>
      <c r="F17" s="7"/>
      <c r="G17" s="7"/>
      <c r="H17" s="7"/>
      <c r="I17" s="8">
        <f>IF([1]!Таблица8[[#This Row],[Код товара]]="",0,VLOOKUP([1]!Таблица8[[#This Row],[Код товара]],[1]!Таблица3[#Data],8,0))</f>
        <v>0</v>
      </c>
      <c r="J17" s="8">
        <f>SUM([1]!Таблица8[[#This Row],[Цена]]*[1]!Таблица8[[#This Row],[Кол-во]])</f>
        <v>0</v>
      </c>
      <c r="K17" s="9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x14ac:dyDescent="0.25">
      <c r="A18" s="6"/>
      <c r="B18" s="5"/>
      <c r="C18" s="5"/>
      <c r="D18" s="4" t="str">
        <f>IF([1]!Таблица8[[#This Row],[Код товара]]="","-",VLOOKUP([1]!Таблица8[[#This Row],[Код товара]],[1]!Таблица3[#Data],2,0))</f>
        <v>-</v>
      </c>
      <c r="E18" s="4" t="str">
        <f>IF([1]!Таблица8[[#This Row],[Код товара]]="","-",VLOOKUP([1]!Таблица8[[#This Row],[Код товара]],[1]!Таблица3[#Data],3,0))</f>
        <v>-</v>
      </c>
      <c r="F18" s="7"/>
      <c r="G18" s="7"/>
      <c r="H18" s="7"/>
      <c r="I18" s="8">
        <f>IF([1]!Таблица8[[#This Row],[Код товара]]="",0,VLOOKUP([1]!Таблица8[[#This Row],[Код товара]],[1]!Таблица3[#Data],8,0))</f>
        <v>0</v>
      </c>
      <c r="J18" s="8">
        <f>SUM([1]!Таблица8[[#This Row],[Цена]]*[1]!Таблица8[[#This Row],[Кол-во]])</f>
        <v>0</v>
      </c>
      <c r="K18" s="9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x14ac:dyDescent="0.25">
      <c r="A19" s="6"/>
      <c r="B19" s="5"/>
      <c r="C19" s="5"/>
      <c r="D19" s="4" t="str">
        <f>IF([1]!Таблица8[[#This Row],[Код товара]]="","-",VLOOKUP([1]!Таблица8[[#This Row],[Код товара]],[1]!Таблица3[#Data],2,0))</f>
        <v>-</v>
      </c>
      <c r="E19" s="4" t="str">
        <f>IF([1]!Таблица8[[#This Row],[Код товара]]="","-",VLOOKUP([1]!Таблица8[[#This Row],[Код товара]],[1]!Таблица3[#Data],3,0))</f>
        <v>-</v>
      </c>
      <c r="F19" s="7"/>
      <c r="G19" s="7"/>
      <c r="H19" s="7"/>
      <c r="I19" s="8">
        <f>IF([1]!Таблица8[[#This Row],[Код товара]]="",0,VLOOKUP([1]!Таблица8[[#This Row],[Код товара]],[1]!Таблица3[#Data],8,0))</f>
        <v>0</v>
      </c>
      <c r="J19" s="8">
        <f>SUM([1]!Таблица8[[#This Row],[Цена]]*[1]!Таблица8[[#This Row],[Кол-во]])</f>
        <v>0</v>
      </c>
      <c r="K19" s="9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x14ac:dyDescent="0.25">
      <c r="A20" s="6"/>
      <c r="B20" s="5"/>
      <c r="C20" s="5"/>
      <c r="D20" s="4" t="str">
        <f>IF([1]!Таблица8[[#This Row],[Код товара]]="","-",VLOOKUP([1]!Таблица8[[#This Row],[Код товара]],[1]!Таблица3[#Data],2,0))</f>
        <v>-</v>
      </c>
      <c r="E20" s="4" t="str">
        <f>IF([1]!Таблица8[[#This Row],[Код товара]]="","-",VLOOKUP([1]!Таблица8[[#This Row],[Код товара]],[1]!Таблица3[#Data],3,0))</f>
        <v>-</v>
      </c>
      <c r="F20" s="7"/>
      <c r="G20" s="7"/>
      <c r="H20" s="7"/>
      <c r="I20" s="8">
        <f>IF([1]!Таблица8[[#This Row],[Код товара]]="",0,VLOOKUP([1]!Таблица8[[#This Row],[Код товара]],[1]!Таблица3[#Data],8,0))</f>
        <v>0</v>
      </c>
      <c r="J20" s="8">
        <f>SUM([1]!Таблица8[[#This Row],[Цена]]*[1]!Таблица8[[#This Row],[Кол-во]])</f>
        <v>0</v>
      </c>
      <c r="K20" s="9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x14ac:dyDescent="0.25">
      <c r="A21" s="6"/>
      <c r="B21" s="5"/>
      <c r="C21" s="5"/>
      <c r="D21" s="4" t="str">
        <f>IF([1]!Таблица8[[#This Row],[Код товара]]="","-",VLOOKUP([1]!Таблица8[[#This Row],[Код товара]],[1]!Таблица3[#Data],2,0))</f>
        <v>-</v>
      </c>
      <c r="E21" s="4" t="str">
        <f>IF([1]!Таблица8[[#This Row],[Код товара]]="","-",VLOOKUP([1]!Таблица8[[#This Row],[Код товара]],[1]!Таблица3[#Data],3,0))</f>
        <v>-</v>
      </c>
      <c r="F21" s="7"/>
      <c r="G21" s="7"/>
      <c r="H21" s="7"/>
      <c r="I21" s="8">
        <f>IF([1]!Таблица8[[#This Row],[Код товара]]="",0,VLOOKUP([1]!Таблица8[[#This Row],[Код товара]],[1]!Таблица3[#Data],8,0))</f>
        <v>0</v>
      </c>
      <c r="J21" s="8">
        <f>SUM([1]!Таблица8[[#This Row],[Цена]]*[1]!Таблица8[[#This Row],[Кол-во]])</f>
        <v>0</v>
      </c>
      <c r="K21" s="9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x14ac:dyDescent="0.25">
      <c r="A22" s="6"/>
      <c r="B22" s="5"/>
      <c r="C22" s="5"/>
      <c r="D22" s="4" t="str">
        <f>IF([1]!Таблица8[[#This Row],[Код товара]]="","-",VLOOKUP([1]!Таблица8[[#This Row],[Код товара]],[1]!Таблица3[#Data],2,0))</f>
        <v>-</v>
      </c>
      <c r="E22" s="4" t="str">
        <f>IF([1]!Таблица8[[#This Row],[Код товара]]="","-",VLOOKUP([1]!Таблица8[[#This Row],[Код товара]],[1]!Таблица3[#Data],3,0))</f>
        <v>-</v>
      </c>
      <c r="F22" s="7"/>
      <c r="G22" s="7"/>
      <c r="H22" s="7"/>
      <c r="I22" s="8">
        <f>IF([1]!Таблица8[[#This Row],[Код товара]]="",0,VLOOKUP([1]!Таблица8[[#This Row],[Код товара]],[1]!Таблица3[#Data],8,0))</f>
        <v>0</v>
      </c>
      <c r="J22" s="8">
        <f>SUM([1]!Таблица8[[#This Row],[Цена]]*[1]!Таблица8[[#This Row],[Кол-во]])</f>
        <v>0</v>
      </c>
      <c r="K22" s="9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x14ac:dyDescent="0.25">
      <c r="A23" s="6"/>
      <c r="B23" s="5"/>
      <c r="C23" s="5"/>
      <c r="D23" s="4" t="str">
        <f>IF([1]!Таблица8[[#This Row],[Код товара]]="","-",VLOOKUP([1]!Таблица8[[#This Row],[Код товара]],[1]!Таблица3[#Data],2,0))</f>
        <v>-</v>
      </c>
      <c r="E23" s="4" t="str">
        <f>IF([1]!Таблица8[[#This Row],[Код товара]]="","-",VLOOKUP([1]!Таблица8[[#This Row],[Код товара]],[1]!Таблица3[#Data],3,0))</f>
        <v>-</v>
      </c>
      <c r="F23" s="7"/>
      <c r="G23" s="7"/>
      <c r="H23" s="7"/>
      <c r="I23" s="8">
        <f>IF([1]!Таблица8[[#This Row],[Код товара]]="",0,VLOOKUP([1]!Таблица8[[#This Row],[Код товара]],[1]!Таблица3[#Data],8,0))</f>
        <v>0</v>
      </c>
      <c r="J23" s="8">
        <f>SUM([1]!Таблица8[[#This Row],[Цена]]*[1]!Таблица8[[#This Row],[Кол-во]])</f>
        <v>0</v>
      </c>
      <c r="K23" s="9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x14ac:dyDescent="0.25">
      <c r="A24" s="6"/>
      <c r="B24" s="5"/>
      <c r="C24" s="5"/>
      <c r="D24" s="4" t="str">
        <f>IF([1]!Таблица8[[#This Row],[Код товара]]="","-",VLOOKUP([1]!Таблица8[[#This Row],[Код товара]],[1]!Таблица3[#Data],2,0))</f>
        <v>-</v>
      </c>
      <c r="E24" s="4" t="str">
        <f>IF([1]!Таблица8[[#This Row],[Код товара]]="","-",VLOOKUP([1]!Таблица8[[#This Row],[Код товара]],[1]!Таблица3[#Data],3,0))</f>
        <v>-</v>
      </c>
      <c r="F24" s="7"/>
      <c r="G24" s="7"/>
      <c r="H24" s="7"/>
      <c r="I24" s="8">
        <f>IF([1]!Таблица8[[#This Row],[Код товара]]="",0,VLOOKUP([1]!Таблица8[[#This Row],[Код товара]],[1]!Таблица3[#Data],8,0))</f>
        <v>0</v>
      </c>
      <c r="J24" s="8">
        <f>SUM([1]!Таблица8[[#This Row],[Цена]]*[1]!Таблица8[[#This Row],[Кол-во]])</f>
        <v>0</v>
      </c>
      <c r="K24" s="9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x14ac:dyDescent="0.25">
      <c r="A25" s="6"/>
      <c r="B25" s="5"/>
      <c r="C25" s="5"/>
      <c r="D25" s="4" t="str">
        <f>IF([1]!Таблица8[[#This Row],[Код товара]]="","-",VLOOKUP([1]!Таблица8[[#This Row],[Код товара]],[1]!Таблица3[#Data],2,0))</f>
        <v>-</v>
      </c>
      <c r="E25" s="4" t="str">
        <f>IF([1]!Таблица8[[#This Row],[Код товара]]="","-",VLOOKUP([1]!Таблица8[[#This Row],[Код товара]],[1]!Таблица3[#Data],3,0))</f>
        <v>-</v>
      </c>
      <c r="F25" s="7"/>
      <c r="G25" s="7"/>
      <c r="H25" s="7"/>
      <c r="I25" s="8">
        <f>IF([1]!Таблица8[[#This Row],[Код товара]]="",0,VLOOKUP([1]!Таблица8[[#This Row],[Код товара]],[1]!Таблица3[#Data],8,0))</f>
        <v>0</v>
      </c>
      <c r="J25" s="8">
        <f>SUM([1]!Таблица8[[#This Row],[Цена]]*[1]!Таблица8[[#This Row],[Кол-во]])</f>
        <v>0</v>
      </c>
      <c r="K25" s="9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x14ac:dyDescent="0.25">
      <c r="A26" s="6"/>
      <c r="B26" s="5"/>
      <c r="C26" s="5"/>
      <c r="D26" s="4" t="str">
        <f>IF([1]!Таблица8[[#This Row],[Код товара]]="","-",VLOOKUP([1]!Таблица8[[#This Row],[Код товара]],[1]!Таблица3[#Data],2,0))</f>
        <v>-</v>
      </c>
      <c r="E26" s="4" t="str">
        <f>IF([1]!Таблица8[[#This Row],[Код товара]]="","-",VLOOKUP([1]!Таблица8[[#This Row],[Код товара]],[1]!Таблица3[#Data],3,0))</f>
        <v>-</v>
      </c>
      <c r="F26" s="7"/>
      <c r="G26" s="7"/>
      <c r="H26" s="7"/>
      <c r="I26" s="8">
        <f>IF([1]!Таблица8[[#This Row],[Код товара]]="",0,VLOOKUP([1]!Таблица8[[#This Row],[Код товара]],[1]!Таблица3[#Data],8,0))</f>
        <v>0</v>
      </c>
      <c r="J26" s="8">
        <f>SUM([1]!Таблица8[[#This Row],[Цена]]*[1]!Таблица8[[#This Row],[Кол-во]])</f>
        <v>0</v>
      </c>
      <c r="K26" s="9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x14ac:dyDescent="0.25">
      <c r="A27" s="6"/>
      <c r="B27" s="5"/>
      <c r="C27" s="5"/>
      <c r="D27" s="4" t="str">
        <f>IF([1]!Таблица8[[#This Row],[Код товара]]="","-",VLOOKUP([1]!Таблица8[[#This Row],[Код товара]],[1]!Таблица3[#Data],2,0))</f>
        <v>-</v>
      </c>
      <c r="E27" s="4" t="str">
        <f>IF([1]!Таблица8[[#This Row],[Код товара]]="","-",VLOOKUP([1]!Таблица8[[#This Row],[Код товара]],[1]!Таблица3[#Data],3,0))</f>
        <v>-</v>
      </c>
      <c r="F27" s="7"/>
      <c r="G27" s="7"/>
      <c r="H27" s="7"/>
      <c r="I27" s="8">
        <f>IF([1]!Таблица8[[#This Row],[Код товара]]="",0,VLOOKUP([1]!Таблица8[[#This Row],[Код товара]],[1]!Таблица3[#Data],8,0))</f>
        <v>0</v>
      </c>
      <c r="J27" s="8">
        <f>SUM([1]!Таблица8[[#This Row],[Цена]]*[1]!Таблица8[[#This Row],[Кол-во]])</f>
        <v>0</v>
      </c>
      <c r="K27" s="9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zoomScale="70" zoomScaleNormal="70" workbookViewId="0">
      <selection activeCell="K8" sqref="K8"/>
    </sheetView>
  </sheetViews>
  <sheetFormatPr defaultRowHeight="15" x14ac:dyDescent="0.25"/>
  <cols>
    <col min="1" max="1" width="16.140625" customWidth="1"/>
    <col min="2" max="2" width="22.140625" customWidth="1"/>
    <col min="3" max="3" width="18.28515625" customWidth="1"/>
    <col min="4" max="4" width="44.140625" customWidth="1"/>
    <col min="5" max="5" width="20.140625" customWidth="1"/>
    <col min="6" max="6" width="19.140625" customWidth="1"/>
    <col min="11" max="11" width="16.85546875" bestFit="1" customWidth="1"/>
  </cols>
  <sheetData>
    <row r="1" spans="1:1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11" x14ac:dyDescent="0.25">
      <c r="A2" s="6">
        <f ca="1">NOW()</f>
        <v>44026.619151273146</v>
      </c>
      <c r="B2" s="5" t="s">
        <v>13</v>
      </c>
      <c r="C2" s="5" t="s">
        <v>12</v>
      </c>
      <c r="D2" s="4" t="s">
        <v>14</v>
      </c>
      <c r="E2" s="4" t="s">
        <v>15</v>
      </c>
      <c r="F2" s="7">
        <v>224710180</v>
      </c>
    </row>
    <row r="3" spans="1:11" x14ac:dyDescent="0.25">
      <c r="A3" s="6">
        <f t="shared" ref="A3:A66" ca="1" si="0">NOW()</f>
        <v>44026.619151273146</v>
      </c>
      <c r="B3" s="5" t="s">
        <v>13</v>
      </c>
      <c r="C3" s="5" t="s">
        <v>12</v>
      </c>
      <c r="D3" s="4" t="s">
        <v>14</v>
      </c>
      <c r="E3" s="4" t="s">
        <v>15</v>
      </c>
      <c r="F3" s="7">
        <v>224710181</v>
      </c>
    </row>
    <row r="4" spans="1:11" x14ac:dyDescent="0.25">
      <c r="A4" s="6">
        <f t="shared" ca="1" si="0"/>
        <v>44026.619151273146</v>
      </c>
      <c r="B4" s="5" t="s">
        <v>13</v>
      </c>
      <c r="C4" s="5" t="s">
        <v>12</v>
      </c>
      <c r="D4" s="4" t="s">
        <v>14</v>
      </c>
      <c r="E4" s="4" t="s">
        <v>15</v>
      </c>
      <c r="F4" s="7">
        <v>224710182</v>
      </c>
    </row>
    <row r="5" spans="1:11" x14ac:dyDescent="0.25">
      <c r="A5" s="6">
        <f t="shared" ca="1" si="0"/>
        <v>44026.619151273146</v>
      </c>
      <c r="B5" s="5" t="s">
        <v>13</v>
      </c>
      <c r="C5" s="5" t="s">
        <v>12</v>
      </c>
      <c r="D5" s="4" t="s">
        <v>14</v>
      </c>
      <c r="E5" s="4" t="s">
        <v>15</v>
      </c>
      <c r="F5" s="7">
        <v>224710183</v>
      </c>
      <c r="K5" t="s">
        <v>16</v>
      </c>
    </row>
    <row r="6" spans="1:11" x14ac:dyDescent="0.25">
      <c r="A6" s="6">
        <f t="shared" ca="1" si="0"/>
        <v>44026.619151273146</v>
      </c>
      <c r="B6" s="5" t="s">
        <v>13</v>
      </c>
      <c r="C6" s="5" t="s">
        <v>12</v>
      </c>
      <c r="D6" s="4" t="s">
        <v>14</v>
      </c>
      <c r="E6" s="4" t="s">
        <v>15</v>
      </c>
      <c r="F6" s="7">
        <v>224710184</v>
      </c>
      <c r="K6" t="s">
        <v>17</v>
      </c>
    </row>
    <row r="7" spans="1:11" x14ac:dyDescent="0.25">
      <c r="A7" s="6">
        <f t="shared" ca="1" si="0"/>
        <v>44026.619151273146</v>
      </c>
      <c r="B7" s="5" t="s">
        <v>13</v>
      </c>
      <c r="C7" s="5" t="s">
        <v>12</v>
      </c>
      <c r="D7" s="4" t="s">
        <v>14</v>
      </c>
      <c r="E7" s="4" t="s">
        <v>15</v>
      </c>
      <c r="F7" s="7">
        <v>224710185</v>
      </c>
      <c r="K7" t="s">
        <v>18</v>
      </c>
    </row>
    <row r="8" spans="1:11" x14ac:dyDescent="0.25">
      <c r="A8" s="6">
        <f t="shared" ca="1" si="0"/>
        <v>44026.619151273146</v>
      </c>
      <c r="B8" s="5" t="s">
        <v>13</v>
      </c>
      <c r="C8" s="5" t="s">
        <v>12</v>
      </c>
      <c r="D8" s="4" t="s">
        <v>14</v>
      </c>
      <c r="E8" s="4" t="s">
        <v>15</v>
      </c>
      <c r="F8" s="7">
        <v>224710186</v>
      </c>
    </row>
    <row r="9" spans="1:11" x14ac:dyDescent="0.25">
      <c r="A9" s="6">
        <f t="shared" ca="1" si="0"/>
        <v>44026.619151273146</v>
      </c>
      <c r="B9" s="5" t="s">
        <v>13</v>
      </c>
      <c r="C9" s="5" t="s">
        <v>12</v>
      </c>
      <c r="D9" s="4" t="s">
        <v>14</v>
      </c>
      <c r="E9" s="4" t="s">
        <v>15</v>
      </c>
      <c r="F9" s="7">
        <v>224710187</v>
      </c>
    </row>
    <row r="10" spans="1:11" x14ac:dyDescent="0.25">
      <c r="A10" s="6">
        <f t="shared" ca="1" si="0"/>
        <v>44026.619151273146</v>
      </c>
      <c r="B10" s="5" t="s">
        <v>13</v>
      </c>
      <c r="C10" s="5" t="s">
        <v>12</v>
      </c>
      <c r="D10" s="4" t="s">
        <v>14</v>
      </c>
      <c r="E10" s="4" t="s">
        <v>15</v>
      </c>
      <c r="F10" s="7">
        <v>224710188</v>
      </c>
    </row>
    <row r="11" spans="1:11" x14ac:dyDescent="0.25">
      <c r="A11" s="6">
        <f t="shared" ca="1" si="0"/>
        <v>44026.619151273146</v>
      </c>
      <c r="B11" s="5" t="s">
        <v>13</v>
      </c>
      <c r="C11" s="5" t="s">
        <v>12</v>
      </c>
      <c r="D11" s="4" t="s">
        <v>14</v>
      </c>
      <c r="E11" s="4" t="s">
        <v>15</v>
      </c>
      <c r="F11" s="7">
        <v>224710189</v>
      </c>
    </row>
    <row r="12" spans="1:11" x14ac:dyDescent="0.25">
      <c r="A12" s="6">
        <f t="shared" ca="1" si="0"/>
        <v>44026.619151273146</v>
      </c>
      <c r="B12" s="5" t="s">
        <v>13</v>
      </c>
      <c r="C12" s="5" t="s">
        <v>12</v>
      </c>
      <c r="D12" s="4" t="s">
        <v>14</v>
      </c>
      <c r="E12" s="4" t="s">
        <v>15</v>
      </c>
      <c r="F12" s="7">
        <v>224710190</v>
      </c>
    </row>
    <row r="13" spans="1:11" x14ac:dyDescent="0.25">
      <c r="A13" s="6">
        <f t="shared" ca="1" si="0"/>
        <v>44026.619151273146</v>
      </c>
      <c r="B13" s="5" t="s">
        <v>13</v>
      </c>
      <c r="C13" s="5" t="s">
        <v>12</v>
      </c>
      <c r="D13" s="4" t="s">
        <v>14</v>
      </c>
      <c r="E13" s="4" t="s">
        <v>15</v>
      </c>
      <c r="F13" s="7">
        <v>224710191</v>
      </c>
    </row>
    <row r="14" spans="1:11" x14ac:dyDescent="0.25">
      <c r="A14" s="6">
        <f t="shared" ca="1" si="0"/>
        <v>44026.619151273146</v>
      </c>
      <c r="B14" s="5" t="s">
        <v>13</v>
      </c>
      <c r="C14" s="5" t="s">
        <v>12</v>
      </c>
      <c r="D14" s="4" t="s">
        <v>14</v>
      </c>
      <c r="E14" s="4" t="s">
        <v>15</v>
      </c>
      <c r="F14" s="7">
        <v>224710192</v>
      </c>
    </row>
    <row r="15" spans="1:11" x14ac:dyDescent="0.25">
      <c r="A15" s="6">
        <f t="shared" ca="1" si="0"/>
        <v>44026.619151273146</v>
      </c>
      <c r="B15" s="5" t="s">
        <v>13</v>
      </c>
      <c r="C15" s="5" t="s">
        <v>12</v>
      </c>
      <c r="D15" s="4" t="s">
        <v>14</v>
      </c>
      <c r="E15" s="4" t="s">
        <v>15</v>
      </c>
      <c r="F15" s="7">
        <v>224710193</v>
      </c>
    </row>
    <row r="16" spans="1:11" x14ac:dyDescent="0.25">
      <c r="A16" s="6">
        <f t="shared" ca="1" si="0"/>
        <v>44026.619151273146</v>
      </c>
      <c r="B16" s="5" t="s">
        <v>13</v>
      </c>
      <c r="C16" s="5" t="s">
        <v>12</v>
      </c>
      <c r="D16" s="4" t="s">
        <v>14</v>
      </c>
      <c r="E16" s="4" t="s">
        <v>15</v>
      </c>
      <c r="F16" s="7">
        <v>224710194</v>
      </c>
    </row>
    <row r="17" spans="1:6" x14ac:dyDescent="0.25">
      <c r="A17" s="6">
        <f t="shared" ca="1" si="0"/>
        <v>44026.619151273146</v>
      </c>
      <c r="B17" s="5" t="s">
        <v>13</v>
      </c>
      <c r="C17" s="5" t="s">
        <v>12</v>
      </c>
      <c r="D17" s="4" t="s">
        <v>14</v>
      </c>
      <c r="E17" s="4" t="s">
        <v>15</v>
      </c>
      <c r="F17" s="7">
        <v>224710195</v>
      </c>
    </row>
    <row r="18" spans="1:6" x14ac:dyDescent="0.25">
      <c r="A18" s="6">
        <f t="shared" ca="1" si="0"/>
        <v>44026.619151273146</v>
      </c>
      <c r="B18" s="5" t="s">
        <v>13</v>
      </c>
      <c r="C18" s="5" t="s">
        <v>12</v>
      </c>
      <c r="D18" s="4" t="s">
        <v>14</v>
      </c>
      <c r="E18" s="4" t="s">
        <v>15</v>
      </c>
      <c r="F18" s="7">
        <v>224710196</v>
      </c>
    </row>
    <row r="19" spans="1:6" x14ac:dyDescent="0.25">
      <c r="A19" s="6">
        <f t="shared" ca="1" si="0"/>
        <v>44026.619151273146</v>
      </c>
      <c r="B19" s="5" t="s">
        <v>13</v>
      </c>
      <c r="C19" s="5" t="s">
        <v>12</v>
      </c>
      <c r="D19" s="4" t="s">
        <v>14</v>
      </c>
      <c r="E19" s="4" t="s">
        <v>15</v>
      </c>
      <c r="F19" s="7">
        <v>224710197</v>
      </c>
    </row>
    <row r="20" spans="1:6" x14ac:dyDescent="0.25">
      <c r="A20" s="6">
        <f t="shared" ca="1" si="0"/>
        <v>44026.619151273146</v>
      </c>
      <c r="B20" s="5" t="s">
        <v>13</v>
      </c>
      <c r="C20" s="5" t="s">
        <v>12</v>
      </c>
      <c r="D20" s="4" t="s">
        <v>14</v>
      </c>
      <c r="E20" s="4" t="s">
        <v>15</v>
      </c>
      <c r="F20" s="7">
        <v>224710198</v>
      </c>
    </row>
    <row r="21" spans="1:6" x14ac:dyDescent="0.25">
      <c r="A21" s="6">
        <f t="shared" ca="1" si="0"/>
        <v>44026.619151273146</v>
      </c>
      <c r="B21" s="5" t="s">
        <v>13</v>
      </c>
      <c r="C21" s="5" t="s">
        <v>12</v>
      </c>
      <c r="D21" s="4" t="s">
        <v>14</v>
      </c>
      <c r="E21" s="4" t="s">
        <v>15</v>
      </c>
      <c r="F21" s="7">
        <v>224710199</v>
      </c>
    </row>
    <row r="22" spans="1:6" x14ac:dyDescent="0.25">
      <c r="A22" s="6">
        <f t="shared" ca="1" si="0"/>
        <v>44026.619151273146</v>
      </c>
      <c r="B22" s="5" t="s">
        <v>13</v>
      </c>
      <c r="C22" s="5" t="s">
        <v>12</v>
      </c>
      <c r="D22" s="4" t="s">
        <v>14</v>
      </c>
      <c r="E22" s="4" t="s">
        <v>15</v>
      </c>
      <c r="F22" s="7">
        <v>224710200</v>
      </c>
    </row>
    <row r="23" spans="1:6" x14ac:dyDescent="0.25">
      <c r="A23" s="6">
        <f t="shared" ca="1" si="0"/>
        <v>44026.619151273146</v>
      </c>
      <c r="B23" s="5" t="s">
        <v>13</v>
      </c>
      <c r="C23" s="5" t="s">
        <v>12</v>
      </c>
      <c r="D23" s="4" t="s">
        <v>14</v>
      </c>
      <c r="E23" s="4" t="s">
        <v>15</v>
      </c>
      <c r="F23" s="7">
        <v>224710201</v>
      </c>
    </row>
    <row r="24" spans="1:6" x14ac:dyDescent="0.25">
      <c r="A24" s="6">
        <f t="shared" ca="1" si="0"/>
        <v>44026.619151273146</v>
      </c>
      <c r="B24" s="5" t="s">
        <v>13</v>
      </c>
      <c r="C24" s="5" t="s">
        <v>12</v>
      </c>
      <c r="D24" s="4" t="s">
        <v>14</v>
      </c>
      <c r="E24" s="4" t="s">
        <v>15</v>
      </c>
      <c r="F24" s="7">
        <v>224710202</v>
      </c>
    </row>
    <row r="25" spans="1:6" x14ac:dyDescent="0.25">
      <c r="A25" s="6">
        <f t="shared" ca="1" si="0"/>
        <v>44026.619151273146</v>
      </c>
      <c r="B25" s="5" t="s">
        <v>13</v>
      </c>
      <c r="C25" s="5" t="s">
        <v>12</v>
      </c>
      <c r="D25" s="4" t="s">
        <v>14</v>
      </c>
      <c r="E25" s="4" t="s">
        <v>15</v>
      </c>
      <c r="F25" s="7">
        <v>224710203</v>
      </c>
    </row>
    <row r="26" spans="1:6" x14ac:dyDescent="0.25">
      <c r="A26" s="6">
        <f t="shared" ca="1" si="0"/>
        <v>44026.619151273146</v>
      </c>
      <c r="B26" s="5" t="s">
        <v>13</v>
      </c>
      <c r="C26" s="5" t="s">
        <v>12</v>
      </c>
      <c r="D26" s="4" t="s">
        <v>14</v>
      </c>
      <c r="E26" s="4" t="s">
        <v>15</v>
      </c>
      <c r="F26" s="7">
        <v>224710204</v>
      </c>
    </row>
    <row r="27" spans="1:6" x14ac:dyDescent="0.25">
      <c r="A27" s="6">
        <f t="shared" ca="1" si="0"/>
        <v>44026.619151273146</v>
      </c>
      <c r="B27" s="5" t="s">
        <v>13</v>
      </c>
      <c r="C27" s="5" t="s">
        <v>12</v>
      </c>
      <c r="D27" s="4" t="s">
        <v>14</v>
      </c>
      <c r="E27" s="4" t="s">
        <v>15</v>
      </c>
      <c r="F27" s="7">
        <v>224710205</v>
      </c>
    </row>
    <row r="28" spans="1:6" x14ac:dyDescent="0.25">
      <c r="A28" s="6">
        <f t="shared" ca="1" si="0"/>
        <v>44026.619151273146</v>
      </c>
      <c r="B28" s="5" t="s">
        <v>13</v>
      </c>
      <c r="C28" s="5" t="s">
        <v>12</v>
      </c>
      <c r="D28" s="4" t="s">
        <v>14</v>
      </c>
      <c r="E28" s="4" t="s">
        <v>15</v>
      </c>
      <c r="F28" s="7">
        <v>224710206</v>
      </c>
    </row>
    <row r="29" spans="1:6" x14ac:dyDescent="0.25">
      <c r="A29" s="6">
        <f t="shared" ca="1" si="0"/>
        <v>44026.619151273146</v>
      </c>
      <c r="B29" s="5" t="s">
        <v>13</v>
      </c>
      <c r="C29" s="5" t="s">
        <v>12</v>
      </c>
      <c r="D29" s="4" t="s">
        <v>14</v>
      </c>
      <c r="E29" s="4" t="s">
        <v>15</v>
      </c>
      <c r="F29" s="7">
        <v>224710207</v>
      </c>
    </row>
    <row r="30" spans="1:6" x14ac:dyDescent="0.25">
      <c r="A30" s="6">
        <f t="shared" ca="1" si="0"/>
        <v>44026.619151273146</v>
      </c>
      <c r="B30" s="5" t="s">
        <v>13</v>
      </c>
      <c r="C30" s="5" t="s">
        <v>12</v>
      </c>
      <c r="D30" s="4" t="s">
        <v>14</v>
      </c>
      <c r="E30" s="4" t="s">
        <v>15</v>
      </c>
      <c r="F30" s="7">
        <v>224710208</v>
      </c>
    </row>
    <row r="31" spans="1:6" x14ac:dyDescent="0.25">
      <c r="A31" s="6">
        <f t="shared" ca="1" si="0"/>
        <v>44026.619151273146</v>
      </c>
      <c r="B31" s="5" t="s">
        <v>13</v>
      </c>
      <c r="C31" s="5" t="s">
        <v>12</v>
      </c>
      <c r="D31" s="4" t="s">
        <v>14</v>
      </c>
      <c r="E31" s="4" t="s">
        <v>15</v>
      </c>
      <c r="F31" s="7">
        <v>224710209</v>
      </c>
    </row>
    <row r="32" spans="1:6" x14ac:dyDescent="0.25">
      <c r="A32" s="6">
        <f t="shared" ca="1" si="0"/>
        <v>44026.619151273146</v>
      </c>
      <c r="B32" s="5" t="s">
        <v>13</v>
      </c>
      <c r="C32" s="5" t="s">
        <v>12</v>
      </c>
      <c r="D32" s="4" t="s">
        <v>14</v>
      </c>
      <c r="E32" s="4" t="s">
        <v>15</v>
      </c>
      <c r="F32" s="7">
        <v>224710210</v>
      </c>
    </row>
    <row r="33" spans="1:6" x14ac:dyDescent="0.25">
      <c r="A33" s="6">
        <f t="shared" ca="1" si="0"/>
        <v>44026.619151273146</v>
      </c>
      <c r="B33" s="5" t="s">
        <v>13</v>
      </c>
      <c r="C33" s="5" t="s">
        <v>12</v>
      </c>
      <c r="D33" s="4" t="s">
        <v>14</v>
      </c>
      <c r="E33" s="4" t="s">
        <v>15</v>
      </c>
      <c r="F33" s="7">
        <v>224710211</v>
      </c>
    </row>
    <row r="34" spans="1:6" x14ac:dyDescent="0.25">
      <c r="A34" s="6">
        <f t="shared" ca="1" si="0"/>
        <v>44026.619151273146</v>
      </c>
      <c r="B34" s="5" t="s">
        <v>13</v>
      </c>
      <c r="C34" s="5" t="s">
        <v>12</v>
      </c>
      <c r="D34" s="4" t="s">
        <v>14</v>
      </c>
      <c r="E34" s="4" t="s">
        <v>15</v>
      </c>
      <c r="F34" s="7">
        <v>224710212</v>
      </c>
    </row>
    <row r="35" spans="1:6" x14ac:dyDescent="0.25">
      <c r="A35" s="6">
        <f t="shared" ca="1" si="0"/>
        <v>44026.619151273146</v>
      </c>
      <c r="B35" s="5" t="s">
        <v>13</v>
      </c>
      <c r="C35" s="5" t="s">
        <v>12</v>
      </c>
      <c r="D35" s="4" t="s">
        <v>14</v>
      </c>
      <c r="E35" s="4" t="s">
        <v>15</v>
      </c>
      <c r="F35" s="7">
        <v>224710213</v>
      </c>
    </row>
    <row r="36" spans="1:6" x14ac:dyDescent="0.25">
      <c r="A36" s="6">
        <f t="shared" ca="1" si="0"/>
        <v>44026.619151273146</v>
      </c>
      <c r="B36" s="5" t="s">
        <v>13</v>
      </c>
      <c r="C36" s="5" t="s">
        <v>12</v>
      </c>
      <c r="D36" s="4" t="s">
        <v>14</v>
      </c>
      <c r="E36" s="4" t="s">
        <v>15</v>
      </c>
      <c r="F36" s="7">
        <v>224710214</v>
      </c>
    </row>
    <row r="37" spans="1:6" x14ac:dyDescent="0.25">
      <c r="A37" s="6">
        <f t="shared" ca="1" si="0"/>
        <v>44026.619151273146</v>
      </c>
      <c r="B37" s="5" t="s">
        <v>13</v>
      </c>
      <c r="C37" s="5" t="s">
        <v>12</v>
      </c>
      <c r="D37" s="4" t="s">
        <v>14</v>
      </c>
      <c r="E37" s="4" t="s">
        <v>15</v>
      </c>
      <c r="F37" s="7">
        <v>224710215</v>
      </c>
    </row>
    <row r="38" spans="1:6" x14ac:dyDescent="0.25">
      <c r="A38" s="6">
        <f t="shared" ca="1" si="0"/>
        <v>44026.619151273146</v>
      </c>
      <c r="B38" s="5" t="s">
        <v>13</v>
      </c>
      <c r="C38" s="5" t="s">
        <v>12</v>
      </c>
      <c r="D38" s="4" t="s">
        <v>14</v>
      </c>
      <c r="E38" s="4" t="s">
        <v>15</v>
      </c>
      <c r="F38" s="7">
        <v>224710216</v>
      </c>
    </row>
    <row r="39" spans="1:6" x14ac:dyDescent="0.25">
      <c r="A39" s="6">
        <f t="shared" ca="1" si="0"/>
        <v>44026.619151273146</v>
      </c>
      <c r="B39" s="5" t="s">
        <v>13</v>
      </c>
      <c r="C39" s="5" t="s">
        <v>12</v>
      </c>
      <c r="D39" s="4" t="s">
        <v>14</v>
      </c>
      <c r="E39" s="4" t="s">
        <v>15</v>
      </c>
      <c r="F39" s="7">
        <v>224710217</v>
      </c>
    </row>
    <row r="40" spans="1:6" x14ac:dyDescent="0.25">
      <c r="A40" s="6">
        <f t="shared" ca="1" si="0"/>
        <v>44026.619151273146</v>
      </c>
      <c r="B40" s="5" t="s">
        <v>13</v>
      </c>
      <c r="C40" s="5" t="s">
        <v>12</v>
      </c>
      <c r="D40" s="4" t="s">
        <v>14</v>
      </c>
      <c r="E40" s="4" t="s">
        <v>15</v>
      </c>
      <c r="F40" s="7">
        <v>224710218</v>
      </c>
    </row>
    <row r="41" spans="1:6" x14ac:dyDescent="0.25">
      <c r="A41" s="6">
        <f t="shared" ca="1" si="0"/>
        <v>44026.619151273146</v>
      </c>
      <c r="B41" s="5" t="s">
        <v>13</v>
      </c>
      <c r="C41" s="5" t="s">
        <v>12</v>
      </c>
      <c r="D41" s="4" t="s">
        <v>14</v>
      </c>
      <c r="E41" s="4" t="s">
        <v>15</v>
      </c>
      <c r="F41" s="7">
        <v>224710219</v>
      </c>
    </row>
    <row r="42" spans="1:6" x14ac:dyDescent="0.25">
      <c r="A42" s="6">
        <f t="shared" ca="1" si="0"/>
        <v>44026.619151273146</v>
      </c>
      <c r="B42" s="5" t="s">
        <v>13</v>
      </c>
      <c r="C42" s="5" t="s">
        <v>12</v>
      </c>
      <c r="D42" s="4" t="s">
        <v>14</v>
      </c>
      <c r="E42" s="4" t="s">
        <v>15</v>
      </c>
      <c r="F42" s="7">
        <v>224710220</v>
      </c>
    </row>
    <row r="43" spans="1:6" x14ac:dyDescent="0.25">
      <c r="A43" s="6">
        <f t="shared" ca="1" si="0"/>
        <v>44026.619151273146</v>
      </c>
      <c r="B43" s="5" t="s">
        <v>13</v>
      </c>
      <c r="C43" s="5" t="s">
        <v>12</v>
      </c>
      <c r="D43" s="4" t="s">
        <v>14</v>
      </c>
      <c r="E43" s="4" t="s">
        <v>15</v>
      </c>
      <c r="F43" s="7">
        <v>224710221</v>
      </c>
    </row>
    <row r="44" spans="1:6" x14ac:dyDescent="0.25">
      <c r="A44" s="6">
        <f t="shared" ca="1" si="0"/>
        <v>44026.619151273146</v>
      </c>
      <c r="B44" s="5" t="s">
        <v>13</v>
      </c>
      <c r="C44" s="5" t="s">
        <v>12</v>
      </c>
      <c r="D44" s="4" t="s">
        <v>14</v>
      </c>
      <c r="E44" s="4" t="s">
        <v>15</v>
      </c>
      <c r="F44" s="7">
        <v>224710222</v>
      </c>
    </row>
    <row r="45" spans="1:6" x14ac:dyDescent="0.25">
      <c r="A45" s="6">
        <f t="shared" ca="1" si="0"/>
        <v>44026.619151273146</v>
      </c>
      <c r="B45" s="5" t="s">
        <v>13</v>
      </c>
      <c r="C45" s="5" t="s">
        <v>12</v>
      </c>
      <c r="D45" s="4" t="s">
        <v>14</v>
      </c>
      <c r="E45" s="4" t="s">
        <v>15</v>
      </c>
      <c r="F45" s="7">
        <v>224710223</v>
      </c>
    </row>
    <row r="46" spans="1:6" x14ac:dyDescent="0.25">
      <c r="A46" s="6">
        <f t="shared" ca="1" si="0"/>
        <v>44026.619151273146</v>
      </c>
      <c r="B46" s="5" t="s">
        <v>13</v>
      </c>
      <c r="C46" s="5" t="s">
        <v>12</v>
      </c>
      <c r="D46" s="4" t="s">
        <v>14</v>
      </c>
      <c r="E46" s="4" t="s">
        <v>15</v>
      </c>
      <c r="F46" s="7">
        <v>224710224</v>
      </c>
    </row>
    <row r="47" spans="1:6" x14ac:dyDescent="0.25">
      <c r="A47" s="6">
        <f t="shared" ca="1" si="0"/>
        <v>44026.619151273146</v>
      </c>
      <c r="B47" s="5" t="s">
        <v>13</v>
      </c>
      <c r="C47" s="5" t="s">
        <v>12</v>
      </c>
      <c r="D47" s="4" t="s">
        <v>14</v>
      </c>
      <c r="E47" s="4" t="s">
        <v>15</v>
      </c>
      <c r="F47" s="7">
        <v>224710225</v>
      </c>
    </row>
    <row r="48" spans="1:6" x14ac:dyDescent="0.25">
      <c r="A48" s="6">
        <f t="shared" ca="1" si="0"/>
        <v>44026.619151273146</v>
      </c>
      <c r="B48" s="5" t="s">
        <v>13</v>
      </c>
      <c r="C48" s="5" t="s">
        <v>12</v>
      </c>
      <c r="D48" s="4" t="s">
        <v>14</v>
      </c>
      <c r="E48" s="4" t="s">
        <v>15</v>
      </c>
      <c r="F48" s="7">
        <v>224710226</v>
      </c>
    </row>
    <row r="49" spans="1:6" x14ac:dyDescent="0.25">
      <c r="A49" s="6">
        <f t="shared" ca="1" si="0"/>
        <v>44026.619151273146</v>
      </c>
      <c r="B49" s="5" t="s">
        <v>13</v>
      </c>
      <c r="C49" s="5" t="s">
        <v>12</v>
      </c>
      <c r="D49" s="4" t="s">
        <v>14</v>
      </c>
      <c r="E49" s="4" t="s">
        <v>15</v>
      </c>
      <c r="F49" s="7">
        <v>224710227</v>
      </c>
    </row>
    <row r="50" spans="1:6" x14ac:dyDescent="0.25">
      <c r="A50" s="6">
        <f t="shared" ca="1" si="0"/>
        <v>44026.619151273146</v>
      </c>
      <c r="B50" s="5" t="s">
        <v>13</v>
      </c>
      <c r="C50" s="5" t="s">
        <v>12</v>
      </c>
      <c r="D50" s="4" t="s">
        <v>14</v>
      </c>
      <c r="E50" s="4" t="s">
        <v>15</v>
      </c>
      <c r="F50" s="7">
        <v>224710228</v>
      </c>
    </row>
    <row r="51" spans="1:6" x14ac:dyDescent="0.25">
      <c r="A51" s="6">
        <f t="shared" ca="1" si="0"/>
        <v>44026.619151273146</v>
      </c>
      <c r="B51" s="5" t="s">
        <v>13</v>
      </c>
      <c r="C51" s="5" t="s">
        <v>12</v>
      </c>
      <c r="D51" s="4" t="s">
        <v>14</v>
      </c>
      <c r="E51" s="4" t="s">
        <v>15</v>
      </c>
      <c r="F51" s="7">
        <v>224710229</v>
      </c>
    </row>
    <row r="52" spans="1:6" x14ac:dyDescent="0.25">
      <c r="A52" s="6">
        <f t="shared" ca="1" si="0"/>
        <v>44026.619151273146</v>
      </c>
      <c r="B52" s="5" t="s">
        <v>13</v>
      </c>
      <c r="C52" s="5" t="s">
        <v>12</v>
      </c>
      <c r="D52" s="4" t="s">
        <v>14</v>
      </c>
      <c r="E52" s="4" t="s">
        <v>15</v>
      </c>
      <c r="F52" s="7">
        <v>224710230</v>
      </c>
    </row>
    <row r="53" spans="1:6" x14ac:dyDescent="0.25">
      <c r="A53" s="6">
        <f t="shared" ca="1" si="0"/>
        <v>44026.619151273146</v>
      </c>
      <c r="B53" s="5" t="s">
        <v>13</v>
      </c>
      <c r="C53" s="5" t="s">
        <v>12</v>
      </c>
      <c r="D53" s="4" t="s">
        <v>14</v>
      </c>
      <c r="E53" s="4" t="s">
        <v>15</v>
      </c>
      <c r="F53" s="7">
        <v>224710231</v>
      </c>
    </row>
    <row r="54" spans="1:6" x14ac:dyDescent="0.25">
      <c r="A54" s="6">
        <f t="shared" ca="1" si="0"/>
        <v>44026.619151273146</v>
      </c>
      <c r="B54" s="5" t="s">
        <v>13</v>
      </c>
      <c r="C54" s="5" t="s">
        <v>12</v>
      </c>
      <c r="D54" s="4" t="s">
        <v>14</v>
      </c>
      <c r="E54" s="4" t="s">
        <v>15</v>
      </c>
      <c r="F54" s="7">
        <v>224710232</v>
      </c>
    </row>
    <row r="55" spans="1:6" x14ac:dyDescent="0.25">
      <c r="A55" s="6">
        <f t="shared" ca="1" si="0"/>
        <v>44026.619151273146</v>
      </c>
      <c r="B55" s="5" t="s">
        <v>13</v>
      </c>
      <c r="C55" s="5" t="s">
        <v>12</v>
      </c>
      <c r="D55" s="4" t="s">
        <v>14</v>
      </c>
      <c r="E55" s="4" t="s">
        <v>15</v>
      </c>
      <c r="F55" s="7">
        <v>224710233</v>
      </c>
    </row>
    <row r="56" spans="1:6" x14ac:dyDescent="0.25">
      <c r="A56" s="6">
        <f t="shared" ca="1" si="0"/>
        <v>44026.619151273146</v>
      </c>
      <c r="B56" s="5" t="s">
        <v>13</v>
      </c>
      <c r="C56" s="5" t="s">
        <v>12</v>
      </c>
      <c r="D56" s="4" t="s">
        <v>14</v>
      </c>
      <c r="E56" s="4" t="s">
        <v>15</v>
      </c>
      <c r="F56" s="7">
        <v>224710234</v>
      </c>
    </row>
    <row r="57" spans="1:6" x14ac:dyDescent="0.25">
      <c r="A57" s="6">
        <f t="shared" ca="1" si="0"/>
        <v>44026.619151273146</v>
      </c>
      <c r="B57" s="5" t="s">
        <v>13</v>
      </c>
      <c r="C57" s="5" t="s">
        <v>12</v>
      </c>
      <c r="D57" s="4" t="s">
        <v>14</v>
      </c>
      <c r="E57" s="4" t="s">
        <v>15</v>
      </c>
      <c r="F57" s="7">
        <v>224710235</v>
      </c>
    </row>
    <row r="58" spans="1:6" x14ac:dyDescent="0.25">
      <c r="A58" s="6">
        <f t="shared" ca="1" si="0"/>
        <v>44026.619151273146</v>
      </c>
      <c r="B58" s="5" t="s">
        <v>13</v>
      </c>
      <c r="C58" s="5" t="s">
        <v>12</v>
      </c>
      <c r="D58" s="4" t="s">
        <v>14</v>
      </c>
      <c r="E58" s="4" t="s">
        <v>15</v>
      </c>
      <c r="F58" s="7">
        <v>224710236</v>
      </c>
    </row>
    <row r="59" spans="1:6" x14ac:dyDescent="0.25">
      <c r="A59" s="6">
        <f t="shared" ca="1" si="0"/>
        <v>44026.619151273146</v>
      </c>
      <c r="B59" s="5" t="s">
        <v>13</v>
      </c>
      <c r="C59" s="5" t="s">
        <v>12</v>
      </c>
      <c r="D59" s="4" t="s">
        <v>14</v>
      </c>
      <c r="E59" s="4" t="s">
        <v>15</v>
      </c>
      <c r="F59" s="7">
        <v>224710237</v>
      </c>
    </row>
    <row r="60" spans="1:6" x14ac:dyDescent="0.25">
      <c r="A60" s="6">
        <f t="shared" ca="1" si="0"/>
        <v>44026.619151273146</v>
      </c>
      <c r="B60" s="5" t="s">
        <v>13</v>
      </c>
      <c r="C60" s="5" t="s">
        <v>12</v>
      </c>
      <c r="D60" s="4" t="s">
        <v>14</v>
      </c>
      <c r="E60" s="4" t="s">
        <v>15</v>
      </c>
      <c r="F60" s="7">
        <v>224710238</v>
      </c>
    </row>
    <row r="61" spans="1:6" x14ac:dyDescent="0.25">
      <c r="A61" s="6">
        <f t="shared" ca="1" si="0"/>
        <v>44026.619151273146</v>
      </c>
      <c r="B61" s="5" t="s">
        <v>13</v>
      </c>
      <c r="C61" s="5" t="s">
        <v>12</v>
      </c>
      <c r="D61" s="4" t="s">
        <v>14</v>
      </c>
      <c r="E61" s="4" t="s">
        <v>15</v>
      </c>
      <c r="F61" s="7">
        <v>224710239</v>
      </c>
    </row>
    <row r="62" spans="1:6" x14ac:dyDescent="0.25">
      <c r="A62" s="6">
        <f t="shared" ca="1" si="0"/>
        <v>44026.619151273146</v>
      </c>
      <c r="B62" s="5" t="s">
        <v>13</v>
      </c>
      <c r="C62" s="5" t="s">
        <v>12</v>
      </c>
      <c r="D62" s="4" t="s">
        <v>14</v>
      </c>
      <c r="E62" s="4" t="s">
        <v>15</v>
      </c>
      <c r="F62" s="7">
        <v>224710240</v>
      </c>
    </row>
    <row r="63" spans="1:6" x14ac:dyDescent="0.25">
      <c r="A63" s="6">
        <f t="shared" ca="1" si="0"/>
        <v>44026.619151273146</v>
      </c>
      <c r="B63" s="5" t="s">
        <v>13</v>
      </c>
      <c r="C63" s="5" t="s">
        <v>12</v>
      </c>
      <c r="D63" s="4" t="s">
        <v>14</v>
      </c>
      <c r="E63" s="4" t="s">
        <v>15</v>
      </c>
      <c r="F63" s="7">
        <v>224710241</v>
      </c>
    </row>
    <row r="64" spans="1:6" x14ac:dyDescent="0.25">
      <c r="A64" s="6">
        <f t="shared" ca="1" si="0"/>
        <v>44026.619151273146</v>
      </c>
      <c r="B64" s="5" t="s">
        <v>13</v>
      </c>
      <c r="C64" s="5" t="s">
        <v>12</v>
      </c>
      <c r="D64" s="4" t="s">
        <v>14</v>
      </c>
      <c r="E64" s="4" t="s">
        <v>15</v>
      </c>
      <c r="F64" s="7">
        <v>224710242</v>
      </c>
    </row>
    <row r="65" spans="1:6" x14ac:dyDescent="0.25">
      <c r="A65" s="6">
        <f t="shared" ca="1" si="0"/>
        <v>44026.619151273146</v>
      </c>
      <c r="B65" s="5" t="s">
        <v>13</v>
      </c>
      <c r="C65" s="5" t="s">
        <v>12</v>
      </c>
      <c r="D65" s="4" t="s">
        <v>14</v>
      </c>
      <c r="E65" s="4" t="s">
        <v>15</v>
      </c>
      <c r="F65" s="7">
        <v>224710243</v>
      </c>
    </row>
    <row r="66" spans="1:6" x14ac:dyDescent="0.25">
      <c r="A66" s="6">
        <f t="shared" ca="1" si="0"/>
        <v>44026.619151273146</v>
      </c>
      <c r="B66" s="5" t="s">
        <v>13</v>
      </c>
      <c r="C66" s="5" t="s">
        <v>12</v>
      </c>
      <c r="D66" s="4" t="s">
        <v>14</v>
      </c>
      <c r="E66" s="4" t="s">
        <v>15</v>
      </c>
      <c r="F66" s="7">
        <v>224710244</v>
      </c>
    </row>
    <row r="67" spans="1:6" x14ac:dyDescent="0.25">
      <c r="A67" s="6">
        <f t="shared" ref="A67:A101" ca="1" si="1">NOW()</f>
        <v>44026.619151273146</v>
      </c>
      <c r="B67" s="5" t="s">
        <v>13</v>
      </c>
      <c r="C67" s="5" t="s">
        <v>12</v>
      </c>
      <c r="D67" s="4" t="s">
        <v>14</v>
      </c>
      <c r="E67" s="4" t="s">
        <v>15</v>
      </c>
      <c r="F67" s="7">
        <v>224710245</v>
      </c>
    </row>
    <row r="68" spans="1:6" x14ac:dyDescent="0.25">
      <c r="A68" s="6">
        <f t="shared" ca="1" si="1"/>
        <v>44026.619151273146</v>
      </c>
      <c r="B68" s="5" t="s">
        <v>13</v>
      </c>
      <c r="C68" s="5" t="s">
        <v>12</v>
      </c>
      <c r="D68" s="4" t="s">
        <v>14</v>
      </c>
      <c r="E68" s="4" t="s">
        <v>15</v>
      </c>
      <c r="F68" s="7">
        <v>224710246</v>
      </c>
    </row>
    <row r="69" spans="1:6" x14ac:dyDescent="0.25">
      <c r="A69" s="6">
        <f t="shared" ca="1" si="1"/>
        <v>44026.619151273146</v>
      </c>
      <c r="B69" s="5" t="s">
        <v>13</v>
      </c>
      <c r="C69" s="5" t="s">
        <v>12</v>
      </c>
      <c r="D69" s="4" t="s">
        <v>14</v>
      </c>
      <c r="E69" s="4" t="s">
        <v>15</v>
      </c>
      <c r="F69" s="7">
        <v>224710247</v>
      </c>
    </row>
    <row r="70" spans="1:6" x14ac:dyDescent="0.25">
      <c r="A70" s="6">
        <f t="shared" ca="1" si="1"/>
        <v>44026.619151273146</v>
      </c>
      <c r="B70" s="5" t="s">
        <v>13</v>
      </c>
      <c r="C70" s="5" t="s">
        <v>12</v>
      </c>
      <c r="D70" s="4" t="s">
        <v>14</v>
      </c>
      <c r="E70" s="4" t="s">
        <v>15</v>
      </c>
      <c r="F70" s="7">
        <v>224710248</v>
      </c>
    </row>
    <row r="71" spans="1:6" x14ac:dyDescent="0.25">
      <c r="A71" s="6">
        <f t="shared" ca="1" si="1"/>
        <v>44026.619151273146</v>
      </c>
      <c r="B71" s="5" t="s">
        <v>13</v>
      </c>
      <c r="C71" s="5" t="s">
        <v>12</v>
      </c>
      <c r="D71" s="4" t="s">
        <v>14</v>
      </c>
      <c r="E71" s="4" t="s">
        <v>15</v>
      </c>
      <c r="F71" s="7">
        <v>224710249</v>
      </c>
    </row>
    <row r="72" spans="1:6" x14ac:dyDescent="0.25">
      <c r="A72" s="6">
        <f t="shared" ca="1" si="1"/>
        <v>44026.619151273146</v>
      </c>
      <c r="B72" s="5" t="s">
        <v>13</v>
      </c>
      <c r="C72" s="5" t="s">
        <v>12</v>
      </c>
      <c r="D72" s="4" t="s">
        <v>14</v>
      </c>
      <c r="E72" s="4" t="s">
        <v>15</v>
      </c>
      <c r="F72" s="7">
        <v>224710250</v>
      </c>
    </row>
    <row r="73" spans="1:6" x14ac:dyDescent="0.25">
      <c r="A73" s="6">
        <f t="shared" ca="1" si="1"/>
        <v>44026.619151273146</v>
      </c>
      <c r="B73" s="5" t="s">
        <v>13</v>
      </c>
      <c r="C73" s="5" t="s">
        <v>12</v>
      </c>
      <c r="D73" s="4" t="s">
        <v>14</v>
      </c>
      <c r="E73" s="4" t="s">
        <v>15</v>
      </c>
      <c r="F73" s="7">
        <v>224710251</v>
      </c>
    </row>
    <row r="74" spans="1:6" x14ac:dyDescent="0.25">
      <c r="A74" s="6">
        <f t="shared" ca="1" si="1"/>
        <v>44026.619151273146</v>
      </c>
      <c r="B74" s="5" t="s">
        <v>13</v>
      </c>
      <c r="C74" s="5" t="s">
        <v>12</v>
      </c>
      <c r="D74" s="4" t="s">
        <v>14</v>
      </c>
      <c r="E74" s="4" t="s">
        <v>15</v>
      </c>
      <c r="F74" s="7">
        <v>224710252</v>
      </c>
    </row>
    <row r="75" spans="1:6" x14ac:dyDescent="0.25">
      <c r="A75" s="6">
        <f t="shared" ca="1" si="1"/>
        <v>44026.619151273146</v>
      </c>
      <c r="B75" s="5" t="s">
        <v>13</v>
      </c>
      <c r="C75" s="5" t="s">
        <v>12</v>
      </c>
      <c r="D75" s="4" t="s">
        <v>14</v>
      </c>
      <c r="E75" s="4" t="s">
        <v>15</v>
      </c>
      <c r="F75" s="7">
        <v>224710253</v>
      </c>
    </row>
    <row r="76" spans="1:6" x14ac:dyDescent="0.25">
      <c r="A76" s="6">
        <f t="shared" ca="1" si="1"/>
        <v>44026.619151273146</v>
      </c>
      <c r="B76" s="5" t="s">
        <v>13</v>
      </c>
      <c r="C76" s="5" t="s">
        <v>12</v>
      </c>
      <c r="D76" s="4" t="s">
        <v>14</v>
      </c>
      <c r="E76" s="4" t="s">
        <v>15</v>
      </c>
      <c r="F76" s="7">
        <v>224710254</v>
      </c>
    </row>
    <row r="77" spans="1:6" x14ac:dyDescent="0.25">
      <c r="A77" s="6">
        <f t="shared" ca="1" si="1"/>
        <v>44026.619151273146</v>
      </c>
      <c r="B77" s="5" t="s">
        <v>13</v>
      </c>
      <c r="C77" s="5" t="s">
        <v>12</v>
      </c>
      <c r="D77" s="4" t="s">
        <v>14</v>
      </c>
      <c r="E77" s="4" t="s">
        <v>15</v>
      </c>
      <c r="F77" s="7">
        <v>224710255</v>
      </c>
    </row>
    <row r="78" spans="1:6" x14ac:dyDescent="0.25">
      <c r="A78" s="6">
        <f t="shared" ca="1" si="1"/>
        <v>44026.619151273146</v>
      </c>
      <c r="B78" s="5" t="s">
        <v>13</v>
      </c>
      <c r="C78" s="5" t="s">
        <v>12</v>
      </c>
      <c r="D78" s="4" t="s">
        <v>14</v>
      </c>
      <c r="E78" s="4" t="s">
        <v>15</v>
      </c>
      <c r="F78" s="7">
        <v>224710256</v>
      </c>
    </row>
    <row r="79" spans="1:6" x14ac:dyDescent="0.25">
      <c r="A79" s="6">
        <f t="shared" ca="1" si="1"/>
        <v>44026.619151273146</v>
      </c>
      <c r="B79" s="5" t="s">
        <v>13</v>
      </c>
      <c r="C79" s="5" t="s">
        <v>12</v>
      </c>
      <c r="D79" s="4" t="s">
        <v>14</v>
      </c>
      <c r="E79" s="4" t="s">
        <v>15</v>
      </c>
      <c r="F79" s="7">
        <v>224710257</v>
      </c>
    </row>
    <row r="80" spans="1:6" x14ac:dyDescent="0.25">
      <c r="A80" s="6">
        <f t="shared" ca="1" si="1"/>
        <v>44026.619151273146</v>
      </c>
      <c r="B80" s="5" t="s">
        <v>13</v>
      </c>
      <c r="C80" s="5" t="s">
        <v>12</v>
      </c>
      <c r="D80" s="4" t="s">
        <v>14</v>
      </c>
      <c r="E80" s="4" t="s">
        <v>15</v>
      </c>
      <c r="F80" s="7">
        <v>224710258</v>
      </c>
    </row>
    <row r="81" spans="1:6" x14ac:dyDescent="0.25">
      <c r="A81" s="6">
        <f t="shared" ca="1" si="1"/>
        <v>44026.619151273146</v>
      </c>
      <c r="B81" s="5" t="s">
        <v>13</v>
      </c>
      <c r="C81" s="5" t="s">
        <v>12</v>
      </c>
      <c r="D81" s="4" t="s">
        <v>14</v>
      </c>
      <c r="E81" s="4" t="s">
        <v>15</v>
      </c>
      <c r="F81" s="7">
        <v>224710259</v>
      </c>
    </row>
    <row r="82" spans="1:6" x14ac:dyDescent="0.25">
      <c r="A82" s="6">
        <f t="shared" ca="1" si="1"/>
        <v>44026.619151273146</v>
      </c>
      <c r="B82" s="5" t="s">
        <v>13</v>
      </c>
      <c r="C82" s="5" t="s">
        <v>12</v>
      </c>
      <c r="D82" s="4" t="s">
        <v>14</v>
      </c>
      <c r="E82" s="4" t="s">
        <v>15</v>
      </c>
      <c r="F82" s="7">
        <v>224710260</v>
      </c>
    </row>
    <row r="83" spans="1:6" x14ac:dyDescent="0.25">
      <c r="A83" s="6">
        <f t="shared" ca="1" si="1"/>
        <v>44026.619151273146</v>
      </c>
      <c r="B83" s="5" t="s">
        <v>13</v>
      </c>
      <c r="C83" s="5" t="s">
        <v>12</v>
      </c>
      <c r="D83" s="4" t="s">
        <v>14</v>
      </c>
      <c r="E83" s="4" t="s">
        <v>15</v>
      </c>
      <c r="F83" s="7">
        <v>224710261</v>
      </c>
    </row>
    <row r="84" spans="1:6" x14ac:dyDescent="0.25">
      <c r="A84" s="6">
        <f t="shared" ca="1" si="1"/>
        <v>44026.619151273146</v>
      </c>
      <c r="B84" s="5" t="s">
        <v>13</v>
      </c>
      <c r="C84" s="5" t="s">
        <v>12</v>
      </c>
      <c r="D84" s="4" t="s">
        <v>14</v>
      </c>
      <c r="E84" s="4" t="s">
        <v>15</v>
      </c>
      <c r="F84" s="7">
        <v>224710262</v>
      </c>
    </row>
    <row r="85" spans="1:6" x14ac:dyDescent="0.25">
      <c r="A85" s="6">
        <f t="shared" ca="1" si="1"/>
        <v>44026.619151273146</v>
      </c>
      <c r="B85" s="5" t="s">
        <v>13</v>
      </c>
      <c r="C85" s="5" t="s">
        <v>12</v>
      </c>
      <c r="D85" s="4" t="s">
        <v>14</v>
      </c>
      <c r="E85" s="4" t="s">
        <v>15</v>
      </c>
      <c r="F85" s="7">
        <v>224710263</v>
      </c>
    </row>
    <row r="86" spans="1:6" x14ac:dyDescent="0.25">
      <c r="A86" s="6">
        <f t="shared" ca="1" si="1"/>
        <v>44026.619151273146</v>
      </c>
      <c r="B86" s="5" t="s">
        <v>13</v>
      </c>
      <c r="C86" s="5" t="s">
        <v>12</v>
      </c>
      <c r="D86" s="4" t="s">
        <v>14</v>
      </c>
      <c r="E86" s="4" t="s">
        <v>15</v>
      </c>
      <c r="F86" s="7">
        <v>224710264</v>
      </c>
    </row>
    <row r="87" spans="1:6" x14ac:dyDescent="0.25">
      <c r="A87" s="6">
        <f t="shared" ca="1" si="1"/>
        <v>44026.619151273146</v>
      </c>
      <c r="B87" s="5" t="s">
        <v>13</v>
      </c>
      <c r="C87" s="5" t="s">
        <v>12</v>
      </c>
      <c r="D87" s="4" t="s">
        <v>14</v>
      </c>
      <c r="E87" s="4" t="s">
        <v>15</v>
      </c>
      <c r="F87" s="7">
        <v>224710265</v>
      </c>
    </row>
    <row r="88" spans="1:6" x14ac:dyDescent="0.25">
      <c r="A88" s="6">
        <f t="shared" ca="1" si="1"/>
        <v>44026.619151273146</v>
      </c>
      <c r="B88" s="5" t="s">
        <v>13</v>
      </c>
      <c r="C88" s="5" t="s">
        <v>12</v>
      </c>
      <c r="D88" s="4" t="s">
        <v>14</v>
      </c>
      <c r="E88" s="4" t="s">
        <v>15</v>
      </c>
      <c r="F88" s="7">
        <v>224710266</v>
      </c>
    </row>
    <row r="89" spans="1:6" x14ac:dyDescent="0.25">
      <c r="A89" s="6">
        <f t="shared" ca="1" si="1"/>
        <v>44026.619151273146</v>
      </c>
      <c r="B89" s="5" t="s">
        <v>13</v>
      </c>
      <c r="C89" s="5" t="s">
        <v>12</v>
      </c>
      <c r="D89" s="4" t="s">
        <v>14</v>
      </c>
      <c r="E89" s="4" t="s">
        <v>15</v>
      </c>
      <c r="F89" s="7">
        <v>224710267</v>
      </c>
    </row>
    <row r="90" spans="1:6" x14ac:dyDescent="0.25">
      <c r="A90" s="6">
        <f t="shared" ca="1" si="1"/>
        <v>44026.619151273146</v>
      </c>
      <c r="B90" s="5" t="s">
        <v>13</v>
      </c>
      <c r="C90" s="5" t="s">
        <v>12</v>
      </c>
      <c r="D90" s="4" t="s">
        <v>14</v>
      </c>
      <c r="E90" s="4" t="s">
        <v>15</v>
      </c>
      <c r="F90" s="7">
        <v>224710268</v>
      </c>
    </row>
    <row r="91" spans="1:6" x14ac:dyDescent="0.25">
      <c r="A91" s="6">
        <f t="shared" ca="1" si="1"/>
        <v>44026.619151273146</v>
      </c>
      <c r="B91" s="5" t="s">
        <v>13</v>
      </c>
      <c r="C91" s="5" t="s">
        <v>12</v>
      </c>
      <c r="D91" s="4" t="s">
        <v>14</v>
      </c>
      <c r="E91" s="4" t="s">
        <v>15</v>
      </c>
      <c r="F91" s="7">
        <v>224710269</v>
      </c>
    </row>
    <row r="92" spans="1:6" x14ac:dyDescent="0.25">
      <c r="A92" s="6">
        <f t="shared" ca="1" si="1"/>
        <v>44026.619151273146</v>
      </c>
      <c r="B92" s="5" t="s">
        <v>13</v>
      </c>
      <c r="C92" s="5" t="s">
        <v>12</v>
      </c>
      <c r="D92" s="4" t="s">
        <v>14</v>
      </c>
      <c r="E92" s="4" t="s">
        <v>15</v>
      </c>
      <c r="F92" s="7">
        <v>224710270</v>
      </c>
    </row>
    <row r="93" spans="1:6" x14ac:dyDescent="0.25">
      <c r="A93" s="6">
        <f t="shared" ca="1" si="1"/>
        <v>44026.619151273146</v>
      </c>
      <c r="B93" s="5" t="s">
        <v>13</v>
      </c>
      <c r="C93" s="5" t="s">
        <v>12</v>
      </c>
      <c r="D93" s="4" t="s">
        <v>14</v>
      </c>
      <c r="E93" s="4" t="s">
        <v>15</v>
      </c>
      <c r="F93" s="7">
        <v>224710271</v>
      </c>
    </row>
    <row r="94" spans="1:6" x14ac:dyDescent="0.25">
      <c r="A94" s="6">
        <f t="shared" ca="1" si="1"/>
        <v>44026.619151273146</v>
      </c>
      <c r="B94" s="5" t="s">
        <v>13</v>
      </c>
      <c r="C94" s="5" t="s">
        <v>12</v>
      </c>
      <c r="D94" s="4" t="s">
        <v>14</v>
      </c>
      <c r="E94" s="4" t="s">
        <v>15</v>
      </c>
      <c r="F94" s="7">
        <v>224710272</v>
      </c>
    </row>
    <row r="95" spans="1:6" x14ac:dyDescent="0.25">
      <c r="A95" s="6">
        <f t="shared" ca="1" si="1"/>
        <v>44026.619151273146</v>
      </c>
      <c r="B95" s="5" t="s">
        <v>13</v>
      </c>
      <c r="C95" s="5" t="s">
        <v>12</v>
      </c>
      <c r="D95" s="4" t="s">
        <v>14</v>
      </c>
      <c r="E95" s="4" t="s">
        <v>15</v>
      </c>
      <c r="F95" s="7">
        <v>224710273</v>
      </c>
    </row>
    <row r="96" spans="1:6" x14ac:dyDescent="0.25">
      <c r="A96" s="6">
        <f t="shared" ca="1" si="1"/>
        <v>44026.619151273146</v>
      </c>
      <c r="B96" s="5" t="s">
        <v>13</v>
      </c>
      <c r="C96" s="5" t="s">
        <v>12</v>
      </c>
      <c r="D96" s="4" t="s">
        <v>14</v>
      </c>
      <c r="E96" s="4" t="s">
        <v>15</v>
      </c>
      <c r="F96" s="7">
        <v>224710274</v>
      </c>
    </row>
    <row r="97" spans="1:6" x14ac:dyDescent="0.25">
      <c r="A97" s="6">
        <f t="shared" ca="1" si="1"/>
        <v>44026.619151273146</v>
      </c>
      <c r="B97" s="5" t="s">
        <v>13</v>
      </c>
      <c r="C97" s="5" t="s">
        <v>12</v>
      </c>
      <c r="D97" s="4" t="s">
        <v>14</v>
      </c>
      <c r="E97" s="4" t="s">
        <v>15</v>
      </c>
      <c r="F97" s="7">
        <v>224710275</v>
      </c>
    </row>
    <row r="98" spans="1:6" x14ac:dyDescent="0.25">
      <c r="A98" s="6">
        <f t="shared" ca="1" si="1"/>
        <v>44026.619151273146</v>
      </c>
      <c r="B98" s="5" t="s">
        <v>13</v>
      </c>
      <c r="C98" s="5" t="s">
        <v>12</v>
      </c>
      <c r="D98" s="4" t="s">
        <v>14</v>
      </c>
      <c r="E98" s="4" t="s">
        <v>15</v>
      </c>
      <c r="F98" s="7">
        <v>224710276</v>
      </c>
    </row>
    <row r="99" spans="1:6" x14ac:dyDescent="0.25">
      <c r="A99" s="6">
        <f t="shared" ca="1" si="1"/>
        <v>44026.619151273146</v>
      </c>
      <c r="B99" s="5" t="s">
        <v>13</v>
      </c>
      <c r="C99" s="5" t="s">
        <v>12</v>
      </c>
      <c r="D99" s="4" t="s">
        <v>14</v>
      </c>
      <c r="E99" s="4" t="s">
        <v>15</v>
      </c>
      <c r="F99" s="7">
        <v>224710277</v>
      </c>
    </row>
    <row r="100" spans="1:6" x14ac:dyDescent="0.25">
      <c r="A100" s="6">
        <f t="shared" ca="1" si="1"/>
        <v>44026.619151273146</v>
      </c>
      <c r="B100" s="5" t="s">
        <v>13</v>
      </c>
      <c r="C100" s="5" t="s">
        <v>12</v>
      </c>
      <c r="D100" s="4" t="s">
        <v>14</v>
      </c>
      <c r="E100" s="4" t="s">
        <v>15</v>
      </c>
      <c r="F100" s="7">
        <v>224710278</v>
      </c>
    </row>
    <row r="101" spans="1:6" x14ac:dyDescent="0.25">
      <c r="A101" s="6">
        <f t="shared" ca="1" si="1"/>
        <v>44026.619151273146</v>
      </c>
      <c r="B101" s="5" t="s">
        <v>13</v>
      </c>
      <c r="C101" s="5" t="s">
        <v>12</v>
      </c>
      <c r="D101" s="4" t="s">
        <v>14</v>
      </c>
      <c r="E101" s="4" t="s">
        <v>15</v>
      </c>
      <c r="F101" s="7">
        <v>224710279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Перемещения</vt:lpstr>
      <vt:lpstr>Склад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2020-07-14T07:51:35Z</dcterms:modified>
</cp:coreProperties>
</file>