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F12D82F6-A12D-4E6A-9267-760F38B946A9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Таблица итоговая" sheetId="1" r:id="rId1"/>
    <sheet name="Исходные данные" sheetId="2" r:id="rId2"/>
    <sheet name="Лист2" sheetId="3" r:id="rId3"/>
  </sheets>
  <definedNames>
    <definedName name="Помещения">Таблица3[Наименование помещений]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5" i="1" l="1"/>
  <c r="F114" i="1"/>
  <c r="F113" i="1"/>
  <c r="F112" i="1"/>
  <c r="F111" i="1"/>
  <c r="F110" i="1"/>
  <c r="F108" i="1"/>
  <c r="F107" i="1"/>
  <c r="F105" i="1"/>
  <c r="F104" i="1"/>
  <c r="F103" i="1"/>
  <c r="F102" i="1"/>
  <c r="F101" i="1"/>
  <c r="F100" i="1"/>
  <c r="F97" i="1"/>
  <c r="F98" i="1"/>
  <c r="F92" i="1"/>
  <c r="F93" i="1" s="1"/>
  <c r="F88" i="1"/>
  <c r="F91" i="1" s="1"/>
  <c r="F87" i="1"/>
  <c r="F86" i="1"/>
  <c r="F84" i="1"/>
  <c r="F83" i="1"/>
  <c r="F77" i="1"/>
  <c r="F74" i="1"/>
  <c r="F72" i="1"/>
  <c r="F59" i="1"/>
  <c r="F58" i="1"/>
  <c r="F57" i="1"/>
  <c r="F56" i="1"/>
  <c r="F55" i="1"/>
  <c r="F54" i="1"/>
  <c r="F53" i="1"/>
  <c r="F52" i="1"/>
  <c r="F51" i="1"/>
  <c r="F49" i="1"/>
  <c r="F48" i="1"/>
  <c r="F47" i="1"/>
  <c r="F46" i="1"/>
  <c r="F41" i="1"/>
  <c r="F40" i="1"/>
  <c r="F39" i="1"/>
  <c r="F23" i="1"/>
  <c r="F37" i="1"/>
  <c r="F36" i="1"/>
  <c r="F35" i="1"/>
  <c r="F34" i="1" s="1"/>
  <c r="F29" i="1"/>
  <c r="F26" i="1"/>
  <c r="F12" i="1"/>
  <c r="F25" i="1"/>
  <c r="F24" i="1"/>
  <c r="F19" i="1"/>
  <c r="F20" i="1" s="1"/>
  <c r="F21" i="1" s="1"/>
  <c r="F18" i="1"/>
  <c r="F17" i="1"/>
  <c r="F16" i="1"/>
  <c r="F8" i="1"/>
  <c r="F13" i="1"/>
  <c r="F11" i="1"/>
  <c r="F10" i="1"/>
  <c r="F7" i="1"/>
  <c r="F4" i="1"/>
  <c r="E8" i="3"/>
  <c r="E9" i="3"/>
  <c r="E10" i="3"/>
  <c r="E11" i="3"/>
  <c r="E12" i="3"/>
  <c r="E13" i="3"/>
  <c r="E14" i="3"/>
  <c r="E15" i="3"/>
  <c r="E16" i="3"/>
  <c r="E7" i="3"/>
  <c r="F89" i="1" l="1"/>
  <c r="F90" i="1"/>
</calcChain>
</file>

<file path=xl/sharedStrings.xml><?xml version="1.0" encoding="utf-8"?>
<sst xmlns="http://schemas.openxmlformats.org/spreadsheetml/2006/main" count="531" uniqueCount="71">
  <si>
    <t>Наименование помещения</t>
  </si>
  <si>
    <t>Наименование работы</t>
  </si>
  <si>
    <t>№ п/п</t>
  </si>
  <si>
    <t>Ед. изм.</t>
  </si>
  <si>
    <t>Объем</t>
  </si>
  <si>
    <t>м.п.</t>
  </si>
  <si>
    <t>шт.</t>
  </si>
  <si>
    <t>м2</t>
  </si>
  <si>
    <t>Наименование помещений</t>
  </si>
  <si>
    <t>Помещение №1</t>
  </si>
  <si>
    <t>Помещение №2</t>
  </si>
  <si>
    <t>Помещение №5</t>
  </si>
  <si>
    <t>Помещение №6</t>
  </si>
  <si>
    <t>Помещение №7</t>
  </si>
  <si>
    <t>Помещение №8</t>
  </si>
  <si>
    <t>Помещение №9</t>
  </si>
  <si>
    <t>Помещение №11</t>
  </si>
  <si>
    <t>Помещение №13</t>
  </si>
  <si>
    <t>Помещение №14</t>
  </si>
  <si>
    <t>Площадь, м2</t>
  </si>
  <si>
    <t>Периметр, м.</t>
  </si>
  <si>
    <t>Высота помещения</t>
  </si>
  <si>
    <t>Площадь стен</t>
  </si>
  <si>
    <t>Площадь стен без отделки</t>
  </si>
  <si>
    <t>Высота отделки панелями ПВХ</t>
  </si>
  <si>
    <t>Демонтаж покрытия из линолиума</t>
  </si>
  <si>
    <t>Демонтаж покрытия из керамической плитки</t>
  </si>
  <si>
    <t>Монтаж керамической плитки на пол</t>
  </si>
  <si>
    <t>Монтаж керамической плитки на стены</t>
  </si>
  <si>
    <t>Покраска стен</t>
  </si>
  <si>
    <t>Штукатурка стен по сетке</t>
  </si>
  <si>
    <t>Обшивка стен  листами ГКЛ по металлическому каркасу</t>
  </si>
  <si>
    <t>Шпаклевка потолка</t>
  </si>
  <si>
    <t>Конструкция</t>
  </si>
  <si>
    <t>Демонтаж</t>
  </si>
  <si>
    <t>Пол</t>
  </si>
  <si>
    <t>Потолок</t>
  </si>
  <si>
    <t>Стена</t>
  </si>
  <si>
    <t>Покраска потолка</t>
  </si>
  <si>
    <t>Выравнивание стен штукатурным раствором</t>
  </si>
  <si>
    <t>Демонтаж передаточного окна</t>
  </si>
  <si>
    <t>Устройство выравнивающей стяжки толщиной 50 мм</t>
  </si>
  <si>
    <t>Устойство дощатых полов</t>
  </si>
  <si>
    <t xml:space="preserve">     </t>
  </si>
  <si>
    <t>Демонтаж перегородки из ГКЛ</t>
  </si>
  <si>
    <t>Устройство перегородки из ГКЛ</t>
  </si>
  <si>
    <t>Шпаклевка стен под покраску</t>
  </si>
  <si>
    <t>Устройство наливного пола (равнитель)</t>
  </si>
  <si>
    <t>Монтаж потолка типа Амстронг</t>
  </si>
  <si>
    <t>Монтаж светильников</t>
  </si>
  <si>
    <t>Монтаж двустворчатой двери из ПВХ с остеклением, размер 1560х1990 (h)</t>
  </si>
  <si>
    <t>Огрунтунтовка стен</t>
  </si>
  <si>
    <t>Очистка стен от масляной краски</t>
  </si>
  <si>
    <t>Очистка стен от обоев</t>
  </si>
  <si>
    <t>Демонтаж потолка типа Амстронг</t>
  </si>
  <si>
    <t>Шпаклевка стен под обои</t>
  </si>
  <si>
    <t>Оклейка стен стеклообоями</t>
  </si>
  <si>
    <t>Устройство покрытия пола из линолиума коммерческий</t>
  </si>
  <si>
    <t>Устройство плинтусов на пол ПВХ</t>
  </si>
  <si>
    <t>Окраска труб ПФ-115</t>
  </si>
  <si>
    <t>Устройство основания пола из ОСБ 12,5 мм</t>
  </si>
  <si>
    <t>Окраска обоев в два слоя</t>
  </si>
  <si>
    <t>Демонтаж унитаза</t>
  </si>
  <si>
    <t>Монтаж унитаза без стоимости оборудования</t>
  </si>
  <si>
    <t>Очистка потолка от масляной краски</t>
  </si>
  <si>
    <t>Демонтаж панелей ПВХ</t>
  </si>
  <si>
    <t>Обшивка стен листовым алюминием</t>
  </si>
  <si>
    <t>Монтаж светильников закрытого типа</t>
  </si>
  <si>
    <t>Демонтаж светильников</t>
  </si>
  <si>
    <t>Монтаж решеток на радиаторы 1200х600 (h)</t>
  </si>
  <si>
    <t>Монтаж решеток на радиаторы 900х600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</si>
</sst>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top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12">
    <dxf>
      <border outline="0">
        <bottom style="thin">
          <color theme="1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87FF4F-06C9-453D-933B-DD59B028787A}" name="Таблица1" displayName="Таблица1" ref="A2:F115" totalsRowShown="0" headerRowDxfId="11">
  <autoFilter ref="A2:F115" xr:uid="{2BD943AF-F515-4A85-B25B-3CEC798D460E}"/>
  <tableColumns count="6">
    <tableColumn id="1" xr3:uid="{A8432BA9-F73C-4638-A677-5C98A814C615}" name="№ п/п"/>
    <tableColumn id="2" xr3:uid="{B71DCBFF-ABC8-4A58-95DD-3102B940B344}" name="Наименование помещения" dataDxfId="10"/>
    <tableColumn id="7" xr3:uid="{D539946C-C210-4DEA-8D28-4542036AD1D8}" name="Конструкция"/>
    <tableColumn id="3" xr3:uid="{D6E4F36A-7C96-4A39-A448-5274D84EDA81}" name="Наименование работы"/>
    <tableColumn id="4" xr3:uid="{AA65E00F-0C11-4EF8-8EFF-CBEF8E9145A1}" name="Ед. изм." dataDxfId="9"/>
    <tableColumn id="5" xr3:uid="{95BAB93F-B9FB-4CA5-81B5-F8E3DE6561A4}" name="Объем" dataDxfId="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5C4BB4-0055-4F6E-AD50-AE17733CA35F}" name="Ед.изм." displayName="Ед.изм." ref="A3:A6" totalsRowShown="0">
  <autoFilter ref="A3:A6" xr:uid="{B7DF361F-8254-42F9-B503-F93D73B6EB78}"/>
  <tableColumns count="1">
    <tableColumn id="1" xr3:uid="{CDE7B922-9809-4F77-8EEA-B7742F9860D5}" name="Ед. изм.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18A4B2-D1CE-4FE8-896C-9956DEC7E343}" name="Таблица3" displayName="Таблица3" ref="B3:B13" totalsRowShown="0" dataDxfId="7">
  <autoFilter ref="B3:B13" xr:uid="{F8C442B9-11A4-48E7-AC23-A21F7B7733BF}"/>
  <tableColumns count="1">
    <tableColumn id="1" xr3:uid="{B45580F2-115F-4E53-A4F4-F5E18704D091}" name="Наименование помещений" dataDxfId="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F2D430E-BED8-428D-B304-3ADF45496295}" name="Демонтаж" displayName="Демонтаж" ref="D3:D14" totalsRowShown="0" headerRowDxfId="5" dataDxfId="4">
  <autoFilter ref="D3:D14" xr:uid="{5130F030-3379-460B-ACAC-63A62EA61E8D}"/>
  <tableColumns count="1">
    <tableColumn id="1" xr3:uid="{5C5C8090-37C8-4CDC-8E08-F34A86A5FDFF}" name="Демонтаж" dataDxfId="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DAAA4B2-946C-48D8-B47D-D145FA38769F}" name="Пол" displayName="Пол" ref="F3:F10" totalsRowShown="0" headerRowDxfId="2">
  <autoFilter ref="F3:F10" xr:uid="{D0C42208-6CB2-4078-92F5-17BE9E409D54}"/>
  <tableColumns count="1">
    <tableColumn id="1" xr3:uid="{CCCEDE87-3A48-4A5B-A241-D5881C4F66E5}" name="Пол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270B953-FC4D-4A0C-9C88-B7DD55CFC12C}" name="Потолок" displayName="Потолок" ref="H3:H8" totalsRowShown="0" headerRowDxfId="1">
  <autoFilter ref="H3:H8" xr:uid="{AFFDD37B-3A56-4549-B1F0-6317B72B28EB}"/>
  <tableColumns count="1">
    <tableColumn id="1" xr3:uid="{20402C7E-C6E3-4B50-B69F-1605C47E9D55}" name="Потолок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32DCC01-3555-4CCB-A110-A2A9CE817E6E}" name="Стена" displayName="Стена" ref="J3:J15" totalsRowShown="0" tableBorderDxfId="0">
  <autoFilter ref="J3:J15" xr:uid="{052B2381-A808-4A03-8A5D-DB743E470F4B}"/>
  <tableColumns count="1">
    <tableColumn id="1" xr3:uid="{6354ED6F-6D3A-4339-A47F-6E7271BABA5C}" name="Стена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F5A2622-3DDB-41EB-A310-63D06AF09E54}" name="Конструкция" displayName="Конструкция" ref="A16:A20" totalsRowShown="0">
  <autoFilter ref="A16:A20" xr:uid="{DD4F063D-060D-4FDB-98B7-B9448FBBE96C}"/>
  <tableColumns count="1">
    <tableColumn id="1" xr3:uid="{702656B2-A6CE-4636-9802-0366E0BD51AF}" name="Конструкция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15"/>
  <sheetViews>
    <sheetView tabSelected="1" workbookViewId="0">
      <selection activeCell="J29" sqref="J29"/>
    </sheetView>
  </sheetViews>
  <sheetFormatPr defaultRowHeight="15" x14ac:dyDescent="0.25"/>
  <cols>
    <col min="1" max="1" width="9.140625" bestFit="1" customWidth="1"/>
    <col min="2" max="2" width="31.5703125" style="5" bestFit="1" customWidth="1"/>
    <col min="3" max="3" width="17.140625" bestFit="1" customWidth="1"/>
    <col min="4" max="4" width="45.85546875" customWidth="1"/>
    <col min="5" max="5" width="13" style="2" bestFit="1" customWidth="1"/>
    <col min="6" max="6" width="12" style="2" bestFit="1" customWidth="1"/>
  </cols>
  <sheetData>
    <row r="2" spans="1:6" x14ac:dyDescent="0.25">
      <c r="A2" t="s">
        <v>2</v>
      </c>
      <c r="B2" s="2" t="s">
        <v>0</v>
      </c>
      <c r="C2" s="1" t="s">
        <v>33</v>
      </c>
      <c r="D2" s="1" t="s">
        <v>1</v>
      </c>
      <c r="E2" s="2" t="s">
        <v>3</v>
      </c>
      <c r="F2" s="2" t="s">
        <v>4</v>
      </c>
    </row>
    <row r="3" spans="1:6" x14ac:dyDescent="0.25">
      <c r="B3" s="5" t="s">
        <v>9</v>
      </c>
      <c r="C3" t="s">
        <v>34</v>
      </c>
      <c r="D3" t="s">
        <v>44</v>
      </c>
      <c r="E3" s="2" t="s">
        <v>7</v>
      </c>
      <c r="F3" s="2">
        <v>6.35</v>
      </c>
    </row>
    <row r="4" spans="1:6" x14ac:dyDescent="0.25">
      <c r="B4" s="5" t="s">
        <v>9</v>
      </c>
      <c r="C4" t="s">
        <v>34</v>
      </c>
      <c r="D4" t="s">
        <v>26</v>
      </c>
      <c r="E4" s="2" t="s">
        <v>7</v>
      </c>
      <c r="F4" s="2">
        <f>Лист2!B7</f>
        <v>6.9</v>
      </c>
    </row>
    <row r="5" spans="1:6" x14ac:dyDescent="0.25">
      <c r="B5" s="5" t="s">
        <v>9</v>
      </c>
      <c r="C5" t="s">
        <v>34</v>
      </c>
      <c r="D5" t="s">
        <v>52</v>
      </c>
      <c r="E5" s="2" t="s">
        <v>7</v>
      </c>
      <c r="F5" s="2">
        <v>22.06</v>
      </c>
    </row>
    <row r="6" spans="1:6" x14ac:dyDescent="0.25">
      <c r="B6" s="5" t="s">
        <v>9</v>
      </c>
      <c r="C6" t="s">
        <v>37</v>
      </c>
      <c r="D6" t="s">
        <v>45</v>
      </c>
      <c r="E6" s="2" t="s">
        <v>7</v>
      </c>
      <c r="F6" s="2">
        <v>6.35</v>
      </c>
    </row>
    <row r="7" spans="1:6" x14ac:dyDescent="0.25">
      <c r="B7" s="5" t="s">
        <v>9</v>
      </c>
      <c r="C7" t="s">
        <v>37</v>
      </c>
      <c r="D7" t="s">
        <v>29</v>
      </c>
      <c r="E7" s="2" t="s">
        <v>7</v>
      </c>
      <c r="F7" s="6">
        <f>Лист2!E7</f>
        <v>28.408000000000001</v>
      </c>
    </row>
    <row r="8" spans="1:6" x14ac:dyDescent="0.25">
      <c r="B8" s="5" t="s">
        <v>9</v>
      </c>
      <c r="C8" t="s">
        <v>37</v>
      </c>
      <c r="D8" t="s">
        <v>51</v>
      </c>
      <c r="E8" s="2" t="s">
        <v>7</v>
      </c>
      <c r="F8" s="6">
        <f>Лист2!E7</f>
        <v>28.408000000000001</v>
      </c>
    </row>
    <row r="9" spans="1:6" x14ac:dyDescent="0.25">
      <c r="B9" s="5" t="s">
        <v>9</v>
      </c>
      <c r="C9" t="s">
        <v>37</v>
      </c>
      <c r="D9" t="s">
        <v>46</v>
      </c>
      <c r="E9" s="2" t="s">
        <v>7</v>
      </c>
      <c r="F9" s="6">
        <v>6.35</v>
      </c>
    </row>
    <row r="10" spans="1:6" x14ac:dyDescent="0.25">
      <c r="B10" s="5" t="s">
        <v>9</v>
      </c>
      <c r="C10" t="s">
        <v>35</v>
      </c>
      <c r="D10" t="s">
        <v>47</v>
      </c>
      <c r="E10" s="2" t="s">
        <v>7</v>
      </c>
      <c r="F10" s="2">
        <f>Лист2!B7</f>
        <v>6.9</v>
      </c>
    </row>
    <row r="11" spans="1:6" x14ac:dyDescent="0.25">
      <c r="B11" s="5" t="s">
        <v>9</v>
      </c>
      <c r="C11" t="s">
        <v>35</v>
      </c>
      <c r="D11" t="s">
        <v>27</v>
      </c>
      <c r="E11" s="2" t="s">
        <v>7</v>
      </c>
      <c r="F11" s="2">
        <f>Лист2!B7</f>
        <v>6.9</v>
      </c>
    </row>
    <row r="12" spans="1:6" x14ac:dyDescent="0.25">
      <c r="B12" s="5" t="s">
        <v>9</v>
      </c>
      <c r="C12" t="s">
        <v>35</v>
      </c>
      <c r="D12" t="s">
        <v>58</v>
      </c>
      <c r="E12" s="2" t="s">
        <v>5</v>
      </c>
      <c r="F12" s="2">
        <f>Лист2!C7</f>
        <v>10.6</v>
      </c>
    </row>
    <row r="13" spans="1:6" x14ac:dyDescent="0.25">
      <c r="B13" s="5" t="s">
        <v>9</v>
      </c>
      <c r="C13" t="s">
        <v>36</v>
      </c>
      <c r="D13" t="s">
        <v>48</v>
      </c>
      <c r="E13" s="2" t="s">
        <v>7</v>
      </c>
      <c r="F13" s="2">
        <f>Лист2!B7</f>
        <v>6.9</v>
      </c>
    </row>
    <row r="14" spans="1:6" x14ac:dyDescent="0.25">
      <c r="B14" s="5" t="s">
        <v>9</v>
      </c>
      <c r="C14" t="s">
        <v>36</v>
      </c>
      <c r="D14" t="s">
        <v>49</v>
      </c>
      <c r="E14" s="2" t="s">
        <v>6</v>
      </c>
      <c r="F14" s="2">
        <v>2</v>
      </c>
    </row>
    <row r="15" spans="1:6" ht="30" x14ac:dyDescent="0.25">
      <c r="B15" s="5" t="s">
        <v>9</v>
      </c>
      <c r="D15" s="3" t="s">
        <v>50</v>
      </c>
      <c r="E15" s="2" t="s">
        <v>6</v>
      </c>
      <c r="F15" s="2">
        <v>1</v>
      </c>
    </row>
    <row r="16" spans="1:6" x14ac:dyDescent="0.25">
      <c r="B16" s="5" t="s">
        <v>10</v>
      </c>
      <c r="C16" t="s">
        <v>34</v>
      </c>
      <c r="D16" s="3" t="s">
        <v>53</v>
      </c>
      <c r="E16" s="2" t="s">
        <v>7</v>
      </c>
      <c r="F16" s="6">
        <f>Лист2!E8</f>
        <v>21.340799999999998</v>
      </c>
    </row>
    <row r="17" spans="2:6" x14ac:dyDescent="0.25">
      <c r="B17" s="5" t="s">
        <v>10</v>
      </c>
      <c r="C17" t="s">
        <v>34</v>
      </c>
      <c r="D17" s="3" t="s">
        <v>25</v>
      </c>
      <c r="E17" s="2" t="s">
        <v>7</v>
      </c>
      <c r="F17" s="2">
        <f>Лист2!B8</f>
        <v>4.7</v>
      </c>
    </row>
    <row r="18" spans="2:6" x14ac:dyDescent="0.25">
      <c r="B18" s="5" t="s">
        <v>10</v>
      </c>
      <c r="C18" t="s">
        <v>34</v>
      </c>
      <c r="D18" s="3" t="s">
        <v>54</v>
      </c>
      <c r="E18" s="2" t="s">
        <v>7</v>
      </c>
      <c r="F18" s="2">
        <f>Лист2!B8</f>
        <v>4.7</v>
      </c>
    </row>
    <row r="19" spans="2:6" x14ac:dyDescent="0.25">
      <c r="B19" s="5" t="s">
        <v>10</v>
      </c>
      <c r="C19" t="s">
        <v>37</v>
      </c>
      <c r="D19" s="3" t="s">
        <v>51</v>
      </c>
      <c r="E19" s="2" t="s">
        <v>7</v>
      </c>
      <c r="F19" s="6">
        <f>Лист2!E8</f>
        <v>21.340799999999998</v>
      </c>
    </row>
    <row r="20" spans="2:6" x14ac:dyDescent="0.25">
      <c r="B20" s="5" t="s">
        <v>10</v>
      </c>
      <c r="C20" t="s">
        <v>37</v>
      </c>
      <c r="D20" s="3" t="s">
        <v>55</v>
      </c>
      <c r="E20" s="2" t="s">
        <v>7</v>
      </c>
      <c r="F20" s="6">
        <f>F19</f>
        <v>21.340799999999998</v>
      </c>
    </row>
    <row r="21" spans="2:6" x14ac:dyDescent="0.25">
      <c r="B21" s="5" t="s">
        <v>10</v>
      </c>
      <c r="C21" t="s">
        <v>37</v>
      </c>
      <c r="D21" s="3" t="s">
        <v>56</v>
      </c>
      <c r="E21" s="2" t="s">
        <v>7</v>
      </c>
      <c r="F21" s="6">
        <f>F20</f>
        <v>21.340799999999998</v>
      </c>
    </row>
    <row r="22" spans="2:6" x14ac:dyDescent="0.25">
      <c r="B22" s="5" t="s">
        <v>10</v>
      </c>
      <c r="C22" t="s">
        <v>37</v>
      </c>
      <c r="D22" s="3" t="s">
        <v>61</v>
      </c>
      <c r="E22" s="2" t="s">
        <v>7</v>
      </c>
      <c r="F22" s="6">
        <v>21.34</v>
      </c>
    </row>
    <row r="23" spans="2:6" x14ac:dyDescent="0.25">
      <c r="B23" s="5" t="s">
        <v>10</v>
      </c>
      <c r="C23" t="s">
        <v>35</v>
      </c>
      <c r="D23" s="3" t="s">
        <v>60</v>
      </c>
      <c r="E23" s="2" t="s">
        <v>7</v>
      </c>
      <c r="F23" s="6">
        <f>Лист2!B8</f>
        <v>4.7</v>
      </c>
    </row>
    <row r="24" spans="2:6" ht="30" x14ac:dyDescent="0.25">
      <c r="B24" s="5" t="s">
        <v>10</v>
      </c>
      <c r="C24" s="5" t="s">
        <v>35</v>
      </c>
      <c r="D24" s="3" t="s">
        <v>57</v>
      </c>
      <c r="E24" s="2" t="s">
        <v>7</v>
      </c>
      <c r="F24" s="2">
        <f>Лист2!B8</f>
        <v>4.7</v>
      </c>
    </row>
    <row r="25" spans="2:6" x14ac:dyDescent="0.25">
      <c r="B25" s="5" t="s">
        <v>10</v>
      </c>
      <c r="C25" t="s">
        <v>35</v>
      </c>
      <c r="D25" s="3" t="s">
        <v>58</v>
      </c>
      <c r="E25" s="2" t="s">
        <v>5</v>
      </c>
      <c r="F25" s="2">
        <f>Лист2!C8</f>
        <v>9.1199999999999992</v>
      </c>
    </row>
    <row r="26" spans="2:6" x14ac:dyDescent="0.25">
      <c r="B26" s="5" t="s">
        <v>10</v>
      </c>
      <c r="C26" t="s">
        <v>36</v>
      </c>
      <c r="D26" s="3" t="s">
        <v>48</v>
      </c>
      <c r="E26" s="2" t="s">
        <v>7</v>
      </c>
      <c r="F26" s="2">
        <f>Лист2!B8</f>
        <v>4.7</v>
      </c>
    </row>
    <row r="27" spans="2:6" x14ac:dyDescent="0.25">
      <c r="B27" s="5" t="s">
        <v>10</v>
      </c>
      <c r="C27" t="s">
        <v>36</v>
      </c>
      <c r="D27" s="3" t="s">
        <v>49</v>
      </c>
      <c r="E27" s="2" t="s">
        <v>6</v>
      </c>
      <c r="F27" s="2">
        <v>2</v>
      </c>
    </row>
    <row r="28" spans="2:6" x14ac:dyDescent="0.25">
      <c r="B28" s="5" t="s">
        <v>11</v>
      </c>
      <c r="C28" t="s">
        <v>34</v>
      </c>
      <c r="D28" s="3" t="s">
        <v>52</v>
      </c>
      <c r="E28" s="2" t="s">
        <v>7</v>
      </c>
      <c r="F28" s="2">
        <v>21.77</v>
      </c>
    </row>
    <row r="29" spans="2:6" x14ac:dyDescent="0.25">
      <c r="B29" s="5" t="s">
        <v>11</v>
      </c>
      <c r="C29" t="s">
        <v>34</v>
      </c>
      <c r="D29" s="3" t="s">
        <v>25</v>
      </c>
      <c r="E29" s="2" t="s">
        <v>7</v>
      </c>
      <c r="F29" s="2">
        <f>Лист2!B9</f>
        <v>6.8</v>
      </c>
    </row>
    <row r="30" spans="2:6" x14ac:dyDescent="0.25">
      <c r="B30" s="5" t="s">
        <v>11</v>
      </c>
      <c r="C30" t="s">
        <v>37</v>
      </c>
      <c r="D30" s="3" t="s">
        <v>46</v>
      </c>
      <c r="E30" s="2" t="s">
        <v>7</v>
      </c>
      <c r="F30" s="2">
        <v>21.77</v>
      </c>
    </row>
    <row r="31" spans="2:6" x14ac:dyDescent="0.25">
      <c r="B31" s="5" t="s">
        <v>11</v>
      </c>
      <c r="C31" t="s">
        <v>37</v>
      </c>
      <c r="D31" s="3" t="s">
        <v>51</v>
      </c>
      <c r="E31" s="2" t="s">
        <v>7</v>
      </c>
      <c r="F31" s="2">
        <v>21.77</v>
      </c>
    </row>
    <row r="32" spans="2:6" x14ac:dyDescent="0.25">
      <c r="B32" s="5" t="s">
        <v>11</v>
      </c>
      <c r="C32" t="s">
        <v>37</v>
      </c>
      <c r="D32" s="3" t="s">
        <v>29</v>
      </c>
      <c r="E32" s="2" t="s">
        <v>7</v>
      </c>
      <c r="F32" s="2">
        <v>21.77</v>
      </c>
    </row>
    <row r="33" spans="2:6" x14ac:dyDescent="0.25">
      <c r="B33" s="5" t="s">
        <v>11</v>
      </c>
      <c r="D33" s="3" t="s">
        <v>59</v>
      </c>
      <c r="E33" s="2" t="s">
        <v>7</v>
      </c>
      <c r="F33" s="2">
        <v>5</v>
      </c>
    </row>
    <row r="34" spans="2:6" x14ac:dyDescent="0.25">
      <c r="B34" s="5" t="s">
        <v>11</v>
      </c>
      <c r="C34" t="s">
        <v>35</v>
      </c>
      <c r="D34" s="3" t="s">
        <v>60</v>
      </c>
      <c r="E34" s="2" t="s">
        <v>7</v>
      </c>
      <c r="F34" s="2">
        <f>F35</f>
        <v>6.8</v>
      </c>
    </row>
    <row r="35" spans="2:6" ht="30" x14ac:dyDescent="0.25">
      <c r="B35" s="5" t="s">
        <v>11</v>
      </c>
      <c r="C35" s="15" t="s">
        <v>35</v>
      </c>
      <c r="D35" s="3" t="s">
        <v>57</v>
      </c>
      <c r="E35" s="2" t="s">
        <v>7</v>
      </c>
      <c r="F35" s="2">
        <f>Лист2!B9</f>
        <v>6.8</v>
      </c>
    </row>
    <row r="36" spans="2:6" x14ac:dyDescent="0.25">
      <c r="B36" s="5" t="s">
        <v>11</v>
      </c>
      <c r="C36" t="s">
        <v>35</v>
      </c>
      <c r="D36" s="3" t="s">
        <v>58</v>
      </c>
      <c r="E36" s="2" t="s">
        <v>5</v>
      </c>
      <c r="F36" s="2">
        <f>Лист2!C9</f>
        <v>10.56</v>
      </c>
    </row>
    <row r="37" spans="2:6" x14ac:dyDescent="0.25">
      <c r="B37" s="5" t="s">
        <v>11</v>
      </c>
      <c r="C37" t="s">
        <v>36</v>
      </c>
      <c r="D37" s="3" t="s">
        <v>48</v>
      </c>
      <c r="E37" s="2" t="s">
        <v>7</v>
      </c>
      <c r="F37" s="2">
        <f>Лист2!B9</f>
        <v>6.8</v>
      </c>
    </row>
    <row r="38" spans="2:6" x14ac:dyDescent="0.25">
      <c r="B38" s="5" t="s">
        <v>11</v>
      </c>
      <c r="C38" t="s">
        <v>36</v>
      </c>
      <c r="D38" s="3" t="s">
        <v>49</v>
      </c>
      <c r="E38" s="2" t="s">
        <v>6</v>
      </c>
      <c r="F38" s="2">
        <v>2</v>
      </c>
    </row>
    <row r="39" spans="2:6" x14ac:dyDescent="0.25">
      <c r="B39" s="5" t="s">
        <v>12</v>
      </c>
      <c r="C39" t="s">
        <v>34</v>
      </c>
      <c r="D39" s="3" t="s">
        <v>53</v>
      </c>
      <c r="E39" s="2" t="s">
        <v>7</v>
      </c>
      <c r="F39" s="6">
        <f>Лист2!E10</f>
        <v>36.4</v>
      </c>
    </row>
    <row r="40" spans="2:6" x14ac:dyDescent="0.25">
      <c r="B40" s="5" t="s">
        <v>12</v>
      </c>
      <c r="C40" t="s">
        <v>34</v>
      </c>
      <c r="D40" s="3" t="s">
        <v>25</v>
      </c>
      <c r="E40" s="2" t="s">
        <v>7</v>
      </c>
      <c r="F40" s="2">
        <f>Лист2!B10</f>
        <v>10.8</v>
      </c>
    </row>
    <row r="41" spans="2:6" x14ac:dyDescent="0.25">
      <c r="B41" s="5" t="s">
        <v>12</v>
      </c>
      <c r="C41" t="s">
        <v>34</v>
      </c>
      <c r="D41" s="3" t="s">
        <v>54</v>
      </c>
      <c r="E41" s="2" t="s">
        <v>7</v>
      </c>
      <c r="F41" s="2">
        <f>Лист2!B10</f>
        <v>10.8</v>
      </c>
    </row>
    <row r="42" spans="2:6" x14ac:dyDescent="0.25">
      <c r="B42" s="5" t="s">
        <v>12</v>
      </c>
      <c r="C42" t="s">
        <v>37</v>
      </c>
      <c r="D42" s="3" t="s">
        <v>55</v>
      </c>
      <c r="E42" s="2" t="s">
        <v>7</v>
      </c>
      <c r="F42" s="2">
        <v>36.4</v>
      </c>
    </row>
    <row r="43" spans="2:6" x14ac:dyDescent="0.25">
      <c r="B43" s="5" t="s">
        <v>12</v>
      </c>
      <c r="C43" t="s">
        <v>37</v>
      </c>
      <c r="D43" s="3" t="s">
        <v>51</v>
      </c>
      <c r="E43" s="2" t="s">
        <v>7</v>
      </c>
      <c r="F43" s="2">
        <v>36.4</v>
      </c>
    </row>
    <row r="44" spans="2:6" x14ac:dyDescent="0.25">
      <c r="B44" s="5" t="s">
        <v>12</v>
      </c>
      <c r="C44" t="s">
        <v>37</v>
      </c>
      <c r="D44" s="3" t="s">
        <v>56</v>
      </c>
      <c r="E44" s="2" t="s">
        <v>7</v>
      </c>
      <c r="F44" s="2">
        <v>36.4</v>
      </c>
    </row>
    <row r="45" spans="2:6" x14ac:dyDescent="0.25">
      <c r="B45" s="5" t="s">
        <v>12</v>
      </c>
      <c r="C45" t="s">
        <v>37</v>
      </c>
      <c r="D45" s="3" t="s">
        <v>61</v>
      </c>
      <c r="E45" s="2" t="s">
        <v>7</v>
      </c>
      <c r="F45" s="2">
        <v>36.4</v>
      </c>
    </row>
    <row r="46" spans="2:6" x14ac:dyDescent="0.25">
      <c r="B46" s="5" t="s">
        <v>12</v>
      </c>
      <c r="C46" t="s">
        <v>35</v>
      </c>
      <c r="D46" s="3" t="s">
        <v>60</v>
      </c>
      <c r="E46" s="2" t="s">
        <v>7</v>
      </c>
      <c r="F46" s="2">
        <f>Лист2!B10</f>
        <v>10.8</v>
      </c>
    </row>
    <row r="47" spans="2:6" ht="30" x14ac:dyDescent="0.25">
      <c r="B47" s="5" t="s">
        <v>12</v>
      </c>
      <c r="C47" t="s">
        <v>35</v>
      </c>
      <c r="D47" s="3" t="s">
        <v>57</v>
      </c>
      <c r="E47" s="2" t="s">
        <v>7</v>
      </c>
      <c r="F47" s="2">
        <f>Лист2!B10</f>
        <v>10.8</v>
      </c>
    </row>
    <row r="48" spans="2:6" x14ac:dyDescent="0.25">
      <c r="B48" s="5" t="s">
        <v>12</v>
      </c>
      <c r="C48" t="s">
        <v>35</v>
      </c>
      <c r="D48" s="3" t="s">
        <v>58</v>
      </c>
      <c r="E48" s="2" t="s">
        <v>5</v>
      </c>
      <c r="F48" s="2">
        <f>Лист2!C10</f>
        <v>14.56</v>
      </c>
    </row>
    <row r="49" spans="2:6" x14ac:dyDescent="0.25">
      <c r="B49" s="5" t="s">
        <v>12</v>
      </c>
      <c r="C49" t="s">
        <v>36</v>
      </c>
      <c r="D49" s="3" t="s">
        <v>48</v>
      </c>
      <c r="E49" s="2" t="s">
        <v>7</v>
      </c>
      <c r="F49" s="2">
        <f>Лист2!B10</f>
        <v>10.8</v>
      </c>
    </row>
    <row r="50" spans="2:6" x14ac:dyDescent="0.25">
      <c r="B50" s="5" t="s">
        <v>12</v>
      </c>
      <c r="C50" t="s">
        <v>36</v>
      </c>
      <c r="D50" s="3" t="s">
        <v>49</v>
      </c>
      <c r="E50" s="2" t="s">
        <v>6</v>
      </c>
      <c r="F50" s="2">
        <v>3</v>
      </c>
    </row>
    <row r="51" spans="2:6" x14ac:dyDescent="0.25">
      <c r="B51" s="5" t="s">
        <v>13</v>
      </c>
      <c r="C51" t="s">
        <v>34</v>
      </c>
      <c r="D51" s="3" t="s">
        <v>52</v>
      </c>
      <c r="E51" s="2" t="s">
        <v>7</v>
      </c>
      <c r="F51" s="6">
        <f>Лист2!E11</f>
        <v>28.763000000000002</v>
      </c>
    </row>
    <row r="52" spans="2:6" x14ac:dyDescent="0.25">
      <c r="B52" s="5" t="s">
        <v>13</v>
      </c>
      <c r="C52" t="s">
        <v>34</v>
      </c>
      <c r="D52" s="3" t="s">
        <v>25</v>
      </c>
      <c r="E52" s="2" t="s">
        <v>7</v>
      </c>
      <c r="F52" s="2">
        <f>Лист2!B11</f>
        <v>7.1</v>
      </c>
    </row>
    <row r="53" spans="2:6" x14ac:dyDescent="0.25">
      <c r="B53" s="5" t="s">
        <v>13</v>
      </c>
      <c r="C53" t="s">
        <v>37</v>
      </c>
      <c r="D53" s="3" t="s">
        <v>55</v>
      </c>
      <c r="E53" s="2" t="s">
        <v>7</v>
      </c>
      <c r="F53" s="6">
        <f>Лист2!E11</f>
        <v>28.763000000000002</v>
      </c>
    </row>
    <row r="54" spans="2:6" x14ac:dyDescent="0.25">
      <c r="B54" s="5" t="s">
        <v>13</v>
      </c>
      <c r="C54" t="s">
        <v>37</v>
      </c>
      <c r="D54" s="3" t="s">
        <v>51</v>
      </c>
      <c r="E54" s="2" t="s">
        <v>7</v>
      </c>
      <c r="F54" s="6">
        <f>Лист2!E11</f>
        <v>28.763000000000002</v>
      </c>
    </row>
    <row r="55" spans="2:6" x14ac:dyDescent="0.25">
      <c r="B55" s="5" t="s">
        <v>13</v>
      </c>
      <c r="C55" t="s">
        <v>37</v>
      </c>
      <c r="D55" s="3" t="s">
        <v>56</v>
      </c>
      <c r="E55" s="2" t="s">
        <v>7</v>
      </c>
      <c r="F55" s="6">
        <f>Лист2!E11</f>
        <v>28.763000000000002</v>
      </c>
    </row>
    <row r="56" spans="2:6" x14ac:dyDescent="0.25">
      <c r="B56" s="5" t="s">
        <v>13</v>
      </c>
      <c r="C56" t="s">
        <v>37</v>
      </c>
      <c r="D56" s="3" t="s">
        <v>61</v>
      </c>
      <c r="E56" s="2" t="s">
        <v>7</v>
      </c>
      <c r="F56" s="6">
        <f>Лист2!E11</f>
        <v>28.763000000000002</v>
      </c>
    </row>
    <row r="57" spans="2:6" x14ac:dyDescent="0.25">
      <c r="B57" s="5" t="s">
        <v>13</v>
      </c>
      <c r="C57" t="s">
        <v>35</v>
      </c>
      <c r="D57" s="3" t="s">
        <v>60</v>
      </c>
      <c r="E57" s="2" t="s">
        <v>7</v>
      </c>
      <c r="F57" s="2">
        <f>Лист2!B11</f>
        <v>7.1</v>
      </c>
    </row>
    <row r="58" spans="2:6" ht="30" x14ac:dyDescent="0.25">
      <c r="B58" s="5" t="s">
        <v>13</v>
      </c>
      <c r="C58" t="s">
        <v>35</v>
      </c>
      <c r="D58" s="3" t="s">
        <v>57</v>
      </c>
      <c r="E58" s="2" t="s">
        <v>7</v>
      </c>
      <c r="F58" s="2">
        <f>Лист2!B11</f>
        <v>7.1</v>
      </c>
    </row>
    <row r="59" spans="2:6" x14ac:dyDescent="0.25">
      <c r="B59" s="5" t="s">
        <v>13</v>
      </c>
      <c r="C59" t="s">
        <v>35</v>
      </c>
      <c r="D59" s="3" t="s">
        <v>58</v>
      </c>
      <c r="E59" s="2" t="s">
        <v>5</v>
      </c>
      <c r="F59" s="2">
        <f>Лист2!C11</f>
        <v>11.74</v>
      </c>
    </row>
    <row r="60" spans="2:6" x14ac:dyDescent="0.25">
      <c r="B60" s="5" t="s">
        <v>14</v>
      </c>
      <c r="C60" t="s">
        <v>34</v>
      </c>
      <c r="D60" s="3" t="s">
        <v>26</v>
      </c>
      <c r="E60" s="2" t="s">
        <v>7</v>
      </c>
      <c r="F60" s="2">
        <v>2.4</v>
      </c>
    </row>
    <row r="61" spans="2:6" x14ac:dyDescent="0.25">
      <c r="B61" s="5" t="s">
        <v>14</v>
      </c>
      <c r="C61" t="s">
        <v>34</v>
      </c>
      <c r="D61" s="3" t="s">
        <v>52</v>
      </c>
      <c r="E61" s="2" t="s">
        <v>7</v>
      </c>
      <c r="F61" s="2">
        <v>17.149999999999999</v>
      </c>
    </row>
    <row r="62" spans="2:6" x14ac:dyDescent="0.25">
      <c r="B62" s="5" t="s">
        <v>14</v>
      </c>
      <c r="C62" t="s">
        <v>34</v>
      </c>
      <c r="D62" s="3" t="s">
        <v>62</v>
      </c>
      <c r="E62" s="2" t="s">
        <v>6</v>
      </c>
      <c r="F62" s="2">
        <v>1</v>
      </c>
    </row>
    <row r="63" spans="2:6" x14ac:dyDescent="0.25">
      <c r="B63" s="5" t="s">
        <v>14</v>
      </c>
      <c r="C63" t="s">
        <v>37</v>
      </c>
      <c r="D63" s="3" t="s">
        <v>45</v>
      </c>
      <c r="E63" s="2" t="s">
        <v>7</v>
      </c>
      <c r="F63" s="2">
        <v>3.22</v>
      </c>
    </row>
    <row r="64" spans="2:6" x14ac:dyDescent="0.25">
      <c r="B64" s="5" t="s">
        <v>14</v>
      </c>
      <c r="C64" t="s">
        <v>37</v>
      </c>
      <c r="D64" s="3" t="s">
        <v>46</v>
      </c>
      <c r="E64" s="2" t="s">
        <v>7</v>
      </c>
      <c r="F64" s="2">
        <v>17.149999999999999</v>
      </c>
    </row>
    <row r="65" spans="2:6" x14ac:dyDescent="0.25">
      <c r="B65" s="5" t="s">
        <v>14</v>
      </c>
      <c r="C65" t="s">
        <v>37</v>
      </c>
      <c r="D65" s="3" t="s">
        <v>51</v>
      </c>
      <c r="E65" s="2" t="s">
        <v>7</v>
      </c>
      <c r="F65" s="2">
        <v>17.149999999999999</v>
      </c>
    </row>
    <row r="66" spans="2:6" x14ac:dyDescent="0.25">
      <c r="B66" s="5" t="s">
        <v>14</v>
      </c>
      <c r="C66" t="s">
        <v>37</v>
      </c>
      <c r="D66" s="3" t="s">
        <v>29</v>
      </c>
      <c r="E66" s="2" t="s">
        <v>7</v>
      </c>
      <c r="F66" s="2">
        <v>17.149999999999999</v>
      </c>
    </row>
    <row r="67" spans="2:6" x14ac:dyDescent="0.25">
      <c r="B67" s="5" t="s">
        <v>14</v>
      </c>
      <c r="C67" t="s">
        <v>35</v>
      </c>
      <c r="D67" s="3" t="s">
        <v>47</v>
      </c>
      <c r="E67" s="2" t="s">
        <v>7</v>
      </c>
      <c r="F67" s="2">
        <v>2.4</v>
      </c>
    </row>
    <row r="68" spans="2:6" x14ac:dyDescent="0.25">
      <c r="B68" s="5" t="s">
        <v>14</v>
      </c>
      <c r="C68" t="s">
        <v>35</v>
      </c>
      <c r="D68" s="3" t="s">
        <v>27</v>
      </c>
      <c r="E68" s="2" t="s">
        <v>7</v>
      </c>
      <c r="F68" s="2">
        <v>2.4</v>
      </c>
    </row>
    <row r="69" spans="2:6" x14ac:dyDescent="0.25">
      <c r="B69" s="5" t="s">
        <v>14</v>
      </c>
      <c r="C69" t="s">
        <v>36</v>
      </c>
      <c r="D69" s="3" t="s">
        <v>48</v>
      </c>
      <c r="E69" s="2" t="s">
        <v>7</v>
      </c>
      <c r="F69" s="2">
        <v>2.4</v>
      </c>
    </row>
    <row r="70" spans="2:6" x14ac:dyDescent="0.25">
      <c r="B70" s="5" t="s">
        <v>14</v>
      </c>
      <c r="C70" t="s">
        <v>36</v>
      </c>
      <c r="D70" s="3" t="s">
        <v>49</v>
      </c>
      <c r="E70" s="2" t="s">
        <v>6</v>
      </c>
      <c r="F70" s="2">
        <v>1</v>
      </c>
    </row>
    <row r="71" spans="2:6" x14ac:dyDescent="0.25">
      <c r="B71" s="5" t="s">
        <v>14</v>
      </c>
      <c r="D71" s="3" t="s">
        <v>63</v>
      </c>
      <c r="E71" s="2" t="s">
        <v>6</v>
      </c>
      <c r="F71" s="2">
        <v>1</v>
      </c>
    </row>
    <row r="72" spans="2:6" x14ac:dyDescent="0.25">
      <c r="B72" s="5" t="s">
        <v>15</v>
      </c>
      <c r="C72" t="s">
        <v>34</v>
      </c>
      <c r="D72" s="3" t="s">
        <v>52</v>
      </c>
      <c r="E72" s="2" t="s">
        <v>7</v>
      </c>
      <c r="F72" s="6">
        <f>Лист2!E13</f>
        <v>50.652000000000001</v>
      </c>
    </row>
    <row r="73" spans="2:6" x14ac:dyDescent="0.25">
      <c r="B73" s="5" t="s">
        <v>15</v>
      </c>
      <c r="C73" t="s">
        <v>34</v>
      </c>
      <c r="D73" s="3" t="s">
        <v>26</v>
      </c>
      <c r="E73" s="2" t="s">
        <v>7</v>
      </c>
      <c r="F73" s="2">
        <v>15</v>
      </c>
    </row>
    <row r="74" spans="2:6" x14ac:dyDescent="0.25">
      <c r="B74" s="5" t="s">
        <v>15</v>
      </c>
      <c r="C74" t="s">
        <v>34</v>
      </c>
      <c r="D74" s="3" t="s">
        <v>64</v>
      </c>
      <c r="E74" s="2" t="s">
        <v>7</v>
      </c>
      <c r="F74" s="2">
        <f>Лист2!B13</f>
        <v>22.2</v>
      </c>
    </row>
    <row r="75" spans="2:6" x14ac:dyDescent="0.25">
      <c r="B75" s="5" t="s">
        <v>15</v>
      </c>
      <c r="C75" t="s">
        <v>34</v>
      </c>
      <c r="D75" s="3" t="s">
        <v>65</v>
      </c>
      <c r="E75" s="2" t="s">
        <v>7</v>
      </c>
      <c r="F75" s="2">
        <v>18</v>
      </c>
    </row>
    <row r="76" spans="2:6" x14ac:dyDescent="0.25">
      <c r="B76" s="5" t="s">
        <v>15</v>
      </c>
      <c r="C76" t="s">
        <v>34</v>
      </c>
      <c r="D76" s="3" t="s">
        <v>68</v>
      </c>
      <c r="E76" s="2" t="s">
        <v>6</v>
      </c>
      <c r="F76" s="2">
        <v>5</v>
      </c>
    </row>
    <row r="77" spans="2:6" x14ac:dyDescent="0.25">
      <c r="B77" s="5" t="s">
        <v>15</v>
      </c>
      <c r="C77" t="s">
        <v>37</v>
      </c>
      <c r="D77" t="s">
        <v>46</v>
      </c>
      <c r="E77" s="2" t="s">
        <v>7</v>
      </c>
      <c r="F77" s="6">
        <f>Лист2!E13</f>
        <v>50.652000000000001</v>
      </c>
    </row>
    <row r="78" spans="2:6" x14ac:dyDescent="0.25">
      <c r="B78" s="5" t="s">
        <v>15</v>
      </c>
      <c r="C78" t="s">
        <v>37</v>
      </c>
      <c r="D78" t="s">
        <v>51</v>
      </c>
      <c r="E78" s="2" t="s">
        <v>7</v>
      </c>
      <c r="F78" s="2">
        <v>50.65</v>
      </c>
    </row>
    <row r="79" spans="2:6" x14ac:dyDescent="0.25">
      <c r="B79" s="5" t="s">
        <v>15</v>
      </c>
      <c r="C79" t="s">
        <v>37</v>
      </c>
      <c r="D79" t="s">
        <v>29</v>
      </c>
      <c r="E79" s="2" t="s">
        <v>7</v>
      </c>
      <c r="F79" s="2">
        <v>50.65</v>
      </c>
    </row>
    <row r="80" spans="2:6" x14ac:dyDescent="0.25">
      <c r="B80" s="5" t="s">
        <v>15</v>
      </c>
      <c r="C80" t="s">
        <v>37</v>
      </c>
      <c r="D80" t="s">
        <v>66</v>
      </c>
      <c r="E80" s="2" t="s">
        <v>7</v>
      </c>
      <c r="F80" s="2">
        <v>18</v>
      </c>
    </row>
    <row r="81" spans="2:6" x14ac:dyDescent="0.25">
      <c r="B81" s="5" t="s">
        <v>15</v>
      </c>
      <c r="C81" t="s">
        <v>35</v>
      </c>
      <c r="D81" t="s">
        <v>47</v>
      </c>
      <c r="E81" s="2" t="s">
        <v>7</v>
      </c>
      <c r="F81" s="2">
        <v>15</v>
      </c>
    </row>
    <row r="82" spans="2:6" x14ac:dyDescent="0.25">
      <c r="B82" s="5" t="s">
        <v>15</v>
      </c>
      <c r="C82" t="s">
        <v>35</v>
      </c>
      <c r="D82" t="s">
        <v>27</v>
      </c>
      <c r="E82" s="2" t="s">
        <v>7</v>
      </c>
      <c r="F82" s="2">
        <v>15</v>
      </c>
    </row>
    <row r="83" spans="2:6" x14ac:dyDescent="0.25">
      <c r="B83" s="5" t="s">
        <v>15</v>
      </c>
      <c r="C83" t="s">
        <v>36</v>
      </c>
      <c r="D83" t="s">
        <v>32</v>
      </c>
      <c r="E83" s="2" t="s">
        <v>7</v>
      </c>
      <c r="F83" s="2">
        <f>Лист2!B13</f>
        <v>22.2</v>
      </c>
    </row>
    <row r="84" spans="2:6" x14ac:dyDescent="0.25">
      <c r="B84" s="5" t="s">
        <v>15</v>
      </c>
      <c r="C84" t="s">
        <v>36</v>
      </c>
      <c r="D84" t="s">
        <v>38</v>
      </c>
      <c r="E84" s="2" t="s">
        <v>7</v>
      </c>
      <c r="F84" s="2">
        <f>Лист2!B13</f>
        <v>22.2</v>
      </c>
    </row>
    <row r="85" spans="2:6" x14ac:dyDescent="0.25">
      <c r="B85" s="5" t="s">
        <v>15</v>
      </c>
      <c r="C85" t="s">
        <v>36</v>
      </c>
      <c r="D85" t="s">
        <v>67</v>
      </c>
      <c r="E85" s="2" t="s">
        <v>6</v>
      </c>
      <c r="F85" s="2">
        <v>5</v>
      </c>
    </row>
    <row r="86" spans="2:6" x14ac:dyDescent="0.25">
      <c r="B86" s="5" t="s">
        <v>16</v>
      </c>
      <c r="C86" t="s">
        <v>34</v>
      </c>
      <c r="D86" t="s">
        <v>65</v>
      </c>
      <c r="E86" s="2" t="s">
        <v>7</v>
      </c>
      <c r="F86" s="6">
        <f>Лист2!E14</f>
        <v>40.294800000000002</v>
      </c>
    </row>
    <row r="87" spans="2:6" x14ac:dyDescent="0.25">
      <c r="B87" s="5" t="s">
        <v>16</v>
      </c>
      <c r="C87" t="s">
        <v>34</v>
      </c>
      <c r="D87" t="s">
        <v>25</v>
      </c>
      <c r="E87" s="2" t="s">
        <v>7</v>
      </c>
      <c r="F87" s="2">
        <f>Лист2!B14</f>
        <v>11.8</v>
      </c>
    </row>
    <row r="88" spans="2:6" x14ac:dyDescent="0.25">
      <c r="B88" s="5" t="s">
        <v>16</v>
      </c>
      <c r="C88" t="s">
        <v>37</v>
      </c>
      <c r="D88" t="s">
        <v>55</v>
      </c>
      <c r="E88" s="2" t="s">
        <v>7</v>
      </c>
      <c r="F88" s="6">
        <f>Лист2!E14</f>
        <v>40.294800000000002</v>
      </c>
    </row>
    <row r="89" spans="2:6" x14ac:dyDescent="0.25">
      <c r="B89" s="5" t="s">
        <v>16</v>
      </c>
      <c r="C89" t="s">
        <v>37</v>
      </c>
      <c r="D89" t="s">
        <v>51</v>
      </c>
      <c r="E89" s="2" t="s">
        <v>7</v>
      </c>
      <c r="F89" s="6">
        <f>F88</f>
        <v>40.294800000000002</v>
      </c>
    </row>
    <row r="90" spans="2:6" x14ac:dyDescent="0.25">
      <c r="B90" s="5" t="s">
        <v>16</v>
      </c>
      <c r="C90" t="s">
        <v>37</v>
      </c>
      <c r="D90" t="s">
        <v>56</v>
      </c>
      <c r="E90" s="2" t="s">
        <v>7</v>
      </c>
      <c r="F90" s="6">
        <f>F88</f>
        <v>40.294800000000002</v>
      </c>
    </row>
    <row r="91" spans="2:6" x14ac:dyDescent="0.25">
      <c r="B91" s="5" t="s">
        <v>16</v>
      </c>
      <c r="C91" t="s">
        <v>37</v>
      </c>
      <c r="D91" t="s">
        <v>61</v>
      </c>
      <c r="E91" s="2" t="s">
        <v>7</v>
      </c>
      <c r="F91" s="6">
        <f>F88</f>
        <v>40.294800000000002</v>
      </c>
    </row>
    <row r="92" spans="2:6" x14ac:dyDescent="0.25">
      <c r="B92" s="5" t="s">
        <v>16</v>
      </c>
      <c r="C92" t="s">
        <v>35</v>
      </c>
      <c r="D92" t="s">
        <v>60</v>
      </c>
      <c r="E92" s="2" t="s">
        <v>7</v>
      </c>
      <c r="F92" s="2">
        <f>Лист2!B14</f>
        <v>11.8</v>
      </c>
    </row>
    <row r="93" spans="2:6" ht="30" x14ac:dyDescent="0.25">
      <c r="B93" s="5" t="s">
        <v>16</v>
      </c>
      <c r="C93" t="s">
        <v>35</v>
      </c>
      <c r="D93" s="3" t="s">
        <v>57</v>
      </c>
      <c r="E93" s="2" t="s">
        <v>7</v>
      </c>
      <c r="F93" s="2">
        <f>F92</f>
        <v>11.8</v>
      </c>
    </row>
    <row r="94" spans="2:6" x14ac:dyDescent="0.25">
      <c r="B94" s="5" t="s">
        <v>16</v>
      </c>
      <c r="D94" s="3" t="s">
        <v>69</v>
      </c>
      <c r="E94" s="2" t="s">
        <v>6</v>
      </c>
      <c r="F94" s="2">
        <v>1</v>
      </c>
    </row>
    <row r="95" spans="2:6" x14ac:dyDescent="0.25">
      <c r="B95" s="5" t="s">
        <v>16</v>
      </c>
      <c r="D95" s="3" t="s">
        <v>70</v>
      </c>
      <c r="E95" s="2" t="s">
        <v>6</v>
      </c>
      <c r="F95" s="2">
        <v>1</v>
      </c>
    </row>
    <row r="96" spans="2:6" x14ac:dyDescent="0.25">
      <c r="B96" s="5" t="s">
        <v>17</v>
      </c>
      <c r="C96" t="s">
        <v>34</v>
      </c>
      <c r="D96" t="s">
        <v>65</v>
      </c>
      <c r="E96" s="2" t="s">
        <v>7</v>
      </c>
      <c r="F96" s="2">
        <v>15</v>
      </c>
    </row>
    <row r="97" spans="2:6" x14ac:dyDescent="0.25">
      <c r="B97" s="5" t="s">
        <v>17</v>
      </c>
      <c r="C97" t="s">
        <v>34</v>
      </c>
      <c r="D97" t="s">
        <v>53</v>
      </c>
      <c r="E97" s="2" t="s">
        <v>7</v>
      </c>
      <c r="F97" s="6">
        <f>Лист2!E15</f>
        <v>40.786200000000001</v>
      </c>
    </row>
    <row r="98" spans="2:6" x14ac:dyDescent="0.25">
      <c r="B98" s="5" t="s">
        <v>17</v>
      </c>
      <c r="C98" t="s">
        <v>34</v>
      </c>
      <c r="D98" t="s">
        <v>25</v>
      </c>
      <c r="E98" s="2" t="s">
        <v>7</v>
      </c>
      <c r="F98" s="2">
        <f>Лист2!B15</f>
        <v>13.9</v>
      </c>
    </row>
    <row r="99" spans="2:6" ht="30" x14ac:dyDescent="0.25">
      <c r="B99" s="5" t="s">
        <v>17</v>
      </c>
      <c r="C99" t="s">
        <v>37</v>
      </c>
      <c r="D99" s="3" t="s">
        <v>31</v>
      </c>
      <c r="E99" s="2" t="s">
        <v>7</v>
      </c>
      <c r="F99" s="2">
        <v>15</v>
      </c>
    </row>
    <row r="100" spans="2:6" x14ac:dyDescent="0.25">
      <c r="B100" s="5" t="s">
        <v>17</v>
      </c>
      <c r="C100" t="s">
        <v>37</v>
      </c>
      <c r="D100" t="s">
        <v>55</v>
      </c>
      <c r="E100" s="2" t="s">
        <v>7</v>
      </c>
      <c r="F100" s="6">
        <f>Лист2!E15</f>
        <v>40.786200000000001</v>
      </c>
    </row>
    <row r="101" spans="2:6" x14ac:dyDescent="0.25">
      <c r="B101" s="5" t="s">
        <v>17</v>
      </c>
      <c r="C101" t="s">
        <v>37</v>
      </c>
      <c r="D101" t="s">
        <v>51</v>
      </c>
      <c r="E101" s="2" t="s">
        <v>7</v>
      </c>
      <c r="F101" s="6">
        <f>F100</f>
        <v>40.786200000000001</v>
      </c>
    </row>
    <row r="102" spans="2:6" x14ac:dyDescent="0.25">
      <c r="B102" s="5" t="s">
        <v>17</v>
      </c>
      <c r="C102" t="s">
        <v>37</v>
      </c>
      <c r="D102" t="s">
        <v>56</v>
      </c>
      <c r="E102" s="2" t="s">
        <v>7</v>
      </c>
      <c r="F102" s="6">
        <f>F100</f>
        <v>40.786200000000001</v>
      </c>
    </row>
    <row r="103" spans="2:6" x14ac:dyDescent="0.25">
      <c r="B103" s="5" t="s">
        <v>17</v>
      </c>
      <c r="C103" t="s">
        <v>37</v>
      </c>
      <c r="D103" t="s">
        <v>61</v>
      </c>
      <c r="E103" s="2" t="s">
        <v>7</v>
      </c>
      <c r="F103" s="6">
        <f>F100</f>
        <v>40.786200000000001</v>
      </c>
    </row>
    <row r="104" spans="2:6" x14ac:dyDescent="0.25">
      <c r="B104" s="5" t="s">
        <v>17</v>
      </c>
      <c r="C104" t="s">
        <v>35</v>
      </c>
      <c r="D104" t="s">
        <v>60</v>
      </c>
      <c r="E104" s="2" t="s">
        <v>7</v>
      </c>
      <c r="F104" s="2">
        <f>Лист2!B15</f>
        <v>13.9</v>
      </c>
    </row>
    <row r="105" spans="2:6" ht="30" x14ac:dyDescent="0.25">
      <c r="B105" s="5" t="s">
        <v>17</v>
      </c>
      <c r="C105" t="s">
        <v>35</v>
      </c>
      <c r="D105" s="3" t="s">
        <v>57</v>
      </c>
      <c r="E105" s="2" t="s">
        <v>7</v>
      </c>
      <c r="F105" s="2">
        <f>Лист2!B15</f>
        <v>13.9</v>
      </c>
    </row>
    <row r="106" spans="2:6" x14ac:dyDescent="0.25">
      <c r="B106" s="5" t="s">
        <v>18</v>
      </c>
      <c r="C106" t="s">
        <v>34</v>
      </c>
      <c r="D106" t="s">
        <v>65</v>
      </c>
      <c r="E106" s="2" t="s">
        <v>7</v>
      </c>
      <c r="F106" s="2">
        <v>10</v>
      </c>
    </row>
    <row r="107" spans="2:6" x14ac:dyDescent="0.25">
      <c r="B107" s="5" t="s">
        <v>18</v>
      </c>
      <c r="C107" t="s">
        <v>34</v>
      </c>
      <c r="D107" t="s">
        <v>53</v>
      </c>
      <c r="E107" s="2" t="s">
        <v>7</v>
      </c>
      <c r="F107" s="6">
        <f>Лист2!E16</f>
        <v>29.920800000000003</v>
      </c>
    </row>
    <row r="108" spans="2:6" x14ac:dyDescent="0.25">
      <c r="B108" s="5" t="s">
        <v>18</v>
      </c>
      <c r="C108" t="s">
        <v>34</v>
      </c>
      <c r="D108" t="s">
        <v>25</v>
      </c>
      <c r="E108" s="2" t="s">
        <v>7</v>
      </c>
      <c r="F108" s="2">
        <f>Лист2!B16</f>
        <v>6.7</v>
      </c>
    </row>
    <row r="109" spans="2:6" ht="30" x14ac:dyDescent="0.25">
      <c r="B109" s="5" t="s">
        <v>18</v>
      </c>
      <c r="C109" t="s">
        <v>37</v>
      </c>
      <c r="D109" s="3" t="s">
        <v>31</v>
      </c>
      <c r="E109" s="2" t="s">
        <v>7</v>
      </c>
      <c r="F109" s="2">
        <v>10</v>
      </c>
    </row>
    <row r="110" spans="2:6" x14ac:dyDescent="0.25">
      <c r="B110" s="5" t="s">
        <v>18</v>
      </c>
      <c r="C110" t="s">
        <v>37</v>
      </c>
      <c r="D110" t="s">
        <v>55</v>
      </c>
      <c r="E110" s="2" t="s">
        <v>7</v>
      </c>
      <c r="F110" s="6">
        <f>F107</f>
        <v>29.920800000000003</v>
      </c>
    </row>
    <row r="111" spans="2:6" x14ac:dyDescent="0.25">
      <c r="B111" s="5" t="s">
        <v>18</v>
      </c>
      <c r="C111" t="s">
        <v>37</v>
      </c>
      <c r="D111" t="s">
        <v>51</v>
      </c>
      <c r="E111" s="2" t="s">
        <v>7</v>
      </c>
      <c r="F111" s="6">
        <f>F107</f>
        <v>29.920800000000003</v>
      </c>
    </row>
    <row r="112" spans="2:6" x14ac:dyDescent="0.25">
      <c r="B112" s="5" t="s">
        <v>18</v>
      </c>
      <c r="C112" t="s">
        <v>37</v>
      </c>
      <c r="D112" t="s">
        <v>56</v>
      </c>
      <c r="E112" s="2" t="s">
        <v>7</v>
      </c>
      <c r="F112" s="6">
        <f>F107</f>
        <v>29.920800000000003</v>
      </c>
    </row>
    <row r="113" spans="2:6" x14ac:dyDescent="0.25">
      <c r="B113" s="5" t="s">
        <v>18</v>
      </c>
      <c r="C113" t="s">
        <v>37</v>
      </c>
      <c r="D113" t="s">
        <v>61</v>
      </c>
      <c r="E113" s="2" t="s">
        <v>7</v>
      </c>
      <c r="F113" s="6">
        <f>F107</f>
        <v>29.920800000000003</v>
      </c>
    </row>
    <row r="114" spans="2:6" x14ac:dyDescent="0.25">
      <c r="B114" s="5" t="s">
        <v>18</v>
      </c>
      <c r="C114" t="s">
        <v>35</v>
      </c>
      <c r="D114" t="s">
        <v>60</v>
      </c>
      <c r="E114" s="2" t="s">
        <v>7</v>
      </c>
      <c r="F114" s="2">
        <f>F108</f>
        <v>6.7</v>
      </c>
    </row>
    <row r="115" spans="2:6" ht="30" x14ac:dyDescent="0.25">
      <c r="B115" s="5" t="s">
        <v>18</v>
      </c>
      <c r="C115" t="s">
        <v>35</v>
      </c>
      <c r="D115" s="3" t="s">
        <v>57</v>
      </c>
      <c r="E115" s="2" t="s">
        <v>7</v>
      </c>
      <c r="F115" s="2">
        <f>F108</f>
        <v>6.7</v>
      </c>
    </row>
  </sheetData>
  <dataValidations count="4">
    <dataValidation type="list" allowBlank="1" showInputMessage="1" showErrorMessage="1" sqref="E3:E115" xr:uid="{53A6FFA9-91B6-45F7-B4D9-55237307D668}">
      <formula1>INDIRECT("Ед.изм.")</formula1>
    </dataValidation>
    <dataValidation type="list" allowBlank="1" showInputMessage="1" showErrorMessage="1" sqref="B3:B115" xr:uid="{F13C8CDB-D44D-4AAF-9EA0-72F363760EDD}">
      <formula1>INDIRECT("Таблица3")</formula1>
    </dataValidation>
    <dataValidation type="list" allowBlank="1" showInputMessage="1" showErrorMessage="1" sqref="C3:C115" xr:uid="{F2ED49C6-DCFC-4B11-94D8-90305F0F1DA7}">
      <formula1>INDIRECT("Конструкция")</formula1>
    </dataValidation>
    <dataValidation type="list" allowBlank="1" showInputMessage="1" showErrorMessage="1" sqref="D3:D115" xr:uid="{2A4973B7-76DE-4EEA-8A6A-E79556EDD6B2}">
      <formula1>INDIRECT(C3)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C1054-D34A-4D81-9A7D-0204BF72D28F}">
  <dimension ref="A3:J20"/>
  <sheetViews>
    <sheetView topLeftCell="D1" workbookViewId="0">
      <selection activeCell="D49" sqref="D49:D50"/>
    </sheetView>
  </sheetViews>
  <sheetFormatPr defaultRowHeight="15" x14ac:dyDescent="0.25"/>
  <cols>
    <col min="1" max="1" width="14.7109375" customWidth="1"/>
    <col min="2" max="2" width="28.28515625" customWidth="1"/>
    <col min="3" max="3" width="6" customWidth="1"/>
    <col min="4" max="4" width="43.7109375" customWidth="1"/>
    <col min="5" max="5" width="3.7109375" customWidth="1"/>
    <col min="6" max="6" width="39" customWidth="1"/>
    <col min="7" max="7" width="3" customWidth="1"/>
    <col min="8" max="8" width="36.140625" customWidth="1"/>
    <col min="9" max="9" width="4.85546875" customWidth="1"/>
    <col min="10" max="10" width="41.28515625" customWidth="1"/>
    <col min="13" max="13" width="15" customWidth="1"/>
  </cols>
  <sheetData>
    <row r="3" spans="1:10" x14ac:dyDescent="0.25">
      <c r="A3" t="s">
        <v>3</v>
      </c>
      <c r="B3" t="s">
        <v>8</v>
      </c>
      <c r="D3" s="3" t="s">
        <v>34</v>
      </c>
      <c r="F3" s="3" t="s">
        <v>35</v>
      </c>
      <c r="H3" s="3" t="s">
        <v>36</v>
      </c>
      <c r="J3" t="s">
        <v>37</v>
      </c>
    </row>
    <row r="4" spans="1:10" x14ac:dyDescent="0.25">
      <c r="A4" s="4" t="s">
        <v>5</v>
      </c>
      <c r="B4" s="4" t="s">
        <v>9</v>
      </c>
      <c r="D4" s="3" t="s">
        <v>25</v>
      </c>
      <c r="F4" t="s">
        <v>57</v>
      </c>
      <c r="H4" t="s">
        <v>32</v>
      </c>
      <c r="J4" t="s">
        <v>28</v>
      </c>
    </row>
    <row r="5" spans="1:10" ht="30" x14ac:dyDescent="0.25">
      <c r="A5" s="1" t="s">
        <v>6</v>
      </c>
      <c r="B5" s="2" t="s">
        <v>10</v>
      </c>
      <c r="D5" s="3" t="s">
        <v>26</v>
      </c>
      <c r="F5" t="s">
        <v>27</v>
      </c>
      <c r="H5" t="s">
        <v>38</v>
      </c>
      <c r="J5" t="s">
        <v>29</v>
      </c>
    </row>
    <row r="6" spans="1:10" x14ac:dyDescent="0.25">
      <c r="A6" s="1" t="s">
        <v>7</v>
      </c>
      <c r="B6" s="2" t="s">
        <v>11</v>
      </c>
      <c r="D6" s="3" t="s">
        <v>40</v>
      </c>
      <c r="F6" t="s">
        <v>58</v>
      </c>
      <c r="H6" t="s">
        <v>48</v>
      </c>
      <c r="J6" t="s">
        <v>46</v>
      </c>
    </row>
    <row r="7" spans="1:10" ht="30" x14ac:dyDescent="0.25">
      <c r="B7" s="2" t="s">
        <v>12</v>
      </c>
      <c r="D7" s="3" t="s">
        <v>44</v>
      </c>
      <c r="F7" s="3" t="s">
        <v>41</v>
      </c>
      <c r="H7" t="s">
        <v>49</v>
      </c>
      <c r="J7" t="s">
        <v>30</v>
      </c>
    </row>
    <row r="8" spans="1:10" ht="30" x14ac:dyDescent="0.25">
      <c r="B8" s="2" t="s">
        <v>13</v>
      </c>
      <c r="D8" s="3" t="s">
        <v>52</v>
      </c>
      <c r="F8" t="s">
        <v>42</v>
      </c>
      <c r="H8" t="s">
        <v>67</v>
      </c>
      <c r="J8" s="7" t="s">
        <v>31</v>
      </c>
    </row>
    <row r="9" spans="1:10" x14ac:dyDescent="0.25">
      <c r="B9" s="2" t="s">
        <v>14</v>
      </c>
      <c r="D9" s="3" t="s">
        <v>53</v>
      </c>
      <c r="F9" t="s">
        <v>60</v>
      </c>
      <c r="J9" t="s">
        <v>39</v>
      </c>
    </row>
    <row r="10" spans="1:10" x14ac:dyDescent="0.25">
      <c r="B10" s="2" t="s">
        <v>15</v>
      </c>
      <c r="D10" s="3" t="s">
        <v>54</v>
      </c>
      <c r="F10" t="s">
        <v>47</v>
      </c>
      <c r="J10" t="s">
        <v>45</v>
      </c>
    </row>
    <row r="11" spans="1:10" x14ac:dyDescent="0.25">
      <c r="B11" s="2" t="s">
        <v>16</v>
      </c>
      <c r="D11" s="3" t="s">
        <v>62</v>
      </c>
      <c r="J11" t="s">
        <v>51</v>
      </c>
    </row>
    <row r="12" spans="1:10" x14ac:dyDescent="0.25">
      <c r="B12" s="2" t="s">
        <v>17</v>
      </c>
      <c r="D12" s="3" t="s">
        <v>64</v>
      </c>
      <c r="J12" t="s">
        <v>55</v>
      </c>
    </row>
    <row r="13" spans="1:10" x14ac:dyDescent="0.25">
      <c r="B13" s="2" t="s">
        <v>18</v>
      </c>
      <c r="D13" s="3" t="s">
        <v>65</v>
      </c>
      <c r="J13" t="s">
        <v>56</v>
      </c>
    </row>
    <row r="14" spans="1:10" x14ac:dyDescent="0.25">
      <c r="D14" s="3" t="s">
        <v>68</v>
      </c>
      <c r="J14" t="s">
        <v>61</v>
      </c>
    </row>
    <row r="15" spans="1:10" x14ac:dyDescent="0.25">
      <c r="J15" t="s">
        <v>66</v>
      </c>
    </row>
    <row r="16" spans="1:10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6FD6F-E30E-4CD1-93F4-E0973D3C89A9}">
  <dimension ref="A2:F16"/>
  <sheetViews>
    <sheetView workbookViewId="0">
      <selection activeCell="B17" sqref="B17"/>
    </sheetView>
  </sheetViews>
  <sheetFormatPr defaultRowHeight="15" x14ac:dyDescent="0.25"/>
  <cols>
    <col min="1" max="1" width="25.7109375" customWidth="1"/>
    <col min="2" max="2" width="14.7109375" customWidth="1"/>
    <col min="3" max="3" width="12.85546875" customWidth="1"/>
    <col min="4" max="4" width="12.28515625" customWidth="1"/>
    <col min="5" max="5" width="14.7109375" customWidth="1"/>
    <col min="6" max="6" width="18.42578125" customWidth="1"/>
  </cols>
  <sheetData>
    <row r="2" spans="1:6" x14ac:dyDescent="0.25">
      <c r="A2" t="s">
        <v>21</v>
      </c>
    </row>
    <row r="3" spans="1:6" x14ac:dyDescent="0.25">
      <c r="A3" t="s">
        <v>24</v>
      </c>
    </row>
    <row r="6" spans="1:6" ht="30" x14ac:dyDescent="0.25">
      <c r="A6" s="8" t="s">
        <v>0</v>
      </c>
      <c r="B6" s="8" t="s">
        <v>19</v>
      </c>
      <c r="C6" s="8" t="s">
        <v>20</v>
      </c>
      <c r="D6" s="9" t="s">
        <v>21</v>
      </c>
      <c r="E6" s="8" t="s">
        <v>22</v>
      </c>
      <c r="F6" s="9" t="s">
        <v>23</v>
      </c>
    </row>
    <row r="7" spans="1:6" x14ac:dyDescent="0.25">
      <c r="A7" s="10" t="s">
        <v>9</v>
      </c>
      <c r="B7" s="8">
        <v>6.9</v>
      </c>
      <c r="C7" s="8">
        <v>10.6</v>
      </c>
      <c r="D7" s="8">
        <v>2.68</v>
      </c>
      <c r="E7" s="12">
        <f>C7*D7</f>
        <v>28.408000000000001</v>
      </c>
      <c r="F7" s="11"/>
    </row>
    <row r="8" spans="1:6" x14ac:dyDescent="0.25">
      <c r="A8" s="13" t="s">
        <v>10</v>
      </c>
      <c r="B8" s="8">
        <v>4.7</v>
      </c>
      <c r="C8" s="8">
        <v>9.1199999999999992</v>
      </c>
      <c r="D8" s="8">
        <v>2.34</v>
      </c>
      <c r="E8" s="12">
        <f t="shared" ref="E8:E16" si="0">C8*D8</f>
        <v>21.340799999999998</v>
      </c>
      <c r="F8" s="11"/>
    </row>
    <row r="9" spans="1:6" x14ac:dyDescent="0.25">
      <c r="A9" s="14" t="s">
        <v>11</v>
      </c>
      <c r="B9" s="8">
        <v>6.8</v>
      </c>
      <c r="C9" s="8">
        <v>10.56</v>
      </c>
      <c r="D9" s="8">
        <v>2.44</v>
      </c>
      <c r="E9" s="12">
        <f t="shared" si="0"/>
        <v>25.766400000000001</v>
      </c>
      <c r="F9" s="11"/>
    </row>
    <row r="10" spans="1:6" x14ac:dyDescent="0.25">
      <c r="A10" s="13" t="s">
        <v>12</v>
      </c>
      <c r="B10" s="8">
        <v>10.8</v>
      </c>
      <c r="C10" s="8">
        <v>14.56</v>
      </c>
      <c r="D10" s="8">
        <v>2.5</v>
      </c>
      <c r="E10" s="12">
        <f t="shared" si="0"/>
        <v>36.4</v>
      </c>
      <c r="F10" s="11"/>
    </row>
    <row r="11" spans="1:6" x14ac:dyDescent="0.25">
      <c r="A11" s="14" t="s">
        <v>13</v>
      </c>
      <c r="B11" s="8">
        <v>7.1</v>
      </c>
      <c r="C11" s="8">
        <v>11.74</v>
      </c>
      <c r="D11" s="8">
        <v>2.4500000000000002</v>
      </c>
      <c r="E11" s="12">
        <f t="shared" si="0"/>
        <v>28.763000000000002</v>
      </c>
      <c r="F11" s="11"/>
    </row>
    <row r="12" spans="1:6" x14ac:dyDescent="0.25">
      <c r="A12" s="13" t="s">
        <v>14</v>
      </c>
      <c r="B12" s="8"/>
      <c r="C12" s="8"/>
      <c r="D12" s="8"/>
      <c r="E12" s="12">
        <f t="shared" si="0"/>
        <v>0</v>
      </c>
      <c r="F12" s="11"/>
    </row>
    <row r="13" spans="1:6" x14ac:dyDescent="0.25">
      <c r="A13" s="14" t="s">
        <v>15</v>
      </c>
      <c r="B13" s="8">
        <v>22.2</v>
      </c>
      <c r="C13" s="8">
        <v>18.899999999999999</v>
      </c>
      <c r="D13" s="8">
        <v>2.68</v>
      </c>
      <c r="E13" s="12">
        <f t="shared" si="0"/>
        <v>50.652000000000001</v>
      </c>
      <c r="F13" s="11" t="s">
        <v>43</v>
      </c>
    </row>
    <row r="14" spans="1:6" x14ac:dyDescent="0.25">
      <c r="A14" s="13" t="s">
        <v>16</v>
      </c>
      <c r="B14" s="8">
        <v>11.8</v>
      </c>
      <c r="C14" s="8">
        <v>14.76</v>
      </c>
      <c r="D14" s="8">
        <v>2.73</v>
      </c>
      <c r="E14" s="12">
        <f t="shared" si="0"/>
        <v>40.294800000000002</v>
      </c>
      <c r="F14" s="11"/>
    </row>
    <row r="15" spans="1:6" x14ac:dyDescent="0.25">
      <c r="A15" s="14" t="s">
        <v>17</v>
      </c>
      <c r="B15" s="8">
        <v>13.9</v>
      </c>
      <c r="C15" s="8">
        <v>14.94</v>
      </c>
      <c r="D15" s="8">
        <v>2.73</v>
      </c>
      <c r="E15" s="12">
        <f t="shared" si="0"/>
        <v>40.786200000000001</v>
      </c>
      <c r="F15" s="11"/>
    </row>
    <row r="16" spans="1:6" x14ac:dyDescent="0.25">
      <c r="A16" s="13" t="s">
        <v>18</v>
      </c>
      <c r="B16" s="8">
        <v>6.7</v>
      </c>
      <c r="C16" s="8">
        <v>10.92</v>
      </c>
      <c r="D16" s="8">
        <v>2.74</v>
      </c>
      <c r="E16" s="12">
        <f t="shared" si="0"/>
        <v>29.920800000000003</v>
      </c>
      <c r="F1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Таблица итоговая</vt:lpstr>
      <vt:lpstr>Исходные данные</vt:lpstr>
      <vt:lpstr>Лист2</vt:lpstr>
      <vt:lpstr>Помещения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2020-07-09T18:30:07Z</dcterms:modified>
</cp:coreProperties>
</file>