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15"/>
  </bookViews>
  <sheets>
    <sheet name="Лист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G11" i="1"/>
  <c r="G10" i="1"/>
  <c r="I6" i="1" s="1"/>
  <c r="K10" i="1" a="1"/>
  <c r="K10" i="1" s="1"/>
  <c r="J5" i="1"/>
  <c r="I2" i="1" a="1"/>
  <c r="I2" i="1" s="1"/>
  <c r="F2" i="1" a="1"/>
  <c r="F2" i="1" s="1"/>
  <c r="I11" i="1"/>
  <c r="F11" i="1"/>
  <c r="F10" i="1"/>
  <c r="B15" i="1"/>
  <c r="C15" i="1"/>
  <c r="A15" i="1"/>
  <c r="B16" i="1"/>
  <c r="C16" i="1"/>
  <c r="A16" i="1"/>
  <c r="E13" i="1"/>
  <c r="I10" i="1" l="1"/>
  <c r="K11" i="1"/>
  <c r="J3" i="1"/>
  <c r="I3" i="1"/>
  <c r="J2" i="1"/>
  <c r="G3" i="1"/>
  <c r="F3" i="1"/>
  <c r="G2" i="1"/>
  <c r="B13" i="1"/>
  <c r="C13" i="1"/>
  <c r="A13" i="1"/>
  <c r="B12" i="1"/>
  <c r="C12" i="1"/>
  <c r="A12" i="1"/>
  <c r="B10" i="1"/>
  <c r="C10" i="1"/>
  <c r="A10" i="1"/>
  <c r="B9" i="1"/>
  <c r="C9" i="1"/>
  <c r="A9" i="1"/>
  <c r="G7" i="1"/>
  <c r="G6" i="1"/>
  <c r="E6" i="1" a="1"/>
  <c r="E6" i="1" s="1"/>
  <c r="C6" i="1"/>
  <c r="C7" i="1"/>
  <c r="A7" i="1"/>
  <c r="A6" i="1"/>
  <c r="E7" i="1" l="1"/>
  <c r="D3" i="1" a="1"/>
  <c r="D3" i="1"/>
  <c r="D2" i="1" a="1"/>
  <c r="D2" i="1"/>
  <c r="C3" i="1"/>
  <c r="C2" i="1"/>
</calcChain>
</file>

<file path=xl/comments1.xml><?xml version="1.0" encoding="utf-8"?>
<comments xmlns="http://schemas.openxmlformats.org/spreadsheetml/2006/main">
  <authors>
    <author>zkadmin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Матрица коэффициентов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Вектор решения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04"/>
          </rPr>
          <t>Решение уравнения</t>
        </r>
      </text>
    </comment>
  </commentList>
</comments>
</file>

<file path=xl/sharedStrings.xml><?xml version="1.0" encoding="utf-8"?>
<sst xmlns="http://schemas.openxmlformats.org/spreadsheetml/2006/main" count="11" uniqueCount="6">
  <si>
    <t>x</t>
  </si>
  <si>
    <t>y</t>
  </si>
  <si>
    <t>b</t>
  </si>
  <si>
    <t>k</t>
  </si>
  <si>
    <t>k/b</t>
  </si>
  <si>
    <t>y=kx+b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</si>
</sst>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 applyAlignment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0" fillId="3" borderId="6" xfId="0" applyFill="1" applyBorder="1"/>
    <xf numFmtId="0" fontId="2" fillId="0" borderId="12" xfId="0" applyFont="1" applyFill="1" applyBorder="1" applyAlignment="1">
      <alignment horizontal="center"/>
    </xf>
    <xf numFmtId="0" fontId="0" fillId="3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5" xfId="0" applyFill="1" applyBorder="1"/>
    <xf numFmtId="0" fontId="0" fillId="5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3" sqref="D3"/>
    </sheetView>
  </sheetViews>
  <sheetFormatPr defaultRowHeight="15" x14ac:dyDescent="0.25"/>
  <cols>
    <col min="2" max="2" width="13.140625" customWidth="1"/>
  </cols>
  <sheetData>
    <row r="1" spans="1:11" x14ac:dyDescent="0.25">
      <c r="A1" t="s">
        <v>0</v>
      </c>
      <c r="B1" t="s">
        <v>1</v>
      </c>
    </row>
    <row r="2" spans="1:11" x14ac:dyDescent="0.25">
      <c r="A2" s="1">
        <v>100.38</v>
      </c>
      <c r="B2" s="2">
        <v>6.62</v>
      </c>
      <c r="C2" s="3">
        <f>FORECAST(A2,$B$2:$B$3,$A$2:$A$3)</f>
        <v>6.620000000000001</v>
      </c>
      <c r="D2" s="4">
        <f t="array" ref="D2">TREND($B$2:$B$3,$A$2:$A$3,A2)</f>
        <v>6.620000000000001</v>
      </c>
      <c r="F2">
        <f t="array" ref="F2:G3">MINVERSE(A2:B3)</f>
        <v>2.6170581743655523</v>
      </c>
      <c r="G2">
        <v>-2.609175469021078</v>
      </c>
      <c r="I2">
        <f t="array" ref="I2:J3">MINVERSE(A6:B7)</f>
        <v>12.500000000000963</v>
      </c>
      <c r="J2">
        <v>-12.500000000000963</v>
      </c>
    </row>
    <row r="3" spans="1:11" x14ac:dyDescent="0.25">
      <c r="A3" s="1">
        <v>100.3</v>
      </c>
      <c r="B3" s="2">
        <v>6.64</v>
      </c>
      <c r="C3" s="3">
        <f>FORECAST(A3,$B$2:$B$3,$A$2:$A$3)</f>
        <v>6.6400000000000006</v>
      </c>
      <c r="D3" s="4">
        <f t="array" ref="D3">TREND($B$2:$B$3,$A$2:$A$3,A3)</f>
        <v>6.6400000000000006</v>
      </c>
      <c r="F3">
        <v>-39.531767302539905</v>
      </c>
      <c r="G3">
        <v>39.563298123917797</v>
      </c>
      <c r="I3">
        <v>-1253.7500000000966</v>
      </c>
      <c r="J3">
        <v>1254.7500000000966</v>
      </c>
    </row>
    <row r="5" spans="1:11" ht="15.75" thickBot="1" x14ac:dyDescent="0.3">
      <c r="A5" s="10" t="s">
        <v>3</v>
      </c>
      <c r="B5" s="10" t="s">
        <v>2</v>
      </c>
      <c r="C5" s="10" t="s">
        <v>1</v>
      </c>
      <c r="I5">
        <v>1</v>
      </c>
      <c r="J5">
        <f>$H$10</f>
        <v>31.715000000001965</v>
      </c>
    </row>
    <row r="6" spans="1:11" x14ac:dyDescent="0.25">
      <c r="A6" s="19">
        <f>A2</f>
        <v>100.38</v>
      </c>
      <c r="B6" s="20">
        <v>1</v>
      </c>
      <c r="C6" s="23">
        <f>B2</f>
        <v>6.62</v>
      </c>
      <c r="E6">
        <f t="array" ref="E6:E7">MINVERSE(A6:B7)*C6:C7</f>
        <v>82.750000000006381</v>
      </c>
      <c r="G6">
        <f>A6*E6-C6</f>
        <v>8299.8250000006392</v>
      </c>
      <c r="I6">
        <f>$G$10</f>
        <v>-0.25000000000001421</v>
      </c>
      <c r="J6">
        <v>1</v>
      </c>
    </row>
    <row r="7" spans="1:11" ht="15.75" thickBot="1" x14ac:dyDescent="0.3">
      <c r="A7" s="21">
        <f>A3</f>
        <v>100.3</v>
      </c>
      <c r="B7" s="22">
        <v>1</v>
      </c>
      <c r="C7" s="24">
        <f>B3</f>
        <v>6.64</v>
      </c>
      <c r="E7">
        <v>-8324.9000000006417</v>
      </c>
      <c r="G7">
        <f>A7*E7-C7</f>
        <v>-834994.11000006436</v>
      </c>
    </row>
    <row r="8" spans="1:11" ht="15.75" thickBot="1" x14ac:dyDescent="0.3"/>
    <row r="9" spans="1:11" ht="15.75" thickBot="1" x14ac:dyDescent="0.3">
      <c r="A9">
        <f t="shared" ref="A9:C10" si="0">A6/$A6</f>
        <v>1</v>
      </c>
      <c r="B9">
        <f t="shared" si="0"/>
        <v>9.9621438533572422E-3</v>
      </c>
      <c r="C9">
        <f t="shared" si="0"/>
        <v>6.5949392309224947E-2</v>
      </c>
      <c r="F9" s="12" t="s">
        <v>0</v>
      </c>
      <c r="G9" s="13" t="s">
        <v>3</v>
      </c>
      <c r="H9" s="13" t="s">
        <v>2</v>
      </c>
      <c r="I9" s="14" t="s">
        <v>1</v>
      </c>
      <c r="K9" s="17" t="s">
        <v>4</v>
      </c>
    </row>
    <row r="10" spans="1:11" x14ac:dyDescent="0.25">
      <c r="A10">
        <f t="shared" si="0"/>
        <v>1</v>
      </c>
      <c r="B10">
        <f t="shared" si="0"/>
        <v>9.9700897308075773E-3</v>
      </c>
      <c r="C10">
        <f t="shared" si="0"/>
        <v>6.6201395812562305E-2</v>
      </c>
      <c r="E10" s="10" t="s">
        <v>5</v>
      </c>
      <c r="F10" s="6">
        <f>A2</f>
        <v>100.38</v>
      </c>
      <c r="G10" s="15">
        <f>$K$10</f>
        <v>-0.25000000000001421</v>
      </c>
      <c r="H10" s="15">
        <f>$K$11</f>
        <v>31.715000000001965</v>
      </c>
      <c r="I10" s="7">
        <f>F10*G10+H10</f>
        <v>6.6200000000005375</v>
      </c>
      <c r="K10" s="18">
        <f t="array" ref="K10:K11">MMULT(MINVERSE(A6:B7),C6:C7)</f>
        <v>-0.25000000000001421</v>
      </c>
    </row>
    <row r="11" spans="1:11" ht="15.75" thickBot="1" x14ac:dyDescent="0.3">
      <c r="F11" s="8">
        <f>A3</f>
        <v>100.3</v>
      </c>
      <c r="G11" s="11">
        <f>$K$10</f>
        <v>-0.25000000000001421</v>
      </c>
      <c r="H11" s="11">
        <f>$K$11</f>
        <v>31.715000000001965</v>
      </c>
      <c r="I11" s="9">
        <f>F11*G11+H11</f>
        <v>6.6400000000005406</v>
      </c>
      <c r="K11" s="16">
        <v>31.715000000001965</v>
      </c>
    </row>
    <row r="12" spans="1:11" x14ac:dyDescent="0.25">
      <c r="A12">
        <f>A9</f>
        <v>1</v>
      </c>
      <c r="B12">
        <f>B9</f>
        <v>9.9621438533572422E-3</v>
      </c>
      <c r="C12">
        <f>C9</f>
        <v>6.5949392309224947E-2</v>
      </c>
    </row>
    <row r="13" spans="1:11" x14ac:dyDescent="0.25">
      <c r="A13">
        <f>A10-A9</f>
        <v>0</v>
      </c>
      <c r="B13">
        <f>B10-B9</f>
        <v>7.9458774503351343E-6</v>
      </c>
      <c r="C13">
        <f>C10-C9</f>
        <v>2.5200350333735855E-4</v>
      </c>
      <c r="E13">
        <f>B12/B13</f>
        <v>1253.7499999999457</v>
      </c>
    </row>
    <row r="15" spans="1:11" x14ac:dyDescent="0.25">
      <c r="A15">
        <f>A12-A13*$B$12/$B$13</f>
        <v>1</v>
      </c>
      <c r="B15">
        <f t="shared" ref="B15:C15" si="1">B12-B13*$B$12/$B$13</f>
        <v>0</v>
      </c>
      <c r="C15" s="5">
        <f t="shared" si="1"/>
        <v>-0.2499999999999746</v>
      </c>
    </row>
    <row r="16" spans="1:11" x14ac:dyDescent="0.25">
      <c r="A16">
        <f>A13/$B$13</f>
        <v>0</v>
      </c>
      <c r="B16">
        <f t="shared" ref="B16:C16" si="2">B13/$B$13</f>
        <v>1</v>
      </c>
      <c r="C16" s="5">
        <f t="shared" si="2"/>
        <v>31.714999999997453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zkadmin</cp:lastModifiedBy>
  <dcterms:created xsi:type="dcterms:W3CDTF">2020-07-10T18:35:01Z</dcterms:created>
  <dcterms:modified xsi:type="dcterms:W3CDTF">2020-07-12T13:27:41Z</dcterms:modified>
</cp:coreProperties>
</file>