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134D8C2-C959-48C5-AD95-171EAFE63A5C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Выбор" sheetId="1" r:id="rId1"/>
    <sheet name="Данные для выбор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J9" i="2" l="1"/>
  <c r="I9" i="2"/>
  <c r="H9" i="2"/>
  <c r="G9" i="2"/>
  <c r="F9" i="2"/>
  <c r="E9" i="2"/>
  <c r="D9" i="2"/>
  <c r="C9" i="2"/>
  <c r="J7" i="2"/>
  <c r="I7" i="2"/>
  <c r="H7" i="2"/>
  <c r="G7" i="2"/>
  <c r="F7" i="2"/>
  <c r="E7" i="2"/>
  <c r="D7" i="2"/>
  <c r="I13" i="2" l="1"/>
  <c r="J13" i="2"/>
  <c r="N13" i="2"/>
  <c r="O13" i="2"/>
  <c r="L13" i="2"/>
  <c r="K13" i="2"/>
  <c r="M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При выборе названия и глубины берется значение из таблицы. К  этому значению при выборе ширины добавляется стоимость, соответствующая значению в таблице ширины. После все умножается на количество.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<sst xmlns="http://schemas.openxmlformats.org/spreadsheetml/2006/main" count="45" uniqueCount="32">
  <si>
    <t>Глубина</t>
  </si>
  <si>
    <t>250мм</t>
  </si>
  <si>
    <t>270мм</t>
  </si>
  <si>
    <t>300мм</t>
  </si>
  <si>
    <t>350мм</t>
  </si>
  <si>
    <t>400мм</t>
  </si>
  <si>
    <t>450мм</t>
  </si>
  <si>
    <t>500мм</t>
  </si>
  <si>
    <t>550мм</t>
  </si>
  <si>
    <t>600мм</t>
  </si>
  <si>
    <t>650мм</t>
  </si>
  <si>
    <t>700мм</t>
  </si>
  <si>
    <t>750мм</t>
  </si>
  <si>
    <t>ДСП Movento Tip-On</t>
  </si>
  <si>
    <t>ДСП Movento Bluemotion</t>
  </si>
  <si>
    <t>ДСП Movento Tip-On Bluemotion</t>
  </si>
  <si>
    <t>Tandem</t>
  </si>
  <si>
    <t>Tandem Tip-On</t>
  </si>
  <si>
    <t>Tandem Plus</t>
  </si>
  <si>
    <t>Tandem Plus Tip-On</t>
  </si>
  <si>
    <t>Tandem Blumotion</t>
  </si>
  <si>
    <t>Tandem Plus Bluemotion</t>
  </si>
  <si>
    <t>Ширина</t>
  </si>
  <si>
    <t>800мм</t>
  </si>
  <si>
    <t>850мм</t>
  </si>
  <si>
    <t>900мм</t>
  </si>
  <si>
    <t>950мм</t>
  </si>
  <si>
    <t>1000мм</t>
  </si>
  <si>
    <t>Расчет</t>
  </si>
  <si>
    <t>Название</t>
  </si>
  <si>
    <t>количество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</si>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</sst>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E4" sqref="E4"/>
    </sheetView>
  </sheetViews>
  <sheetFormatPr defaultRowHeight="15" x14ac:dyDescent="0.25"/>
  <cols>
    <col min="1" max="1" width="21.7109375" customWidth="1"/>
    <col min="2" max="2" width="14.7109375" customWidth="1"/>
    <col min="3" max="3" width="19.5703125" customWidth="1"/>
    <col min="4" max="4" width="15.28515625" customWidth="1"/>
    <col min="5" max="5" width="23" customWidth="1"/>
  </cols>
  <sheetData>
    <row r="1" spans="1:5" x14ac:dyDescent="0.25">
      <c r="A1" t="s">
        <v>28</v>
      </c>
    </row>
    <row r="2" spans="1:5" ht="15.75" thickBot="1" x14ac:dyDescent="0.3"/>
    <row r="3" spans="1:5" ht="15.75" thickBot="1" x14ac:dyDescent="0.3">
      <c r="A3" s="12" t="s">
        <v>29</v>
      </c>
      <c r="B3" s="13" t="s">
        <v>0</v>
      </c>
      <c r="C3" s="13" t="s">
        <v>22</v>
      </c>
      <c r="D3" s="13" t="s">
        <v>30</v>
      </c>
      <c r="E3" s="14" t="s">
        <v>31</v>
      </c>
    </row>
    <row r="4" spans="1:5" x14ac:dyDescent="0.25">
      <c r="A4" s="9" t="s">
        <v>13</v>
      </c>
      <c r="B4" s="10" t="s">
        <v>3</v>
      </c>
      <c r="C4" s="10" t="s">
        <v>6</v>
      </c>
      <c r="D4" s="10">
        <v>1</v>
      </c>
      <c r="E4" s="11">
        <f>(INDEX('Данные для выбора'!$C$3:$N$11,MATCH(A4,'Данные для выбора'!$A$3:$A$11,),MATCH(B4,'Данные для выбора'!$C$1:$N$1,))+INDEX('Данные для выбора'!$C$13:$O$13,MATCH(C4,'Данные для выбора'!$C$12:$O$12,)))*D4</f>
        <v>4587</v>
      </c>
    </row>
    <row r="5" spans="1:5" x14ac:dyDescent="0.25">
      <c r="A5" s="4"/>
      <c r="B5" s="3"/>
      <c r="C5" s="3"/>
      <c r="D5" s="3"/>
      <c r="E5" s="5"/>
    </row>
    <row r="6" spans="1:5" x14ac:dyDescent="0.25">
      <c r="A6" s="4"/>
      <c r="B6" s="3"/>
      <c r="C6" s="3"/>
      <c r="D6" s="3"/>
      <c r="E6" s="5"/>
    </row>
    <row r="7" spans="1:5" x14ac:dyDescent="0.25">
      <c r="A7" s="4"/>
      <c r="B7" s="3"/>
      <c r="C7" s="3"/>
      <c r="D7" s="3"/>
      <c r="E7" s="5"/>
    </row>
    <row r="8" spans="1:5" x14ac:dyDescent="0.25">
      <c r="A8" s="4"/>
      <c r="B8" s="3"/>
      <c r="C8" s="3"/>
      <c r="D8" s="3"/>
      <c r="E8" s="5"/>
    </row>
    <row r="9" spans="1:5" x14ac:dyDescent="0.25">
      <c r="A9" s="4"/>
      <c r="B9" s="3"/>
      <c r="C9" s="3"/>
      <c r="D9" s="3"/>
      <c r="E9" s="5"/>
    </row>
    <row r="10" spans="1:5" x14ac:dyDescent="0.25">
      <c r="A10" s="4"/>
      <c r="B10" s="3"/>
      <c r="C10" s="3"/>
      <c r="D10" s="3"/>
      <c r="E10" s="5"/>
    </row>
    <row r="11" spans="1:5" x14ac:dyDescent="0.25">
      <c r="A11" s="4"/>
      <c r="B11" s="3"/>
      <c r="C11" s="3"/>
      <c r="D11" s="3"/>
      <c r="E11" s="5"/>
    </row>
    <row r="12" spans="1:5" x14ac:dyDescent="0.25">
      <c r="A12" s="4"/>
      <c r="B12" s="3"/>
      <c r="C12" s="3"/>
      <c r="D12" s="3"/>
      <c r="E12" s="5"/>
    </row>
    <row r="13" spans="1:5" x14ac:dyDescent="0.25">
      <c r="A13" s="4"/>
      <c r="B13" s="3"/>
      <c r="C13" s="3"/>
      <c r="D13" s="3"/>
      <c r="E13" s="5"/>
    </row>
    <row r="14" spans="1:5" ht="15.75" thickBot="1" x14ac:dyDescent="0.3">
      <c r="A14" s="6"/>
      <c r="B14" s="7"/>
      <c r="C14" s="7"/>
      <c r="D14" s="7"/>
      <c r="E14" s="8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'Данные для выбора'!$A$3:$A$11</xm:f>
          </x14:formula1>
          <xm:sqref>A4:A14</xm:sqref>
        </x14:dataValidation>
        <x14:dataValidation type="list" allowBlank="1" showInputMessage="1" showErrorMessage="1" xr:uid="{00000000-0002-0000-0000-000001000000}">
          <x14:formula1>
            <xm:f>'Данные для выбора'!$C$1:$N$1</xm:f>
          </x14:formula1>
          <xm:sqref>B4:B14</xm:sqref>
        </x14:dataValidation>
        <x14:dataValidation type="list" allowBlank="1" showInputMessage="1" showErrorMessage="1" xr:uid="{00000000-0002-0000-0000-000002000000}">
          <x14:formula1>
            <xm:f>'Данные для выбора'!$C$12:$O$12</xm:f>
          </x14:formula1>
          <xm:sqref>C4:C14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workbookViewId="0">
      <selection activeCell="A39" sqref="A39"/>
    </sheetView>
  </sheetViews>
  <sheetFormatPr defaultRowHeight="15" x14ac:dyDescent="0.25"/>
  <cols>
    <col min="1" max="1" width="31.28515625" bestFit="1" customWidth="1"/>
    <col min="2" max="2" width="10.140625" customWidth="1"/>
  </cols>
  <sheetData>
    <row r="1" spans="1:15" x14ac:dyDescent="0.25">
      <c r="B1" s="16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/>
    </row>
    <row r="2" spans="1:15" x14ac:dyDescent="0.25"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13</v>
      </c>
      <c r="B3" s="1"/>
      <c r="C3" s="18">
        <v>4387</v>
      </c>
      <c r="D3" s="18">
        <v>4387</v>
      </c>
      <c r="E3" s="18">
        <v>4387</v>
      </c>
      <c r="F3" s="18">
        <v>4387</v>
      </c>
      <c r="G3" s="18">
        <v>4418</v>
      </c>
      <c r="H3" s="18">
        <v>4449</v>
      </c>
      <c r="I3" s="18">
        <v>4479</v>
      </c>
      <c r="J3" s="18">
        <v>4660</v>
      </c>
      <c r="K3" s="17"/>
      <c r="L3" s="17"/>
      <c r="M3" s="17"/>
      <c r="N3" s="17"/>
      <c r="O3" s="17"/>
    </row>
    <row r="4" spans="1:15" x14ac:dyDescent="0.25">
      <c r="A4" s="16" t="s">
        <v>14</v>
      </c>
      <c r="B4" s="1"/>
      <c r="C4" s="18">
        <v>3358</v>
      </c>
      <c r="D4" s="18">
        <v>3358</v>
      </c>
      <c r="E4" s="18">
        <v>3358</v>
      </c>
      <c r="F4" s="18">
        <v>3358</v>
      </c>
      <c r="G4" s="18">
        <v>3388</v>
      </c>
      <c r="H4" s="18">
        <v>3419</v>
      </c>
      <c r="I4" s="18">
        <v>3450</v>
      </c>
      <c r="J4" s="18">
        <v>3630</v>
      </c>
      <c r="K4" s="18">
        <v>3998</v>
      </c>
      <c r="L4" s="17"/>
      <c r="M4" s="17"/>
      <c r="N4" s="17"/>
      <c r="O4" s="17"/>
    </row>
    <row r="5" spans="1:15" x14ac:dyDescent="0.25">
      <c r="A5" s="16" t="s">
        <v>15</v>
      </c>
      <c r="B5" s="1"/>
      <c r="C5" s="18"/>
      <c r="D5" s="18"/>
      <c r="E5" s="18"/>
      <c r="F5" s="18">
        <v>5392</v>
      </c>
      <c r="G5" s="18">
        <v>5423</v>
      </c>
      <c r="H5" s="18">
        <v>5454</v>
      </c>
      <c r="I5" s="18">
        <v>5485</v>
      </c>
      <c r="J5" s="18">
        <v>5649</v>
      </c>
      <c r="K5" s="18">
        <v>6601</v>
      </c>
      <c r="L5" s="18">
        <v>6857</v>
      </c>
      <c r="M5" s="18">
        <v>7113</v>
      </c>
      <c r="N5" s="17"/>
      <c r="O5" s="17"/>
    </row>
    <row r="6" spans="1:15" x14ac:dyDescent="0.25">
      <c r="A6" s="16" t="s">
        <v>16</v>
      </c>
      <c r="B6" s="2"/>
      <c r="C6" s="19"/>
      <c r="D6" s="19">
        <v>905</v>
      </c>
      <c r="E6" s="19">
        <v>905</v>
      </c>
      <c r="F6" s="19">
        <v>905</v>
      </c>
      <c r="G6" s="19">
        <v>940</v>
      </c>
      <c r="H6" s="19">
        <v>990</v>
      </c>
      <c r="I6" s="19">
        <v>1007</v>
      </c>
      <c r="J6" s="19">
        <v>1143</v>
      </c>
      <c r="K6" s="17"/>
      <c r="L6" s="17"/>
      <c r="M6" s="17"/>
      <c r="N6" s="17"/>
      <c r="O6" s="17"/>
    </row>
    <row r="7" spans="1:15" x14ac:dyDescent="0.25">
      <c r="A7" s="16" t="s">
        <v>17</v>
      </c>
      <c r="B7" s="2"/>
      <c r="C7" s="19"/>
      <c r="D7" s="19">
        <f>D6+1060</f>
        <v>1965</v>
      </c>
      <c r="E7" s="19">
        <f t="shared" ref="E7:J7" si="0">E6+1060</f>
        <v>1965</v>
      </c>
      <c r="F7" s="19">
        <f t="shared" si="0"/>
        <v>1965</v>
      </c>
      <c r="G7" s="19">
        <f t="shared" si="0"/>
        <v>2000</v>
      </c>
      <c r="H7" s="19">
        <f t="shared" si="0"/>
        <v>2050</v>
      </c>
      <c r="I7" s="19">
        <f t="shared" si="0"/>
        <v>2067</v>
      </c>
      <c r="J7" s="19">
        <f t="shared" si="0"/>
        <v>2203</v>
      </c>
      <c r="K7" s="17"/>
      <c r="L7" s="17"/>
      <c r="M7" s="17"/>
      <c r="N7" s="17"/>
      <c r="O7" s="17"/>
    </row>
    <row r="8" spans="1:15" x14ac:dyDescent="0.25">
      <c r="A8" s="16" t="s">
        <v>18</v>
      </c>
      <c r="B8" s="2"/>
      <c r="C8" s="19">
        <v>1877</v>
      </c>
      <c r="D8" s="19">
        <v>1877</v>
      </c>
      <c r="E8" s="19">
        <v>1827</v>
      </c>
      <c r="F8" s="19">
        <v>1877</v>
      </c>
      <c r="G8" s="19">
        <v>1911</v>
      </c>
      <c r="H8" s="19">
        <v>1946</v>
      </c>
      <c r="I8" s="19">
        <v>1981</v>
      </c>
      <c r="J8" s="19">
        <v>2109</v>
      </c>
      <c r="K8" s="17"/>
      <c r="L8" s="17"/>
      <c r="M8" s="17"/>
      <c r="N8" s="17"/>
      <c r="O8" s="17"/>
    </row>
    <row r="9" spans="1:15" x14ac:dyDescent="0.25">
      <c r="A9" s="16" t="s">
        <v>19</v>
      </c>
      <c r="B9" s="2"/>
      <c r="C9" s="19">
        <f>C8+1060</f>
        <v>2937</v>
      </c>
      <c r="D9" s="19">
        <f t="shared" ref="D9:J9" si="1">D8+1060</f>
        <v>2937</v>
      </c>
      <c r="E9" s="19">
        <f t="shared" si="1"/>
        <v>2887</v>
      </c>
      <c r="F9" s="19">
        <f t="shared" si="1"/>
        <v>2937</v>
      </c>
      <c r="G9" s="19">
        <f t="shared" si="1"/>
        <v>2971</v>
      </c>
      <c r="H9" s="19">
        <f t="shared" si="1"/>
        <v>3006</v>
      </c>
      <c r="I9" s="19">
        <f t="shared" si="1"/>
        <v>3041</v>
      </c>
      <c r="J9" s="19">
        <f t="shared" si="1"/>
        <v>3169</v>
      </c>
      <c r="K9" s="17"/>
      <c r="L9" s="17"/>
      <c r="M9" s="17"/>
      <c r="N9" s="17"/>
      <c r="O9" s="17"/>
    </row>
    <row r="10" spans="1:15" x14ac:dyDescent="0.25">
      <c r="A10" s="16" t="s">
        <v>20</v>
      </c>
      <c r="B10" s="2"/>
      <c r="C10" s="19"/>
      <c r="D10" s="19">
        <v>1251</v>
      </c>
      <c r="E10" s="19">
        <v>1226</v>
      </c>
      <c r="F10" s="19">
        <v>1226</v>
      </c>
      <c r="G10" s="19">
        <v>1311</v>
      </c>
      <c r="H10" s="19">
        <v>1311</v>
      </c>
      <c r="I10" s="19">
        <v>1406</v>
      </c>
      <c r="J10" s="19">
        <v>1542</v>
      </c>
      <c r="K10" s="19"/>
      <c r="L10" s="19"/>
      <c r="M10" s="19"/>
      <c r="N10" s="19"/>
      <c r="O10" s="17"/>
    </row>
    <row r="11" spans="1:15" x14ac:dyDescent="0.25">
      <c r="A11" s="16" t="s">
        <v>21</v>
      </c>
      <c r="B11" s="2"/>
      <c r="C11" s="19">
        <v>2759</v>
      </c>
      <c r="D11" s="19">
        <v>2441</v>
      </c>
      <c r="E11" s="19">
        <v>2441</v>
      </c>
      <c r="F11" s="19">
        <v>2441</v>
      </c>
      <c r="G11" s="19">
        <v>2496</v>
      </c>
      <c r="H11" s="19">
        <v>2553</v>
      </c>
      <c r="I11" s="19">
        <v>2867</v>
      </c>
      <c r="J11" s="19">
        <v>2748</v>
      </c>
      <c r="K11" s="19"/>
      <c r="L11" s="19"/>
      <c r="M11" s="19"/>
      <c r="N11" s="19"/>
      <c r="O11" s="17"/>
    </row>
    <row r="12" spans="1:15" x14ac:dyDescent="0.25">
      <c r="B12" s="16" t="s">
        <v>22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17" t="s">
        <v>10</v>
      </c>
      <c r="I12" s="17" t="s">
        <v>11</v>
      </c>
      <c r="J12" s="17" t="s">
        <v>12</v>
      </c>
      <c r="K12" s="17" t="s">
        <v>23</v>
      </c>
      <c r="L12" s="17" t="s">
        <v>24</v>
      </c>
      <c r="M12" s="17" t="s">
        <v>25</v>
      </c>
      <c r="N12" s="17" t="s">
        <v>26</v>
      </c>
      <c r="O12" s="17" t="s">
        <v>27</v>
      </c>
    </row>
    <row r="13" spans="1:15" x14ac:dyDescent="0.25">
      <c r="C13" s="20">
        <v>100</v>
      </c>
      <c r="D13" s="20">
        <v>200</v>
      </c>
      <c r="E13" s="20">
        <v>300</v>
      </c>
      <c r="F13" s="20">
        <v>400</v>
      </c>
      <c r="G13" s="20">
        <v>500</v>
      </c>
      <c r="H13" s="17">
        <v>600</v>
      </c>
      <c r="I13" s="17">
        <f t="shared" ref="I13:O13" ca="1" si="2">$K13*1.05</f>
        <v>525</v>
      </c>
      <c r="J13" s="17">
        <f t="shared" ca="1" si="2"/>
        <v>525</v>
      </c>
      <c r="K13" s="17">
        <f t="shared" ca="1" si="2"/>
        <v>525</v>
      </c>
      <c r="L13" s="17">
        <f t="shared" ca="1" si="2"/>
        <v>525</v>
      </c>
      <c r="M13" s="17">
        <f t="shared" ca="1" si="2"/>
        <v>525</v>
      </c>
      <c r="N13" s="17">
        <f t="shared" ca="1" si="2"/>
        <v>525</v>
      </c>
      <c r="O13" s="17">
        <f t="shared" ca="1" si="2"/>
        <v>525</v>
      </c>
    </row>
    <row r="14" spans="1:15" x14ac:dyDescent="0.25">
      <c r="C14" s="15"/>
      <c r="D14" s="15"/>
      <c r="E14" s="15"/>
      <c r="F14" s="15"/>
      <c r="G14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Выбор</vt:lpstr>
      <vt:lpstr>Данные для выбора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2020-07-12T14:24:52Z</dcterms:modified>
</cp:coreProperties>
</file>