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3D7E87B4-C22B-4509-90D3-9040EBC2B197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D94" i="1" l="1"/>
  <c r="D95" i="1" s="1"/>
  <c r="E94" i="1"/>
  <c r="E95" i="1" s="1"/>
  <c r="F94" i="1"/>
  <c r="F95" i="1" s="1"/>
  <c r="G94" i="1"/>
  <c r="G95" i="1" s="1"/>
  <c r="H94" i="1"/>
  <c r="I94" i="1"/>
  <c r="I95" i="1" s="1"/>
  <c r="J94" i="1"/>
  <c r="J95" i="1" s="1"/>
  <c r="K94" i="1"/>
  <c r="K95" i="1" s="1"/>
  <c r="L94" i="1"/>
  <c r="M94" i="1"/>
  <c r="M95" i="1" s="1"/>
  <c r="N94" i="1"/>
  <c r="C94" i="1"/>
  <c r="N95" i="1"/>
  <c r="L95" i="1"/>
  <c r="H95" i="1"/>
  <c r="C95" i="1"/>
  <c r="D70" i="1"/>
  <c r="D71" i="1" s="1"/>
  <c r="E70" i="1"/>
  <c r="F70" i="1"/>
  <c r="G70" i="1"/>
  <c r="G71" i="1" s="1"/>
  <c r="H70" i="1"/>
  <c r="H71" i="1" s="1"/>
  <c r="I70" i="1"/>
  <c r="I71" i="1" s="1"/>
  <c r="J70" i="1"/>
  <c r="J71" i="1" s="1"/>
  <c r="K70" i="1"/>
  <c r="K71" i="1" s="1"/>
  <c r="L70" i="1"/>
  <c r="M70" i="1"/>
  <c r="M71" i="1" s="1"/>
  <c r="N70" i="1"/>
  <c r="C70" i="1"/>
  <c r="C71" i="1" s="1"/>
  <c r="N71" i="1"/>
  <c r="L71" i="1"/>
  <c r="F71" i="1"/>
  <c r="E71" i="1"/>
  <c r="O95" i="1" l="1"/>
  <c r="O71" i="1"/>
  <c r="L98" i="1"/>
  <c r="D30" i="1"/>
  <c r="D31" i="1" s="1"/>
  <c r="E30" i="1"/>
  <c r="E31" i="1" s="1"/>
  <c r="F30" i="1"/>
  <c r="F31" i="1" s="1"/>
  <c r="G30" i="1"/>
  <c r="G31" i="1" s="1"/>
  <c r="H30" i="1"/>
  <c r="H31" i="1" s="1"/>
  <c r="I30" i="1"/>
  <c r="I31" i="1" s="1"/>
  <c r="J30" i="1"/>
  <c r="J31" i="1" s="1"/>
  <c r="K30" i="1"/>
  <c r="K31" i="1" s="1"/>
  <c r="L30" i="1"/>
  <c r="L31" i="1" s="1"/>
  <c r="M30" i="1"/>
  <c r="N30" i="1"/>
  <c r="N31" i="1" s="1"/>
  <c r="C30" i="1"/>
  <c r="C31" i="1" s="1"/>
  <c r="C98" i="1"/>
  <c r="J98" i="1"/>
  <c r="D98" i="1"/>
  <c r="E98" i="1"/>
  <c r="F98" i="1"/>
  <c r="H98" i="1"/>
  <c r="I98" i="1"/>
  <c r="K98" i="1"/>
  <c r="M98" i="1"/>
  <c r="N98" i="1"/>
  <c r="G98" i="1"/>
  <c r="O31" i="1" l="1"/>
</calcChain>
</file>

<file path=xl/sharedStrings.xml><?xml version="1.0" encoding="utf-8"?>
<sst xmlns="http://schemas.openxmlformats.org/spreadsheetml/2006/main" count="79" uniqueCount="60">
  <si>
    <t>Гели</t>
  </si>
  <si>
    <t>Батончики</t>
  </si>
  <si>
    <t>BCAA</t>
  </si>
  <si>
    <t>L-Carnetin</t>
  </si>
  <si>
    <t>Salt Stick</t>
  </si>
  <si>
    <t>Guarana</t>
  </si>
  <si>
    <t>Сухофрукты</t>
  </si>
  <si>
    <t>Бананы</t>
  </si>
  <si>
    <t>Бульон</t>
  </si>
  <si>
    <t>Бутерброды</t>
  </si>
  <si>
    <t>2500 метров</t>
  </si>
  <si>
    <t>5000 метров</t>
  </si>
  <si>
    <t>7500 метров</t>
  </si>
  <si>
    <t>10000 метров</t>
  </si>
  <si>
    <t>Transition</t>
  </si>
  <si>
    <t>км/время</t>
  </si>
  <si>
    <t>T1 30</t>
  </si>
  <si>
    <t>T2 55</t>
  </si>
  <si>
    <t>T3 75</t>
  </si>
  <si>
    <t>рез 5:30:00</t>
  </si>
  <si>
    <t>рез 5:50:00</t>
  </si>
  <si>
    <t>рез 6:10:00</t>
  </si>
  <si>
    <t>рез 10:30:00</t>
  </si>
  <si>
    <t>рез 10:50:00</t>
  </si>
  <si>
    <t>рез 11:10:00</t>
  </si>
  <si>
    <t>Плавание 10 км</t>
  </si>
  <si>
    <t>Велосипед 145 км</t>
  </si>
  <si>
    <t>Велосипед 276 км</t>
  </si>
  <si>
    <t>Day</t>
  </si>
  <si>
    <t>PreStart за 20 мин</t>
  </si>
  <si>
    <t>AfterFinish до 20 мин</t>
  </si>
  <si>
    <t>Гейнер</t>
  </si>
  <si>
    <t>Рекавери</t>
  </si>
  <si>
    <t>Обшее количество</t>
  </si>
  <si>
    <t>Бег 84 км</t>
  </si>
  <si>
    <t>PRE</t>
  </si>
  <si>
    <t>AFTR</t>
  </si>
  <si>
    <t>TRS</t>
  </si>
  <si>
    <t>Плавание 10 км (4:30:00 - 2520 kcal)</t>
  </si>
  <si>
    <t>Велосипед 145 км (5:15:00 - 4500 kcal)</t>
  </si>
  <si>
    <t>Велосипед 276 км (10:00:00 - 9000 kcal)</t>
  </si>
  <si>
    <t>Бег 84 км (10:00:00 - 7600 kcal)</t>
  </si>
  <si>
    <t>kcal</t>
  </si>
  <si>
    <t>kcal за порцию</t>
  </si>
  <si>
    <t>1БАТОНИК+2СОЛЬ</t>
  </si>
  <si>
    <t>1ГЕЛЬ</t>
  </si>
  <si>
    <t>2СОЛЬ+1ГЕЙНЕР</t>
  </si>
  <si>
    <t>1ГЕЛЬ+2BCAA</t>
  </si>
  <si>
    <t>1СОЛЬ+БУЛЬОН+БУТЕР</t>
  </si>
  <si>
    <t>1ГЕЛЬ+1КАРНЕТИН</t>
  </si>
  <si>
    <t>2СОЛЬ+2СУХОФРУКТ</t>
  </si>
  <si>
    <t>2BCAA+1ГЕЙНЕР</t>
  </si>
  <si>
    <t>1ГЕЛЬ+2СОЛЬ+1БАНАН</t>
  </si>
  <si>
    <t>1БАНАН</t>
  </si>
  <si>
    <t>БУЛЬОН+БУТЕР</t>
  </si>
  <si>
    <t>2СОЛЬ+1БАНАН</t>
  </si>
  <si>
    <t>1ГЕЙНЕР</t>
  </si>
  <si>
    <t>1ГЕЛЬ+2СОЛИ+2СУХОФРУКТ</t>
  </si>
  <si>
    <t>1ГУАРАНА</t>
  </si>
  <si>
    <t>2СОЛЬ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</si>
</sst>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4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/>
    </xf>
    <xf numFmtId="21" fontId="4" fillId="4" borderId="1" xfId="0" applyNumberFormat="1" applyFont="1" applyFill="1" applyBorder="1" applyAlignment="1">
      <alignment horizontal="center"/>
    </xf>
    <xf numFmtId="21" fontId="4" fillId="6" borderId="1" xfId="0" applyNumberFormat="1" applyFont="1" applyFill="1" applyBorder="1" applyAlignment="1">
      <alignment horizontal="center"/>
    </xf>
    <xf numFmtId="21" fontId="4" fillId="8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/>
    </xf>
    <xf numFmtId="0" fontId="0" fillId="5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21" fontId="4" fillId="4" borderId="9" xfId="0" applyNumberFormat="1" applyFont="1" applyFill="1" applyBorder="1" applyAlignment="1">
      <alignment horizontal="center"/>
    </xf>
    <xf numFmtId="21" fontId="4" fillId="6" borderId="9" xfId="0" applyNumberFormat="1" applyFont="1" applyFill="1" applyBorder="1" applyAlignment="1">
      <alignment horizontal="center"/>
    </xf>
    <xf numFmtId="0" fontId="0" fillId="6" borderId="10" xfId="0" applyFill="1" applyBorder="1" applyAlignment="1">
      <alignment horizontal="center" vertical="center"/>
    </xf>
    <xf numFmtId="21" fontId="4" fillId="8" borderId="9" xfId="0" applyNumberFormat="1" applyFont="1" applyFill="1" applyBorder="1" applyAlignment="1">
      <alignment horizontal="center"/>
    </xf>
    <xf numFmtId="0" fontId="0" fillId="8" borderId="10" xfId="0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/>
    </xf>
    <xf numFmtId="0" fontId="6" fillId="9" borderId="16" xfId="0" applyFont="1" applyFill="1" applyBorder="1"/>
    <xf numFmtId="0" fontId="6" fillId="9" borderId="17" xfId="0" applyFont="1" applyFill="1" applyBorder="1"/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21" fontId="4" fillId="4" borderId="4" xfId="0" applyNumberFormat="1" applyFont="1" applyFill="1" applyBorder="1" applyAlignment="1">
      <alignment horizontal="center"/>
    </xf>
    <xf numFmtId="21" fontId="4" fillId="6" borderId="4" xfId="0" applyNumberFormat="1" applyFont="1" applyFill="1" applyBorder="1" applyAlignment="1">
      <alignment horizontal="center"/>
    </xf>
    <xf numFmtId="21" fontId="4" fillId="8" borderId="4" xfId="0" applyNumberFormat="1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0" fillId="11" borderId="26" xfId="0" applyFill="1" applyBorder="1" applyAlignment="1">
      <alignment horizontal="center" vertical="center"/>
    </xf>
    <xf numFmtId="0" fontId="0" fillId="11" borderId="27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5" fillId="3" borderId="20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8" xfId="0" applyFont="1" applyFill="1" applyBorder="1" applyAlignment="1">
      <alignment horizontal="left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tabSelected="1" workbookViewId="0">
      <pane ySplit="1" topLeftCell="A62" activePane="bottomLeft" state="frozen"/>
      <selection pane="bottomLeft" activeCell="S36" sqref="S36:V36"/>
    </sheetView>
  </sheetViews>
  <sheetFormatPr defaultRowHeight="15" x14ac:dyDescent="0.25"/>
  <cols>
    <col min="1" max="1" width="11.140625" bestFit="1" customWidth="1"/>
    <col min="2" max="2" width="20.28515625" style="1" customWidth="1"/>
    <col min="3" max="14" width="14.7109375" customWidth="1"/>
    <col min="18" max="18" width="9.85546875" bestFit="1" customWidth="1"/>
  </cols>
  <sheetData>
    <row r="1" spans="1:22" ht="15.75" thickBot="1" x14ac:dyDescent="0.3">
      <c r="A1" s="28" t="s">
        <v>28</v>
      </c>
      <c r="B1" s="29" t="s">
        <v>15</v>
      </c>
      <c r="C1" s="30" t="s">
        <v>0</v>
      </c>
      <c r="D1" s="30" t="s">
        <v>1</v>
      </c>
      <c r="E1" s="30" t="s">
        <v>3</v>
      </c>
      <c r="F1" s="30" t="s">
        <v>2</v>
      </c>
      <c r="G1" s="30" t="s">
        <v>4</v>
      </c>
      <c r="H1" s="30" t="s">
        <v>5</v>
      </c>
      <c r="I1" s="30" t="s">
        <v>31</v>
      </c>
      <c r="J1" s="30" t="s">
        <v>32</v>
      </c>
      <c r="K1" s="30" t="s">
        <v>6</v>
      </c>
      <c r="L1" s="30" t="s">
        <v>7</v>
      </c>
      <c r="M1" s="30" t="s">
        <v>8</v>
      </c>
      <c r="N1" s="31" t="s">
        <v>9</v>
      </c>
    </row>
    <row r="2" spans="1:22" ht="18.75" customHeight="1" x14ac:dyDescent="0.3">
      <c r="A2" s="58">
        <v>1</v>
      </c>
      <c r="B2" s="73" t="s">
        <v>38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R2" s="67" t="s">
        <v>25</v>
      </c>
      <c r="S2" s="68"/>
      <c r="T2" s="68"/>
      <c r="U2" s="68"/>
      <c r="V2" s="69"/>
    </row>
    <row r="3" spans="1:22" ht="15.75" customHeight="1" x14ac:dyDescent="0.25">
      <c r="A3" s="59"/>
      <c r="B3" s="39" t="s">
        <v>29</v>
      </c>
      <c r="C3" s="7"/>
      <c r="D3" s="7">
        <v>1</v>
      </c>
      <c r="E3" s="7"/>
      <c r="F3" s="7"/>
      <c r="G3" s="7">
        <v>2</v>
      </c>
      <c r="H3" s="7"/>
      <c r="I3" s="7"/>
      <c r="J3" s="7"/>
      <c r="K3" s="7"/>
      <c r="L3" s="7"/>
      <c r="M3" s="7"/>
      <c r="N3" s="12"/>
      <c r="R3" s="32" t="s">
        <v>35</v>
      </c>
      <c r="S3" s="80" t="s">
        <v>44</v>
      </c>
      <c r="T3" s="81"/>
      <c r="U3" s="81"/>
      <c r="V3" s="82"/>
    </row>
    <row r="4" spans="1:22" ht="15.75" customHeight="1" x14ac:dyDescent="0.25">
      <c r="A4" s="59"/>
      <c r="B4" s="40" t="s">
        <v>10</v>
      </c>
      <c r="C4" s="8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13"/>
      <c r="R4" s="2">
        <v>2500</v>
      </c>
      <c r="S4" s="77" t="s">
        <v>45</v>
      </c>
      <c r="T4" s="78"/>
      <c r="U4" s="78"/>
      <c r="V4" s="79"/>
    </row>
    <row r="5" spans="1:22" ht="15.75" customHeight="1" x14ac:dyDescent="0.25">
      <c r="A5" s="59"/>
      <c r="B5" s="41" t="s">
        <v>11</v>
      </c>
      <c r="C5" s="8"/>
      <c r="D5" s="8"/>
      <c r="E5" s="8"/>
      <c r="F5" s="8"/>
      <c r="G5" s="8">
        <v>2</v>
      </c>
      <c r="H5" s="8"/>
      <c r="I5" s="8">
        <v>1</v>
      </c>
      <c r="J5" s="8"/>
      <c r="K5" s="8"/>
      <c r="L5" s="8"/>
      <c r="M5" s="8"/>
      <c r="N5" s="13"/>
      <c r="R5" s="2">
        <v>5000</v>
      </c>
      <c r="S5" s="77" t="s">
        <v>46</v>
      </c>
      <c r="T5" s="78"/>
      <c r="U5" s="78"/>
      <c r="V5" s="79"/>
    </row>
    <row r="6" spans="1:22" ht="15.75" customHeight="1" x14ac:dyDescent="0.25">
      <c r="A6" s="59"/>
      <c r="B6" s="41" t="s">
        <v>12</v>
      </c>
      <c r="C6" s="8">
        <v>1</v>
      </c>
      <c r="D6" s="8"/>
      <c r="E6" s="8"/>
      <c r="F6" s="8">
        <v>2</v>
      </c>
      <c r="G6" s="8"/>
      <c r="H6" s="8"/>
      <c r="I6" s="8"/>
      <c r="J6" s="8"/>
      <c r="K6" s="8"/>
      <c r="L6" s="8"/>
      <c r="M6" s="8"/>
      <c r="N6" s="13"/>
      <c r="R6" s="2">
        <v>7500</v>
      </c>
      <c r="S6" s="77" t="s">
        <v>47</v>
      </c>
      <c r="T6" s="78"/>
      <c r="U6" s="78"/>
      <c r="V6" s="79"/>
    </row>
    <row r="7" spans="1:22" ht="15.75" customHeight="1" x14ac:dyDescent="0.25">
      <c r="A7" s="59"/>
      <c r="B7" s="41" t="s">
        <v>13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3"/>
      <c r="R7" s="2">
        <v>10000</v>
      </c>
      <c r="S7" s="91" t="s">
        <v>48</v>
      </c>
      <c r="T7" s="92"/>
      <c r="U7" s="92"/>
      <c r="V7" s="93"/>
    </row>
    <row r="8" spans="1:22" ht="16.5" customHeight="1" thickBot="1" x14ac:dyDescent="0.3">
      <c r="A8" s="59"/>
      <c r="B8" s="42" t="s">
        <v>14</v>
      </c>
      <c r="C8" s="15"/>
      <c r="D8" s="15"/>
      <c r="E8" s="15"/>
      <c r="F8" s="15"/>
      <c r="G8" s="15">
        <v>1</v>
      </c>
      <c r="H8" s="15"/>
      <c r="I8" s="15"/>
      <c r="J8" s="15"/>
      <c r="K8" s="15"/>
      <c r="L8" s="15"/>
      <c r="M8" s="15">
        <v>1</v>
      </c>
      <c r="N8" s="16">
        <v>1</v>
      </c>
      <c r="R8" s="6" t="s">
        <v>37</v>
      </c>
      <c r="S8" s="94"/>
      <c r="T8" s="95"/>
      <c r="U8" s="95"/>
      <c r="V8" s="96"/>
    </row>
    <row r="9" spans="1:22" ht="18.75" customHeight="1" x14ac:dyDescent="0.3">
      <c r="A9" s="59"/>
      <c r="B9" s="73" t="s">
        <v>39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5"/>
      <c r="R9" s="67" t="s">
        <v>26</v>
      </c>
      <c r="S9" s="68"/>
      <c r="T9" s="68"/>
      <c r="U9" s="68"/>
      <c r="V9" s="69"/>
    </row>
    <row r="10" spans="1:22" ht="15.75" customHeight="1" x14ac:dyDescent="0.25">
      <c r="A10" s="59"/>
      <c r="B10" s="43">
        <v>6.9444444444444441E-3</v>
      </c>
      <c r="C10" s="8">
        <v>1</v>
      </c>
      <c r="D10" s="8"/>
      <c r="E10" s="8">
        <v>1</v>
      </c>
      <c r="F10" s="8"/>
      <c r="G10" s="8"/>
      <c r="H10" s="8"/>
      <c r="I10" s="8"/>
      <c r="J10" s="8"/>
      <c r="K10" s="8"/>
      <c r="L10" s="8"/>
      <c r="M10" s="8"/>
      <c r="N10" s="13"/>
      <c r="R10" s="3">
        <v>6.9444444444444441E-3</v>
      </c>
      <c r="S10" s="77" t="s">
        <v>49</v>
      </c>
      <c r="T10" s="78"/>
      <c r="U10" s="78"/>
      <c r="V10" s="79"/>
    </row>
    <row r="11" spans="1:22" ht="15.75" customHeight="1" x14ac:dyDescent="0.25">
      <c r="A11" s="59"/>
      <c r="B11" s="44">
        <v>2.0833333333333332E-2</v>
      </c>
      <c r="C11" s="8"/>
      <c r="D11" s="8"/>
      <c r="E11" s="8"/>
      <c r="F11" s="8"/>
      <c r="G11" s="8">
        <v>2</v>
      </c>
      <c r="H11" s="8"/>
      <c r="I11" s="8"/>
      <c r="J11" s="8"/>
      <c r="K11" s="8">
        <v>2</v>
      </c>
      <c r="L11" s="8"/>
      <c r="M11" s="8"/>
      <c r="N11" s="13"/>
      <c r="R11" s="3">
        <v>2.0833333333333332E-2</v>
      </c>
      <c r="S11" s="77" t="s">
        <v>50</v>
      </c>
      <c r="T11" s="78"/>
      <c r="U11" s="78"/>
      <c r="V11" s="79"/>
    </row>
    <row r="12" spans="1:22" ht="15.75" customHeight="1" x14ac:dyDescent="0.25">
      <c r="A12" s="59"/>
      <c r="B12" s="44">
        <v>3.4722222222222224E-2</v>
      </c>
      <c r="C12" s="8">
        <v>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13"/>
      <c r="R12" s="3">
        <v>3.4722222222222224E-2</v>
      </c>
      <c r="S12" s="77" t="s">
        <v>45</v>
      </c>
      <c r="T12" s="78"/>
      <c r="U12" s="78"/>
      <c r="V12" s="79"/>
    </row>
    <row r="13" spans="1:22" ht="15.75" customHeight="1" x14ac:dyDescent="0.25">
      <c r="A13" s="59"/>
      <c r="B13" s="44">
        <v>4.8611111111111112E-2</v>
      </c>
      <c r="C13" s="8"/>
      <c r="D13" s="8"/>
      <c r="E13" s="8"/>
      <c r="F13" s="8">
        <v>2</v>
      </c>
      <c r="G13" s="8"/>
      <c r="H13" s="8"/>
      <c r="I13" s="8">
        <v>1</v>
      </c>
      <c r="J13" s="8"/>
      <c r="K13" s="8"/>
      <c r="L13" s="8"/>
      <c r="M13" s="8"/>
      <c r="N13" s="13"/>
      <c r="R13" s="3">
        <v>4.8611111111111098E-2</v>
      </c>
      <c r="S13" s="77" t="s">
        <v>51</v>
      </c>
      <c r="T13" s="78"/>
      <c r="U13" s="78"/>
      <c r="V13" s="79"/>
    </row>
    <row r="14" spans="1:22" ht="15.75" customHeight="1" x14ac:dyDescent="0.25">
      <c r="A14" s="59"/>
      <c r="B14" s="44">
        <v>6.25E-2</v>
      </c>
      <c r="C14" s="8">
        <v>1</v>
      </c>
      <c r="D14" s="8"/>
      <c r="E14" s="8"/>
      <c r="F14" s="8"/>
      <c r="G14" s="8">
        <v>2</v>
      </c>
      <c r="H14" s="8"/>
      <c r="I14" s="8"/>
      <c r="J14" s="8"/>
      <c r="K14" s="8"/>
      <c r="L14" s="8"/>
      <c r="M14" s="8"/>
      <c r="N14" s="13"/>
      <c r="R14" s="3">
        <v>6.25E-2</v>
      </c>
      <c r="S14" s="77" t="s">
        <v>52</v>
      </c>
      <c r="T14" s="78"/>
      <c r="U14" s="78"/>
      <c r="V14" s="79"/>
    </row>
    <row r="15" spans="1:22" ht="15.75" customHeight="1" x14ac:dyDescent="0.25">
      <c r="A15" s="59"/>
      <c r="B15" s="44">
        <v>7.6388888888888895E-2</v>
      </c>
      <c r="C15" s="8"/>
      <c r="D15" s="8"/>
      <c r="E15" s="8"/>
      <c r="F15" s="8"/>
      <c r="G15" s="8"/>
      <c r="H15" s="8"/>
      <c r="I15" s="8"/>
      <c r="J15" s="8"/>
      <c r="K15" s="8"/>
      <c r="L15" s="8">
        <v>1</v>
      </c>
      <c r="M15" s="8"/>
      <c r="N15" s="13"/>
      <c r="R15" s="3">
        <v>7.6388888888888895E-2</v>
      </c>
      <c r="S15" s="77" t="s">
        <v>53</v>
      </c>
      <c r="T15" s="78"/>
      <c r="U15" s="78"/>
      <c r="V15" s="79"/>
    </row>
    <row r="16" spans="1:22" ht="15.75" customHeight="1" x14ac:dyDescent="0.25">
      <c r="A16" s="59"/>
      <c r="B16" s="44">
        <v>9.0277777777777776E-2</v>
      </c>
      <c r="C16" s="8">
        <v>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13"/>
      <c r="R16" s="3">
        <v>9.0277777777777804E-2</v>
      </c>
      <c r="S16" s="77" t="s">
        <v>45</v>
      </c>
      <c r="T16" s="78"/>
      <c r="U16" s="78"/>
      <c r="V16" s="79"/>
    </row>
    <row r="17" spans="1:22" ht="15.75" customHeight="1" x14ac:dyDescent="0.25">
      <c r="A17" s="59"/>
      <c r="B17" s="44">
        <v>0.10416666666666667</v>
      </c>
      <c r="C17" s="8"/>
      <c r="D17" s="8"/>
      <c r="E17" s="8"/>
      <c r="F17" s="8"/>
      <c r="G17" s="8">
        <v>2</v>
      </c>
      <c r="H17" s="8"/>
      <c r="I17" s="8"/>
      <c r="J17" s="8"/>
      <c r="K17" s="8">
        <v>2</v>
      </c>
      <c r="L17" s="8"/>
      <c r="M17" s="8"/>
      <c r="N17" s="13"/>
      <c r="R17" s="3">
        <v>0.104166666666667</v>
      </c>
      <c r="S17" s="77" t="s">
        <v>50</v>
      </c>
      <c r="T17" s="78"/>
      <c r="U17" s="78"/>
      <c r="V17" s="79"/>
    </row>
    <row r="18" spans="1:22" ht="15.75" customHeight="1" x14ac:dyDescent="0.25">
      <c r="A18" s="59"/>
      <c r="B18" s="45">
        <v>0.11805555555555557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>
        <v>1</v>
      </c>
      <c r="N18" s="19">
        <v>1</v>
      </c>
      <c r="R18" s="4">
        <v>0.118055555555556</v>
      </c>
      <c r="S18" s="70" t="s">
        <v>54</v>
      </c>
      <c r="T18" s="71"/>
      <c r="U18" s="71"/>
      <c r="V18" s="72"/>
    </row>
    <row r="19" spans="1:22" ht="15.75" customHeight="1" x14ac:dyDescent="0.25">
      <c r="A19" s="59"/>
      <c r="B19" s="44">
        <v>0.13194444444444445</v>
      </c>
      <c r="C19" s="8">
        <v>1</v>
      </c>
      <c r="D19" s="8"/>
      <c r="E19" s="8"/>
      <c r="F19" s="8">
        <v>2</v>
      </c>
      <c r="G19" s="8"/>
      <c r="H19" s="8"/>
      <c r="I19" s="8"/>
      <c r="J19" s="8"/>
      <c r="K19" s="8"/>
      <c r="L19" s="8"/>
      <c r="M19" s="8"/>
      <c r="N19" s="13"/>
      <c r="R19" s="3">
        <v>0.131944444444444</v>
      </c>
      <c r="S19" s="77" t="s">
        <v>47</v>
      </c>
      <c r="T19" s="78"/>
      <c r="U19" s="78"/>
      <c r="V19" s="79"/>
    </row>
    <row r="20" spans="1:22" ht="15.75" customHeight="1" x14ac:dyDescent="0.25">
      <c r="A20" s="59"/>
      <c r="B20" s="44">
        <v>0.14583333333333334</v>
      </c>
      <c r="C20" s="8"/>
      <c r="D20" s="8"/>
      <c r="E20" s="8"/>
      <c r="F20" s="8"/>
      <c r="G20" s="8">
        <v>2</v>
      </c>
      <c r="H20" s="8"/>
      <c r="I20" s="8"/>
      <c r="J20" s="8"/>
      <c r="K20" s="8"/>
      <c r="L20" s="8">
        <v>1</v>
      </c>
      <c r="M20" s="8"/>
      <c r="N20" s="13"/>
      <c r="R20" s="3">
        <v>0.14583333333333301</v>
      </c>
      <c r="S20" s="77" t="s">
        <v>55</v>
      </c>
      <c r="T20" s="78"/>
      <c r="U20" s="78"/>
      <c r="V20" s="79"/>
    </row>
    <row r="21" spans="1:22" ht="15.75" customHeight="1" x14ac:dyDescent="0.25">
      <c r="A21" s="59"/>
      <c r="B21" s="44">
        <v>0.15972222222222224</v>
      </c>
      <c r="C21" s="8">
        <v>1</v>
      </c>
      <c r="D21" s="8"/>
      <c r="E21" s="8">
        <v>1</v>
      </c>
      <c r="F21" s="8"/>
      <c r="G21" s="8"/>
      <c r="H21" s="8"/>
      <c r="I21" s="8"/>
      <c r="J21" s="8"/>
      <c r="K21" s="8"/>
      <c r="L21" s="8"/>
      <c r="M21" s="8"/>
      <c r="N21" s="13"/>
      <c r="R21" s="3">
        <v>0.15972222222222199</v>
      </c>
      <c r="S21" s="77" t="s">
        <v>49</v>
      </c>
      <c r="T21" s="78"/>
      <c r="U21" s="78"/>
      <c r="V21" s="79"/>
    </row>
    <row r="22" spans="1:22" ht="15.75" customHeight="1" x14ac:dyDescent="0.25">
      <c r="A22" s="59"/>
      <c r="B22" s="44">
        <v>0.17361111111111113</v>
      </c>
      <c r="C22" s="8"/>
      <c r="D22" s="8"/>
      <c r="E22" s="8"/>
      <c r="F22" s="8"/>
      <c r="G22" s="8"/>
      <c r="H22" s="8"/>
      <c r="I22" s="8">
        <v>1</v>
      </c>
      <c r="J22" s="8"/>
      <c r="K22" s="8"/>
      <c r="L22" s="8"/>
      <c r="M22" s="8"/>
      <c r="N22" s="13"/>
      <c r="R22" s="3">
        <v>0.17361111111111099</v>
      </c>
      <c r="S22" s="77" t="s">
        <v>56</v>
      </c>
      <c r="T22" s="78"/>
      <c r="U22" s="78"/>
      <c r="V22" s="79"/>
    </row>
    <row r="23" spans="1:22" ht="15.75" customHeight="1" x14ac:dyDescent="0.25">
      <c r="A23" s="59"/>
      <c r="B23" s="44">
        <v>0.1875</v>
      </c>
      <c r="C23" s="8">
        <v>1</v>
      </c>
      <c r="D23" s="8"/>
      <c r="E23" s="8"/>
      <c r="F23" s="8"/>
      <c r="G23" s="8">
        <v>2</v>
      </c>
      <c r="H23" s="8"/>
      <c r="I23" s="8"/>
      <c r="J23" s="8"/>
      <c r="K23" s="8">
        <v>2</v>
      </c>
      <c r="L23" s="8"/>
      <c r="M23" s="8"/>
      <c r="N23" s="13"/>
      <c r="R23" s="3">
        <v>0.1875</v>
      </c>
      <c r="S23" s="77" t="s">
        <v>57</v>
      </c>
      <c r="T23" s="78"/>
      <c r="U23" s="78"/>
      <c r="V23" s="79"/>
    </row>
    <row r="24" spans="1:22" ht="15.75" customHeight="1" x14ac:dyDescent="0.25">
      <c r="A24" s="59"/>
      <c r="B24" s="44">
        <v>0.20138888888888901</v>
      </c>
      <c r="C24" s="8"/>
      <c r="D24" s="8"/>
      <c r="E24" s="8"/>
      <c r="F24" s="8"/>
      <c r="G24" s="8"/>
      <c r="H24" s="8">
        <v>1</v>
      </c>
      <c r="I24" s="8"/>
      <c r="J24" s="8"/>
      <c r="K24" s="8"/>
      <c r="L24" s="8"/>
      <c r="M24" s="8"/>
      <c r="N24" s="13"/>
      <c r="R24" s="3">
        <v>0.20138888888888901</v>
      </c>
      <c r="S24" s="77" t="s">
        <v>58</v>
      </c>
      <c r="T24" s="78"/>
      <c r="U24" s="78"/>
      <c r="V24" s="79"/>
    </row>
    <row r="25" spans="1:22" ht="15.75" customHeight="1" x14ac:dyDescent="0.25">
      <c r="A25" s="59"/>
      <c r="B25" s="44">
        <v>0.21527777777777701</v>
      </c>
      <c r="C25" s="8">
        <v>1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13"/>
      <c r="R25" s="3">
        <v>0.21527777777777701</v>
      </c>
      <c r="S25" s="77" t="s">
        <v>45</v>
      </c>
      <c r="T25" s="78"/>
      <c r="U25" s="78"/>
      <c r="V25" s="79"/>
    </row>
    <row r="26" spans="1:22" ht="15.75" customHeight="1" x14ac:dyDescent="0.25">
      <c r="A26" s="59"/>
      <c r="B26" s="46" t="s">
        <v>19</v>
      </c>
      <c r="C26" s="10"/>
      <c r="D26" s="10"/>
      <c r="E26" s="10"/>
      <c r="F26" s="10"/>
      <c r="G26" s="10">
        <v>2</v>
      </c>
      <c r="H26" s="10"/>
      <c r="I26" s="10"/>
      <c r="J26" s="10"/>
      <c r="K26" s="10"/>
      <c r="L26" s="10">
        <v>1</v>
      </c>
      <c r="M26" s="10"/>
      <c r="N26" s="21"/>
      <c r="R26" s="5">
        <v>0.22916666666666599</v>
      </c>
      <c r="S26" s="83" t="s">
        <v>59</v>
      </c>
      <c r="T26" s="84"/>
      <c r="U26" s="84"/>
      <c r="V26" s="85"/>
    </row>
    <row r="27" spans="1:22" ht="15.75" customHeight="1" x14ac:dyDescent="0.25">
      <c r="A27" s="59"/>
      <c r="B27" s="46" t="s">
        <v>20</v>
      </c>
      <c r="C27" s="10">
        <v>1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21"/>
      <c r="R27" s="5">
        <v>0.243055555555555</v>
      </c>
      <c r="S27" s="83" t="s">
        <v>45</v>
      </c>
      <c r="T27" s="84"/>
      <c r="U27" s="84"/>
      <c r="V27" s="85"/>
    </row>
    <row r="28" spans="1:22" ht="15.75" customHeight="1" x14ac:dyDescent="0.25">
      <c r="A28" s="59"/>
      <c r="B28" s="46" t="s">
        <v>21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R28" s="5">
        <v>0.25694444444444398</v>
      </c>
      <c r="S28" s="83"/>
      <c r="T28" s="84"/>
      <c r="U28" s="84"/>
      <c r="V28" s="85"/>
    </row>
    <row r="29" spans="1:22" ht="15.75" customHeight="1" thickBot="1" x14ac:dyDescent="0.3">
      <c r="A29" s="59"/>
      <c r="B29" s="47" t="s">
        <v>30</v>
      </c>
      <c r="C29" s="35"/>
      <c r="D29" s="35"/>
      <c r="E29" s="35"/>
      <c r="F29" s="35"/>
      <c r="G29" s="35"/>
      <c r="H29" s="35"/>
      <c r="I29" s="35"/>
      <c r="J29" s="35">
        <v>1</v>
      </c>
      <c r="K29" s="35"/>
      <c r="L29" s="35"/>
      <c r="M29" s="35"/>
      <c r="N29" s="36"/>
      <c r="R29" s="32" t="s">
        <v>36</v>
      </c>
      <c r="S29" s="80"/>
      <c r="T29" s="81"/>
      <c r="U29" s="81"/>
      <c r="V29" s="82"/>
    </row>
    <row r="30" spans="1:22" ht="15" customHeight="1" x14ac:dyDescent="0.25">
      <c r="A30" s="59"/>
      <c r="B30" s="61" t="s">
        <v>42</v>
      </c>
      <c r="C30" s="48">
        <f>SUM(C3:C29)</f>
        <v>11</v>
      </c>
      <c r="D30" s="48">
        <f t="shared" ref="D30:N30" si="0">SUM(D3:D29)</f>
        <v>1</v>
      </c>
      <c r="E30" s="48">
        <f t="shared" si="0"/>
        <v>2</v>
      </c>
      <c r="F30" s="48">
        <f t="shared" si="0"/>
        <v>6</v>
      </c>
      <c r="G30" s="48">
        <f t="shared" si="0"/>
        <v>17</v>
      </c>
      <c r="H30" s="48">
        <f t="shared" si="0"/>
        <v>1</v>
      </c>
      <c r="I30" s="48">
        <f t="shared" si="0"/>
        <v>3</v>
      </c>
      <c r="J30" s="48">
        <f t="shared" si="0"/>
        <v>1</v>
      </c>
      <c r="K30" s="48">
        <f t="shared" si="0"/>
        <v>6</v>
      </c>
      <c r="L30" s="48">
        <f t="shared" si="0"/>
        <v>3</v>
      </c>
      <c r="M30" s="48">
        <f t="shared" si="0"/>
        <v>2</v>
      </c>
      <c r="N30" s="49">
        <f t="shared" si="0"/>
        <v>2</v>
      </c>
      <c r="O30" s="63">
        <v>7000</v>
      </c>
      <c r="P30" s="64"/>
    </row>
    <row r="31" spans="1:22" ht="15" customHeight="1" x14ac:dyDescent="0.25">
      <c r="A31" s="59"/>
      <c r="B31" s="62"/>
      <c r="C31" s="37">
        <f>C30*C32</f>
        <v>957</v>
      </c>
      <c r="D31" s="37">
        <f t="shared" ref="D31:N31" si="1">D30*D32</f>
        <v>200</v>
      </c>
      <c r="E31" s="37">
        <f t="shared" si="1"/>
        <v>0</v>
      </c>
      <c r="F31" s="37">
        <f t="shared" si="1"/>
        <v>0</v>
      </c>
      <c r="G31" s="37">
        <f t="shared" si="1"/>
        <v>0</v>
      </c>
      <c r="H31" s="37">
        <f t="shared" si="1"/>
        <v>0</v>
      </c>
      <c r="I31" s="37">
        <f t="shared" si="1"/>
        <v>0</v>
      </c>
      <c r="J31" s="37">
        <f t="shared" si="1"/>
        <v>0</v>
      </c>
      <c r="K31" s="37">
        <f t="shared" si="1"/>
        <v>420</v>
      </c>
      <c r="L31" s="37">
        <f t="shared" si="1"/>
        <v>345</v>
      </c>
      <c r="M31" s="37">
        <f>M30*M32</f>
        <v>240</v>
      </c>
      <c r="N31" s="50">
        <f t="shared" si="1"/>
        <v>530</v>
      </c>
      <c r="O31" s="63">
        <f>SUM(C31:N31)</f>
        <v>2692</v>
      </c>
      <c r="P31" s="64"/>
    </row>
    <row r="32" spans="1:22" ht="15.75" thickBot="1" x14ac:dyDescent="0.3">
      <c r="A32" s="60"/>
      <c r="B32" s="51" t="s">
        <v>43</v>
      </c>
      <c r="C32" s="52">
        <v>87</v>
      </c>
      <c r="D32" s="52">
        <v>200</v>
      </c>
      <c r="E32" s="52"/>
      <c r="F32" s="52"/>
      <c r="G32" s="52"/>
      <c r="H32" s="52"/>
      <c r="I32" s="52"/>
      <c r="J32" s="52"/>
      <c r="K32" s="52">
        <v>70</v>
      </c>
      <c r="L32" s="52">
        <v>115</v>
      </c>
      <c r="M32" s="52">
        <v>120</v>
      </c>
      <c r="N32" s="53">
        <v>265</v>
      </c>
    </row>
    <row r="33" spans="1:22" ht="15.75" thickBot="1" x14ac:dyDescent="0.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22" ht="18.75" customHeight="1" x14ac:dyDescent="0.3">
      <c r="A34" s="65">
        <v>2</v>
      </c>
      <c r="B34" s="76" t="s">
        <v>40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R34" s="67" t="s">
        <v>27</v>
      </c>
      <c r="S34" s="68"/>
      <c r="T34" s="68"/>
      <c r="U34" s="68"/>
      <c r="V34" s="69"/>
    </row>
    <row r="35" spans="1:22" ht="15.75" customHeight="1" x14ac:dyDescent="0.25">
      <c r="A35" s="55"/>
      <c r="B35" s="11" t="s">
        <v>29</v>
      </c>
      <c r="C35" s="7"/>
      <c r="D35" s="7">
        <v>1</v>
      </c>
      <c r="E35" s="7"/>
      <c r="F35" s="7"/>
      <c r="G35" s="7">
        <v>2</v>
      </c>
      <c r="H35" s="7"/>
      <c r="I35" s="7"/>
      <c r="J35" s="7"/>
      <c r="K35" s="7"/>
      <c r="L35" s="7"/>
      <c r="M35" s="7"/>
      <c r="N35" s="12"/>
      <c r="R35" s="32" t="s">
        <v>35</v>
      </c>
      <c r="S35" s="80"/>
      <c r="T35" s="81"/>
      <c r="U35" s="81"/>
      <c r="V35" s="82"/>
    </row>
    <row r="36" spans="1:22" ht="15.75" customHeight="1" x14ac:dyDescent="0.25">
      <c r="A36" s="55"/>
      <c r="B36" s="17">
        <v>2.0833333333333332E-2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3"/>
      <c r="R36" s="3">
        <v>2.0833333333333332E-2</v>
      </c>
      <c r="S36" s="77"/>
      <c r="T36" s="78"/>
      <c r="U36" s="78"/>
      <c r="V36" s="79"/>
    </row>
    <row r="37" spans="1:22" ht="15.75" customHeight="1" x14ac:dyDescent="0.25">
      <c r="A37" s="55"/>
      <c r="B37" s="17">
        <v>3.4722222222222224E-2</v>
      </c>
      <c r="C37" s="8">
        <v>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13"/>
      <c r="R37" s="3">
        <v>3.4722222222222224E-2</v>
      </c>
      <c r="S37" s="77"/>
      <c r="T37" s="78"/>
      <c r="U37" s="78"/>
      <c r="V37" s="79"/>
    </row>
    <row r="38" spans="1:22" ht="15.75" customHeight="1" x14ac:dyDescent="0.25">
      <c r="A38" s="55"/>
      <c r="B38" s="17">
        <v>4.8611111111111112E-2</v>
      </c>
      <c r="C38" s="8"/>
      <c r="D38" s="8"/>
      <c r="E38" s="8"/>
      <c r="F38" s="8"/>
      <c r="G38" s="8">
        <v>2</v>
      </c>
      <c r="H38" s="8"/>
      <c r="I38" s="8"/>
      <c r="J38" s="8"/>
      <c r="K38" s="8"/>
      <c r="L38" s="8">
        <v>1</v>
      </c>
      <c r="M38" s="8"/>
      <c r="N38" s="13"/>
      <c r="R38" s="3">
        <v>4.8611111111111098E-2</v>
      </c>
      <c r="S38" s="77"/>
      <c r="T38" s="78"/>
      <c r="U38" s="78"/>
      <c r="V38" s="79"/>
    </row>
    <row r="39" spans="1:22" ht="15.75" customHeight="1" x14ac:dyDescent="0.25">
      <c r="A39" s="55"/>
      <c r="B39" s="17">
        <v>6.25E-2</v>
      </c>
      <c r="C39" s="8"/>
      <c r="D39" s="8"/>
      <c r="E39" s="8"/>
      <c r="F39" s="8">
        <v>2</v>
      </c>
      <c r="G39" s="8"/>
      <c r="H39" s="8"/>
      <c r="I39" s="8"/>
      <c r="J39" s="8"/>
      <c r="K39" s="8"/>
      <c r="L39" s="8"/>
      <c r="M39" s="8"/>
      <c r="N39" s="13"/>
      <c r="R39" s="3">
        <v>6.25E-2</v>
      </c>
      <c r="S39" s="77"/>
      <c r="T39" s="78"/>
      <c r="U39" s="78"/>
      <c r="V39" s="79"/>
    </row>
    <row r="40" spans="1:22" ht="15.75" customHeight="1" x14ac:dyDescent="0.25">
      <c r="A40" s="55"/>
      <c r="B40" s="17">
        <v>7.6388888888888895E-2</v>
      </c>
      <c r="C40" s="8">
        <v>1</v>
      </c>
      <c r="D40" s="8"/>
      <c r="E40" s="8"/>
      <c r="F40" s="8"/>
      <c r="G40" s="8"/>
      <c r="H40" s="8"/>
      <c r="I40" s="8">
        <v>1</v>
      </c>
      <c r="J40" s="8"/>
      <c r="K40" s="8"/>
      <c r="L40" s="8"/>
      <c r="M40" s="8"/>
      <c r="N40" s="13"/>
      <c r="R40" s="3">
        <v>7.6388888888888895E-2</v>
      </c>
      <c r="S40" s="77"/>
      <c r="T40" s="78"/>
      <c r="U40" s="78"/>
      <c r="V40" s="79"/>
    </row>
    <row r="41" spans="1:22" ht="15.75" customHeight="1" x14ac:dyDescent="0.25">
      <c r="A41" s="55"/>
      <c r="B41" s="17">
        <v>9.0277777777777776E-2</v>
      </c>
      <c r="C41" s="8"/>
      <c r="D41" s="8"/>
      <c r="E41" s="8"/>
      <c r="F41" s="8"/>
      <c r="G41" s="8">
        <v>2</v>
      </c>
      <c r="H41" s="8"/>
      <c r="I41" s="8"/>
      <c r="J41" s="8"/>
      <c r="K41" s="8">
        <v>2</v>
      </c>
      <c r="L41" s="8"/>
      <c r="M41" s="8"/>
      <c r="N41" s="13"/>
      <c r="R41" s="3">
        <v>9.0277777777777804E-2</v>
      </c>
      <c r="S41" s="77"/>
      <c r="T41" s="78"/>
      <c r="U41" s="78"/>
      <c r="V41" s="79"/>
    </row>
    <row r="42" spans="1:22" ht="15.75" customHeight="1" x14ac:dyDescent="0.25">
      <c r="A42" s="55"/>
      <c r="B42" s="18">
        <v>0.10416666666666667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>
        <v>1</v>
      </c>
      <c r="N42" s="19">
        <v>1</v>
      </c>
      <c r="R42" s="4">
        <v>0.104166666666667</v>
      </c>
      <c r="S42" s="70"/>
      <c r="T42" s="71"/>
      <c r="U42" s="71"/>
      <c r="V42" s="72"/>
    </row>
    <row r="43" spans="1:22" ht="15.75" customHeight="1" x14ac:dyDescent="0.25">
      <c r="A43" s="55"/>
      <c r="B43" s="17">
        <v>0.11805555555555557</v>
      </c>
      <c r="C43" s="8">
        <v>1</v>
      </c>
      <c r="D43" s="8"/>
      <c r="E43" s="8">
        <v>1</v>
      </c>
      <c r="F43" s="8"/>
      <c r="G43" s="8"/>
      <c r="H43" s="8"/>
      <c r="I43" s="8"/>
      <c r="J43" s="8"/>
      <c r="K43" s="8"/>
      <c r="L43" s="8"/>
      <c r="M43" s="8"/>
      <c r="N43" s="13"/>
      <c r="R43" s="3">
        <v>0.118055555555556</v>
      </c>
      <c r="S43" s="77"/>
      <c r="T43" s="78"/>
      <c r="U43" s="78"/>
      <c r="V43" s="79"/>
    </row>
    <row r="44" spans="1:22" ht="15.75" customHeight="1" x14ac:dyDescent="0.25">
      <c r="A44" s="55"/>
      <c r="B44" s="17">
        <v>0.13194444444444445</v>
      </c>
      <c r="C44" s="8"/>
      <c r="D44" s="8"/>
      <c r="E44" s="8"/>
      <c r="F44" s="8"/>
      <c r="G44" s="8">
        <v>2</v>
      </c>
      <c r="H44" s="8"/>
      <c r="I44" s="8"/>
      <c r="J44" s="8"/>
      <c r="K44" s="8"/>
      <c r="L44" s="8">
        <v>1</v>
      </c>
      <c r="M44" s="8"/>
      <c r="N44" s="13"/>
      <c r="R44" s="3">
        <v>0.131944444444444</v>
      </c>
      <c r="S44" s="77"/>
      <c r="T44" s="78"/>
      <c r="U44" s="78"/>
      <c r="V44" s="79"/>
    </row>
    <row r="45" spans="1:22" ht="15.75" customHeight="1" x14ac:dyDescent="0.25">
      <c r="A45" s="55"/>
      <c r="B45" s="17">
        <v>0.14583333333333334</v>
      </c>
      <c r="C45" s="8"/>
      <c r="D45" s="8"/>
      <c r="E45" s="8"/>
      <c r="F45" s="8">
        <v>2</v>
      </c>
      <c r="G45" s="8"/>
      <c r="H45" s="8"/>
      <c r="I45" s="8"/>
      <c r="J45" s="8"/>
      <c r="K45" s="8"/>
      <c r="L45" s="8"/>
      <c r="M45" s="8"/>
      <c r="N45" s="13"/>
      <c r="R45" s="3">
        <v>0.14583333333333301</v>
      </c>
      <c r="S45" s="77"/>
      <c r="T45" s="78"/>
      <c r="U45" s="78"/>
      <c r="V45" s="79"/>
    </row>
    <row r="46" spans="1:22" ht="15.75" customHeight="1" x14ac:dyDescent="0.25">
      <c r="A46" s="55"/>
      <c r="B46" s="17">
        <v>0.15972222222222224</v>
      </c>
      <c r="C46" s="8"/>
      <c r="D46" s="8"/>
      <c r="E46" s="8"/>
      <c r="F46" s="8"/>
      <c r="G46" s="8"/>
      <c r="H46" s="8"/>
      <c r="I46" s="8">
        <v>1</v>
      </c>
      <c r="J46" s="8"/>
      <c r="K46" s="8"/>
      <c r="L46" s="8"/>
      <c r="M46" s="8"/>
      <c r="N46" s="13"/>
      <c r="R46" s="3">
        <v>0.15972222222222199</v>
      </c>
      <c r="S46" s="77"/>
      <c r="T46" s="78"/>
      <c r="U46" s="78"/>
      <c r="V46" s="79"/>
    </row>
    <row r="47" spans="1:22" ht="15.75" customHeight="1" x14ac:dyDescent="0.25">
      <c r="A47" s="55"/>
      <c r="B47" s="17">
        <v>0.17361111111111113</v>
      </c>
      <c r="C47" s="8"/>
      <c r="D47" s="8"/>
      <c r="E47" s="8"/>
      <c r="F47" s="8"/>
      <c r="G47" s="8">
        <v>2</v>
      </c>
      <c r="H47" s="8"/>
      <c r="I47" s="8"/>
      <c r="J47" s="8"/>
      <c r="K47" s="8">
        <v>2</v>
      </c>
      <c r="L47" s="8"/>
      <c r="M47" s="8"/>
      <c r="N47" s="13"/>
      <c r="R47" s="3">
        <v>0.17361111111111099</v>
      </c>
      <c r="S47" s="77"/>
      <c r="T47" s="78"/>
      <c r="U47" s="78"/>
      <c r="V47" s="79"/>
    </row>
    <row r="48" spans="1:22" ht="15.75" customHeight="1" x14ac:dyDescent="0.25">
      <c r="A48" s="55"/>
      <c r="B48" s="17">
        <v>0.1875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3"/>
      <c r="R48" s="3">
        <v>0.1875</v>
      </c>
      <c r="S48" s="77"/>
      <c r="T48" s="78"/>
      <c r="U48" s="78"/>
      <c r="V48" s="79"/>
    </row>
    <row r="49" spans="1:22" ht="15.75" customHeight="1" x14ac:dyDescent="0.25">
      <c r="A49" s="55"/>
      <c r="B49" s="17">
        <v>0.20138888888888901</v>
      </c>
      <c r="C49" s="8">
        <v>1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13"/>
      <c r="R49" s="3">
        <v>0.20138888888888901</v>
      </c>
      <c r="S49" s="77"/>
      <c r="T49" s="78"/>
      <c r="U49" s="78"/>
      <c r="V49" s="79"/>
    </row>
    <row r="50" spans="1:22" ht="15.75" customHeight="1" x14ac:dyDescent="0.25">
      <c r="A50" s="55"/>
      <c r="B50" s="17">
        <v>0.21527777777777701</v>
      </c>
      <c r="C50" s="8"/>
      <c r="D50" s="8"/>
      <c r="E50" s="8"/>
      <c r="F50" s="8"/>
      <c r="G50" s="8">
        <v>2</v>
      </c>
      <c r="H50" s="8"/>
      <c r="I50" s="8"/>
      <c r="J50" s="8"/>
      <c r="K50" s="8">
        <v>2</v>
      </c>
      <c r="L50" s="8"/>
      <c r="M50" s="8"/>
      <c r="N50" s="13"/>
      <c r="R50" s="3">
        <v>0.21527777777777701</v>
      </c>
      <c r="S50" s="77"/>
      <c r="T50" s="78"/>
      <c r="U50" s="78"/>
      <c r="V50" s="79"/>
    </row>
    <row r="51" spans="1:22" ht="15.75" customHeight="1" x14ac:dyDescent="0.25">
      <c r="A51" s="55"/>
      <c r="B51" s="18">
        <v>0.22916666666666599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>
        <v>1</v>
      </c>
      <c r="N51" s="19">
        <v>1</v>
      </c>
      <c r="R51" s="4">
        <v>0.22916666666666599</v>
      </c>
      <c r="S51" s="70"/>
      <c r="T51" s="71"/>
      <c r="U51" s="71"/>
      <c r="V51" s="72"/>
    </row>
    <row r="52" spans="1:22" ht="15.75" customHeight="1" x14ac:dyDescent="0.25">
      <c r="A52" s="55"/>
      <c r="B52" s="17">
        <v>0.243055555555555</v>
      </c>
      <c r="C52" s="8">
        <v>1</v>
      </c>
      <c r="D52" s="8"/>
      <c r="E52" s="8">
        <v>1</v>
      </c>
      <c r="F52" s="8"/>
      <c r="G52" s="8"/>
      <c r="H52" s="8"/>
      <c r="I52" s="8"/>
      <c r="J52" s="8"/>
      <c r="K52" s="8"/>
      <c r="L52" s="8"/>
      <c r="M52" s="8"/>
      <c r="N52" s="13"/>
      <c r="R52" s="3">
        <v>0.243055555555555</v>
      </c>
      <c r="S52" s="77"/>
      <c r="T52" s="78"/>
      <c r="U52" s="78"/>
      <c r="V52" s="79"/>
    </row>
    <row r="53" spans="1:22" ht="15.75" customHeight="1" x14ac:dyDescent="0.25">
      <c r="A53" s="55"/>
      <c r="B53" s="17">
        <v>0.25694444444444398</v>
      </c>
      <c r="C53" s="8"/>
      <c r="D53" s="8"/>
      <c r="E53" s="8"/>
      <c r="F53" s="8"/>
      <c r="G53" s="8">
        <v>2</v>
      </c>
      <c r="H53" s="8"/>
      <c r="I53" s="8"/>
      <c r="J53" s="8"/>
      <c r="K53" s="8"/>
      <c r="L53" s="8">
        <v>1</v>
      </c>
      <c r="M53" s="8"/>
      <c r="N53" s="13"/>
      <c r="R53" s="3">
        <v>0.25694444444444398</v>
      </c>
      <c r="S53" s="77"/>
      <c r="T53" s="78"/>
      <c r="U53" s="78"/>
      <c r="V53" s="79"/>
    </row>
    <row r="54" spans="1:22" ht="15.75" customHeight="1" x14ac:dyDescent="0.25">
      <c r="A54" s="55"/>
      <c r="B54" s="17">
        <v>0.27083333333333298</v>
      </c>
      <c r="C54" s="8"/>
      <c r="D54" s="8"/>
      <c r="E54" s="8"/>
      <c r="F54" s="8">
        <v>2</v>
      </c>
      <c r="G54" s="8"/>
      <c r="H54" s="8"/>
      <c r="I54" s="8"/>
      <c r="J54" s="8"/>
      <c r="K54" s="8"/>
      <c r="L54" s="8"/>
      <c r="M54" s="8"/>
      <c r="N54" s="13"/>
      <c r="R54" s="3">
        <v>0.27083333333333298</v>
      </c>
      <c r="S54" s="77"/>
      <c r="T54" s="78"/>
      <c r="U54" s="78"/>
      <c r="V54" s="79"/>
    </row>
    <row r="55" spans="1:22" ht="15.75" customHeight="1" x14ac:dyDescent="0.25">
      <c r="A55" s="55"/>
      <c r="B55" s="17">
        <v>0.28472222222222199</v>
      </c>
      <c r="C55" s="8"/>
      <c r="D55" s="8"/>
      <c r="E55" s="8"/>
      <c r="F55" s="8"/>
      <c r="G55" s="8"/>
      <c r="H55" s="8"/>
      <c r="I55" s="8">
        <v>1</v>
      </c>
      <c r="J55" s="8"/>
      <c r="K55" s="8"/>
      <c r="L55" s="8"/>
      <c r="M55" s="8"/>
      <c r="N55" s="13"/>
      <c r="R55" s="3">
        <v>0.28472222222222199</v>
      </c>
      <c r="S55" s="77"/>
      <c r="T55" s="78"/>
      <c r="U55" s="78"/>
      <c r="V55" s="79"/>
    </row>
    <row r="56" spans="1:22" ht="15.75" customHeight="1" x14ac:dyDescent="0.25">
      <c r="A56" s="55"/>
      <c r="B56" s="17">
        <v>0.29861111111111099</v>
      </c>
      <c r="C56" s="8"/>
      <c r="D56" s="8"/>
      <c r="E56" s="8"/>
      <c r="F56" s="8"/>
      <c r="G56" s="8">
        <v>2</v>
      </c>
      <c r="H56" s="8">
        <v>1</v>
      </c>
      <c r="I56" s="8"/>
      <c r="J56" s="8"/>
      <c r="K56" s="8">
        <v>2</v>
      </c>
      <c r="L56" s="8"/>
      <c r="M56" s="8"/>
      <c r="N56" s="13"/>
      <c r="R56" s="3">
        <v>0.29861111111111099</v>
      </c>
      <c r="S56" s="77"/>
      <c r="T56" s="78"/>
      <c r="U56" s="78"/>
      <c r="V56" s="79"/>
    </row>
    <row r="57" spans="1:22" ht="15.75" customHeight="1" x14ac:dyDescent="0.25">
      <c r="A57" s="55"/>
      <c r="B57" s="17">
        <v>0.3125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3"/>
      <c r="R57" s="3">
        <v>0.3125</v>
      </c>
      <c r="S57" s="77"/>
      <c r="T57" s="78"/>
      <c r="U57" s="78"/>
      <c r="V57" s="79"/>
    </row>
    <row r="58" spans="1:22" ht="15.75" customHeight="1" x14ac:dyDescent="0.25">
      <c r="A58" s="55"/>
      <c r="B58" s="17">
        <v>0.32638888888888901</v>
      </c>
      <c r="C58" s="8">
        <v>1</v>
      </c>
      <c r="D58" s="8"/>
      <c r="E58" s="8"/>
      <c r="F58" s="8">
        <v>2</v>
      </c>
      <c r="G58" s="8"/>
      <c r="H58" s="8"/>
      <c r="I58" s="8"/>
      <c r="J58" s="8"/>
      <c r="K58" s="8"/>
      <c r="L58" s="8"/>
      <c r="M58" s="8"/>
      <c r="N58" s="13"/>
      <c r="R58" s="3">
        <v>0.32638888888888901</v>
      </c>
      <c r="S58" s="77"/>
      <c r="T58" s="78"/>
      <c r="U58" s="78"/>
      <c r="V58" s="79"/>
    </row>
    <row r="59" spans="1:22" ht="15.75" customHeight="1" x14ac:dyDescent="0.25">
      <c r="A59" s="55"/>
      <c r="B59" s="17">
        <v>0.34027777777777801</v>
      </c>
      <c r="C59" s="8"/>
      <c r="D59" s="8"/>
      <c r="E59" s="8"/>
      <c r="F59" s="8"/>
      <c r="G59" s="8">
        <v>2</v>
      </c>
      <c r="H59" s="8"/>
      <c r="I59" s="8"/>
      <c r="J59" s="8"/>
      <c r="K59" s="8"/>
      <c r="L59" s="8">
        <v>1</v>
      </c>
      <c r="M59" s="8"/>
      <c r="N59" s="13"/>
      <c r="R59" s="3">
        <v>0.34027777777777801</v>
      </c>
      <c r="S59" s="77"/>
      <c r="T59" s="78"/>
      <c r="U59" s="78"/>
      <c r="V59" s="79"/>
    </row>
    <row r="60" spans="1:22" ht="15.75" customHeight="1" x14ac:dyDescent="0.25">
      <c r="A60" s="55"/>
      <c r="B60" s="18">
        <v>0.35416666666666602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>
        <v>1</v>
      </c>
      <c r="N60" s="19">
        <v>1</v>
      </c>
      <c r="R60" s="4">
        <v>0.35416666666666602</v>
      </c>
      <c r="S60" s="70"/>
      <c r="T60" s="71"/>
      <c r="U60" s="71"/>
      <c r="V60" s="72"/>
    </row>
    <row r="61" spans="1:22" ht="15.75" customHeight="1" x14ac:dyDescent="0.25">
      <c r="A61" s="55"/>
      <c r="B61" s="17">
        <v>0.36805555555555503</v>
      </c>
      <c r="C61" s="8"/>
      <c r="D61" s="8"/>
      <c r="E61" s="8"/>
      <c r="F61" s="8"/>
      <c r="G61" s="8"/>
      <c r="H61" s="8">
        <v>1</v>
      </c>
      <c r="I61" s="8"/>
      <c r="J61" s="8"/>
      <c r="K61" s="8"/>
      <c r="L61" s="8"/>
      <c r="M61" s="8"/>
      <c r="N61" s="13"/>
      <c r="R61" s="3">
        <v>0.36805555555555503</v>
      </c>
      <c r="S61" s="77"/>
      <c r="T61" s="78"/>
      <c r="U61" s="78"/>
      <c r="V61" s="79"/>
    </row>
    <row r="62" spans="1:22" ht="15.75" customHeight="1" x14ac:dyDescent="0.25">
      <c r="A62" s="55"/>
      <c r="B62" s="17">
        <v>0.38194444444444398</v>
      </c>
      <c r="C62" s="8">
        <v>1</v>
      </c>
      <c r="D62" s="8"/>
      <c r="E62" s="8"/>
      <c r="F62" s="8"/>
      <c r="G62" s="8">
        <v>2</v>
      </c>
      <c r="H62" s="8"/>
      <c r="I62" s="8"/>
      <c r="J62" s="8"/>
      <c r="K62" s="8">
        <v>2</v>
      </c>
      <c r="L62" s="8"/>
      <c r="M62" s="8"/>
      <c r="N62" s="13"/>
      <c r="R62" s="3">
        <v>0.38194444444444398</v>
      </c>
      <c r="S62" s="77"/>
      <c r="T62" s="78"/>
      <c r="U62" s="78"/>
      <c r="V62" s="79"/>
    </row>
    <row r="63" spans="1:22" ht="15.75" customHeight="1" x14ac:dyDescent="0.25">
      <c r="A63" s="55"/>
      <c r="B63" s="17">
        <v>0.39583333333333298</v>
      </c>
      <c r="C63" s="8"/>
      <c r="D63" s="8"/>
      <c r="E63" s="8"/>
      <c r="F63" s="8"/>
      <c r="G63" s="8"/>
      <c r="H63" s="8"/>
      <c r="I63" s="8">
        <v>1</v>
      </c>
      <c r="J63" s="8"/>
      <c r="K63" s="8"/>
      <c r="L63" s="8"/>
      <c r="M63" s="8"/>
      <c r="N63" s="13"/>
      <c r="R63" s="3">
        <v>0.39583333333333298</v>
      </c>
      <c r="S63" s="77"/>
      <c r="T63" s="78"/>
      <c r="U63" s="78"/>
      <c r="V63" s="79"/>
    </row>
    <row r="64" spans="1:22" ht="15.75" customHeight="1" x14ac:dyDescent="0.25">
      <c r="A64" s="55"/>
      <c r="B64" s="17">
        <v>0.40972222222222199</v>
      </c>
      <c r="C64" s="8"/>
      <c r="D64" s="8"/>
      <c r="E64" s="8"/>
      <c r="F64" s="8">
        <v>2</v>
      </c>
      <c r="G64" s="8"/>
      <c r="H64" s="8"/>
      <c r="I64" s="8"/>
      <c r="J64" s="8"/>
      <c r="K64" s="8"/>
      <c r="L64" s="8"/>
      <c r="M64" s="8"/>
      <c r="N64" s="13"/>
      <c r="R64" s="3">
        <v>0.40972222222222199</v>
      </c>
      <c r="S64" s="77"/>
      <c r="T64" s="78"/>
      <c r="U64" s="78"/>
      <c r="V64" s="79"/>
    </row>
    <row r="65" spans="1:22" ht="15.75" customHeight="1" x14ac:dyDescent="0.25">
      <c r="A65" s="55"/>
      <c r="B65" s="17">
        <v>0.42361111111111099</v>
      </c>
      <c r="C65" s="8"/>
      <c r="D65" s="8"/>
      <c r="E65" s="8"/>
      <c r="F65" s="8"/>
      <c r="G65" s="8">
        <v>2</v>
      </c>
      <c r="H65" s="8"/>
      <c r="I65" s="8"/>
      <c r="J65" s="8"/>
      <c r="K65" s="8"/>
      <c r="L65" s="8">
        <v>1</v>
      </c>
      <c r="M65" s="8"/>
      <c r="N65" s="13"/>
      <c r="R65" s="3">
        <v>0.42361111111111099</v>
      </c>
      <c r="S65" s="77"/>
      <c r="T65" s="78"/>
      <c r="U65" s="78"/>
      <c r="V65" s="79"/>
    </row>
    <row r="66" spans="1:22" ht="15.75" customHeight="1" x14ac:dyDescent="0.25">
      <c r="A66" s="55"/>
      <c r="B66" s="20" t="s">
        <v>22</v>
      </c>
      <c r="C66" s="10"/>
      <c r="D66" s="10"/>
      <c r="E66" s="10"/>
      <c r="F66" s="10"/>
      <c r="G66" s="10"/>
      <c r="H66" s="10"/>
      <c r="I66" s="10"/>
      <c r="J66" s="10"/>
      <c r="K66" s="10">
        <v>2</v>
      </c>
      <c r="L66" s="10"/>
      <c r="M66" s="10"/>
      <c r="N66" s="21"/>
      <c r="R66" s="5">
        <v>0.4375</v>
      </c>
      <c r="S66" s="83"/>
      <c r="T66" s="84"/>
      <c r="U66" s="84"/>
      <c r="V66" s="85"/>
    </row>
    <row r="67" spans="1:22" ht="15.75" customHeight="1" x14ac:dyDescent="0.25">
      <c r="A67" s="55"/>
      <c r="B67" s="20" t="s">
        <v>23</v>
      </c>
      <c r="C67" s="10">
        <v>1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21"/>
      <c r="R67" s="5">
        <v>0.45138888888888901</v>
      </c>
      <c r="S67" s="83"/>
      <c r="T67" s="84"/>
      <c r="U67" s="84"/>
      <c r="V67" s="85"/>
    </row>
    <row r="68" spans="1:22" ht="15.75" customHeight="1" x14ac:dyDescent="0.25">
      <c r="A68" s="55"/>
      <c r="B68" s="20" t="s">
        <v>24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21"/>
      <c r="R68" s="5">
        <v>0.46527777777777801</v>
      </c>
      <c r="S68" s="83"/>
      <c r="T68" s="84"/>
      <c r="U68" s="84"/>
      <c r="V68" s="85"/>
    </row>
    <row r="69" spans="1:22" ht="16.5" customHeight="1" thickBot="1" x14ac:dyDescent="0.3">
      <c r="A69" s="55"/>
      <c r="B69" s="34" t="s">
        <v>30</v>
      </c>
      <c r="C69" s="35"/>
      <c r="D69" s="35"/>
      <c r="E69" s="35"/>
      <c r="F69" s="35"/>
      <c r="G69" s="35"/>
      <c r="H69" s="35"/>
      <c r="I69" s="35"/>
      <c r="J69" s="35">
        <v>1</v>
      </c>
      <c r="K69" s="35"/>
      <c r="L69" s="35"/>
      <c r="M69" s="35"/>
      <c r="N69" s="36"/>
      <c r="R69" s="32" t="s">
        <v>36</v>
      </c>
      <c r="S69" s="80"/>
      <c r="T69" s="81"/>
      <c r="U69" s="81"/>
      <c r="V69" s="82"/>
    </row>
    <row r="70" spans="1:22" x14ac:dyDescent="0.25">
      <c r="A70" s="55"/>
      <c r="B70" s="61" t="s">
        <v>42</v>
      </c>
      <c r="C70" s="48">
        <f>SUM(C35:C69)</f>
        <v>8</v>
      </c>
      <c r="D70" s="48">
        <f t="shared" ref="D70:N70" si="2">SUM(D35:D69)</f>
        <v>1</v>
      </c>
      <c r="E70" s="48">
        <f t="shared" si="2"/>
        <v>2</v>
      </c>
      <c r="F70" s="48">
        <f t="shared" si="2"/>
        <v>10</v>
      </c>
      <c r="G70" s="48">
        <f t="shared" si="2"/>
        <v>22</v>
      </c>
      <c r="H70" s="48">
        <f t="shared" si="2"/>
        <v>2</v>
      </c>
      <c r="I70" s="48">
        <f t="shared" si="2"/>
        <v>4</v>
      </c>
      <c r="J70" s="48">
        <f t="shared" si="2"/>
        <v>1</v>
      </c>
      <c r="K70" s="48">
        <f t="shared" si="2"/>
        <v>12</v>
      </c>
      <c r="L70" s="48">
        <f t="shared" si="2"/>
        <v>5</v>
      </c>
      <c r="M70" s="48">
        <f t="shared" si="2"/>
        <v>3</v>
      </c>
      <c r="N70" s="48">
        <f t="shared" si="2"/>
        <v>3</v>
      </c>
      <c r="O70" s="63">
        <v>9000</v>
      </c>
      <c r="P70" s="64"/>
    </row>
    <row r="71" spans="1:22" x14ac:dyDescent="0.25">
      <c r="A71" s="55"/>
      <c r="B71" s="62"/>
      <c r="C71" s="37">
        <f>C70*C72</f>
        <v>696</v>
      </c>
      <c r="D71" s="37">
        <f t="shared" ref="D71" si="3">D70*D72</f>
        <v>200</v>
      </c>
      <c r="E71" s="37">
        <f t="shared" ref="E71" si="4">E70*E72</f>
        <v>0</v>
      </c>
      <c r="F71" s="37">
        <f t="shared" ref="F71" si="5">F70*F72</f>
        <v>0</v>
      </c>
      <c r="G71" s="37">
        <f t="shared" ref="G71" si="6">G70*G72</f>
        <v>0</v>
      </c>
      <c r="H71" s="37">
        <f t="shared" ref="H71" si="7">H70*H72</f>
        <v>0</v>
      </c>
      <c r="I71" s="37">
        <f t="shared" ref="I71" si="8">I70*I72</f>
        <v>0</v>
      </c>
      <c r="J71" s="37">
        <f t="shared" ref="J71" si="9">J70*J72</f>
        <v>0</v>
      </c>
      <c r="K71" s="37">
        <f t="shared" ref="K71" si="10">K70*K72</f>
        <v>840</v>
      </c>
      <c r="L71" s="37">
        <f t="shared" ref="L71" si="11">L70*L72</f>
        <v>575</v>
      </c>
      <c r="M71" s="37">
        <f t="shared" ref="M71" si="12">M70*M72</f>
        <v>360</v>
      </c>
      <c r="N71" s="50">
        <f t="shared" ref="N71" si="13">N70*N72</f>
        <v>795</v>
      </c>
      <c r="O71" s="63">
        <f>SUM(C71:N71)</f>
        <v>3466</v>
      </c>
      <c r="P71" s="64"/>
    </row>
    <row r="72" spans="1:22" ht="15.75" thickBot="1" x14ac:dyDescent="0.3">
      <c r="A72" s="66"/>
      <c r="B72" s="51" t="s">
        <v>43</v>
      </c>
      <c r="C72" s="52">
        <v>87</v>
      </c>
      <c r="D72" s="52">
        <v>200</v>
      </c>
      <c r="E72" s="52"/>
      <c r="F72" s="52"/>
      <c r="G72" s="52"/>
      <c r="H72" s="52"/>
      <c r="I72" s="52"/>
      <c r="J72" s="52"/>
      <c r="K72" s="52">
        <v>70</v>
      </c>
      <c r="L72" s="52">
        <v>115</v>
      </c>
      <c r="M72" s="52">
        <v>120</v>
      </c>
      <c r="N72" s="53">
        <v>265</v>
      </c>
    </row>
    <row r="73" spans="1:22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</row>
    <row r="74" spans="1:22" ht="18.75" customHeight="1" x14ac:dyDescent="0.3">
      <c r="A74" s="54">
        <v>3</v>
      </c>
      <c r="B74" s="88" t="s">
        <v>41</v>
      </c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  <c r="R74" s="67" t="s">
        <v>34</v>
      </c>
      <c r="S74" s="68"/>
      <c r="T74" s="68"/>
      <c r="U74" s="68"/>
      <c r="V74" s="69"/>
    </row>
    <row r="75" spans="1:22" ht="15.75" customHeight="1" x14ac:dyDescent="0.25">
      <c r="A75" s="55"/>
      <c r="B75" s="11" t="s">
        <v>29</v>
      </c>
      <c r="C75" s="7"/>
      <c r="D75" s="7">
        <v>1</v>
      </c>
      <c r="E75" s="7"/>
      <c r="F75" s="7"/>
      <c r="G75" s="7">
        <v>2</v>
      </c>
      <c r="H75" s="7"/>
      <c r="I75" s="7"/>
      <c r="J75" s="7"/>
      <c r="K75" s="7"/>
      <c r="L75" s="7"/>
      <c r="M75" s="7"/>
      <c r="N75" s="12"/>
      <c r="R75" s="32" t="s">
        <v>35</v>
      </c>
      <c r="S75" s="80"/>
      <c r="T75" s="81"/>
      <c r="U75" s="81"/>
      <c r="V75" s="82"/>
    </row>
    <row r="76" spans="1:22" ht="15.75" customHeight="1" x14ac:dyDescent="0.25">
      <c r="A76" s="55"/>
      <c r="B76" s="14">
        <v>5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13"/>
      <c r="R76" s="2">
        <v>5</v>
      </c>
      <c r="S76" s="77"/>
      <c r="T76" s="78"/>
      <c r="U76" s="78"/>
      <c r="V76" s="79"/>
    </row>
    <row r="77" spans="1:22" ht="15.75" customHeight="1" x14ac:dyDescent="0.25">
      <c r="A77" s="55"/>
      <c r="B77" s="14">
        <v>10</v>
      </c>
      <c r="C77" s="8">
        <v>1</v>
      </c>
      <c r="D77" s="8"/>
      <c r="E77" s="8"/>
      <c r="F77" s="8"/>
      <c r="G77" s="8">
        <v>2</v>
      </c>
      <c r="H77" s="8"/>
      <c r="I77" s="8"/>
      <c r="J77" s="8"/>
      <c r="K77" s="8"/>
      <c r="L77" s="8"/>
      <c r="M77" s="8"/>
      <c r="N77" s="13"/>
      <c r="R77" s="2">
        <v>10</v>
      </c>
      <c r="S77" s="77"/>
      <c r="T77" s="78"/>
      <c r="U77" s="78"/>
      <c r="V77" s="79"/>
    </row>
    <row r="78" spans="1:22" ht="15.75" customHeight="1" x14ac:dyDescent="0.25">
      <c r="A78" s="55"/>
      <c r="B78" s="14">
        <v>15</v>
      </c>
      <c r="C78" s="8"/>
      <c r="D78" s="8"/>
      <c r="E78" s="8"/>
      <c r="F78" s="8">
        <v>2</v>
      </c>
      <c r="G78" s="8"/>
      <c r="H78" s="8"/>
      <c r="I78" s="8"/>
      <c r="J78" s="8"/>
      <c r="K78" s="8">
        <v>1</v>
      </c>
      <c r="L78" s="8"/>
      <c r="M78" s="8"/>
      <c r="N78" s="13"/>
      <c r="R78" s="2">
        <v>15</v>
      </c>
      <c r="S78" s="77"/>
      <c r="T78" s="78"/>
      <c r="U78" s="78"/>
      <c r="V78" s="79"/>
    </row>
    <row r="79" spans="1:22" ht="15.75" customHeight="1" x14ac:dyDescent="0.25">
      <c r="A79" s="55"/>
      <c r="B79" s="14">
        <v>20</v>
      </c>
      <c r="C79" s="8">
        <v>1</v>
      </c>
      <c r="D79" s="8"/>
      <c r="E79" s="8"/>
      <c r="F79" s="8"/>
      <c r="G79" s="8">
        <v>2</v>
      </c>
      <c r="H79" s="8"/>
      <c r="I79" s="8">
        <v>1</v>
      </c>
      <c r="J79" s="8"/>
      <c r="K79" s="8"/>
      <c r="L79" s="8"/>
      <c r="M79" s="8"/>
      <c r="N79" s="13"/>
      <c r="R79" s="2">
        <v>20</v>
      </c>
      <c r="S79" s="77"/>
      <c r="T79" s="78"/>
      <c r="U79" s="78"/>
      <c r="V79" s="79"/>
    </row>
    <row r="80" spans="1:22" ht="15.75" customHeight="1" x14ac:dyDescent="0.25">
      <c r="A80" s="55"/>
      <c r="B80" s="14">
        <v>25</v>
      </c>
      <c r="C80" s="8"/>
      <c r="D80" s="8"/>
      <c r="E80" s="8"/>
      <c r="F80" s="8"/>
      <c r="G80" s="8"/>
      <c r="H80" s="8"/>
      <c r="I80" s="8"/>
      <c r="J80" s="8"/>
      <c r="K80" s="8"/>
      <c r="L80" s="8">
        <v>1</v>
      </c>
      <c r="M80" s="8"/>
      <c r="N80" s="13"/>
      <c r="R80" s="2">
        <v>25</v>
      </c>
      <c r="S80" s="77"/>
      <c r="T80" s="78"/>
      <c r="U80" s="78"/>
      <c r="V80" s="79"/>
    </row>
    <row r="81" spans="1:22" ht="15.75" customHeight="1" x14ac:dyDescent="0.25">
      <c r="A81" s="55"/>
      <c r="B81" s="25" t="s">
        <v>16</v>
      </c>
      <c r="C81" s="9"/>
      <c r="D81" s="9"/>
      <c r="E81" s="9"/>
      <c r="F81" s="9"/>
      <c r="G81" s="9">
        <v>2</v>
      </c>
      <c r="H81" s="9"/>
      <c r="I81" s="9"/>
      <c r="J81" s="9"/>
      <c r="K81" s="9"/>
      <c r="L81" s="9"/>
      <c r="M81" s="9">
        <v>1</v>
      </c>
      <c r="N81" s="19">
        <v>1</v>
      </c>
      <c r="R81" s="6">
        <v>30</v>
      </c>
      <c r="S81" s="70"/>
      <c r="T81" s="71"/>
      <c r="U81" s="71"/>
      <c r="V81" s="72"/>
    </row>
    <row r="82" spans="1:22" ht="15.75" customHeight="1" x14ac:dyDescent="0.25">
      <c r="A82" s="55"/>
      <c r="B82" s="14">
        <v>35</v>
      </c>
      <c r="C82" s="8">
        <v>1</v>
      </c>
      <c r="D82" s="8"/>
      <c r="E82" s="8"/>
      <c r="F82" s="8">
        <v>2</v>
      </c>
      <c r="G82" s="8"/>
      <c r="H82" s="8"/>
      <c r="I82" s="8"/>
      <c r="J82" s="8"/>
      <c r="K82" s="8"/>
      <c r="L82" s="8"/>
      <c r="M82" s="8"/>
      <c r="N82" s="13"/>
      <c r="R82" s="2">
        <v>35</v>
      </c>
      <c r="S82" s="77"/>
      <c r="T82" s="78"/>
      <c r="U82" s="78"/>
      <c r="V82" s="79"/>
    </row>
    <row r="83" spans="1:22" ht="15.75" customHeight="1" x14ac:dyDescent="0.25">
      <c r="A83" s="55"/>
      <c r="B83" s="14">
        <v>40</v>
      </c>
      <c r="C83" s="8"/>
      <c r="D83" s="8"/>
      <c r="E83" s="8"/>
      <c r="F83" s="8"/>
      <c r="G83" s="8">
        <v>2</v>
      </c>
      <c r="H83" s="8"/>
      <c r="I83" s="8">
        <v>1</v>
      </c>
      <c r="J83" s="8"/>
      <c r="K83" s="8">
        <v>1</v>
      </c>
      <c r="L83" s="8"/>
      <c r="M83" s="8"/>
      <c r="N83" s="13"/>
      <c r="R83" s="2">
        <v>40</v>
      </c>
      <c r="S83" s="77"/>
      <c r="T83" s="78"/>
      <c r="U83" s="78"/>
      <c r="V83" s="79"/>
    </row>
    <row r="84" spans="1:22" ht="15.75" customHeight="1" x14ac:dyDescent="0.25">
      <c r="A84" s="55"/>
      <c r="B84" s="14">
        <v>45</v>
      </c>
      <c r="C84" s="8">
        <v>1</v>
      </c>
      <c r="D84" s="8"/>
      <c r="E84" s="8"/>
      <c r="F84" s="8"/>
      <c r="G84" s="8"/>
      <c r="H84" s="8">
        <v>1</v>
      </c>
      <c r="I84" s="8"/>
      <c r="J84" s="8"/>
      <c r="K84" s="8"/>
      <c r="L84" s="8"/>
      <c r="M84" s="8"/>
      <c r="N84" s="13"/>
      <c r="R84" s="2">
        <v>45</v>
      </c>
      <c r="S84" s="77"/>
      <c r="T84" s="78"/>
      <c r="U84" s="78"/>
      <c r="V84" s="79"/>
    </row>
    <row r="85" spans="1:22" ht="15.75" customHeight="1" x14ac:dyDescent="0.25">
      <c r="A85" s="55"/>
      <c r="B85" s="14">
        <v>50</v>
      </c>
      <c r="C85" s="8"/>
      <c r="D85" s="8"/>
      <c r="E85" s="8"/>
      <c r="F85" s="8"/>
      <c r="G85" s="8">
        <v>2</v>
      </c>
      <c r="H85" s="8"/>
      <c r="I85" s="8"/>
      <c r="J85" s="8"/>
      <c r="K85" s="8"/>
      <c r="L85" s="8">
        <v>1</v>
      </c>
      <c r="M85" s="8"/>
      <c r="N85" s="13"/>
      <c r="R85" s="2">
        <v>50</v>
      </c>
      <c r="S85" s="77"/>
      <c r="T85" s="78"/>
      <c r="U85" s="78"/>
      <c r="V85" s="79"/>
    </row>
    <row r="86" spans="1:22" ht="15.75" customHeight="1" x14ac:dyDescent="0.25">
      <c r="A86" s="55"/>
      <c r="B86" s="25" t="s">
        <v>17</v>
      </c>
      <c r="C86" s="9"/>
      <c r="D86" s="9"/>
      <c r="E86" s="9"/>
      <c r="F86" s="9">
        <v>2</v>
      </c>
      <c r="G86" s="9"/>
      <c r="H86" s="9"/>
      <c r="I86" s="9"/>
      <c r="J86" s="9"/>
      <c r="K86" s="9"/>
      <c r="L86" s="9"/>
      <c r="M86" s="9">
        <v>1</v>
      </c>
      <c r="N86" s="19">
        <v>1</v>
      </c>
      <c r="R86" s="6">
        <v>55</v>
      </c>
      <c r="S86" s="70"/>
      <c r="T86" s="71"/>
      <c r="U86" s="71"/>
      <c r="V86" s="72"/>
    </row>
    <row r="87" spans="1:22" ht="15.75" customHeight="1" x14ac:dyDescent="0.25">
      <c r="A87" s="55"/>
      <c r="B87" s="14">
        <v>60</v>
      </c>
      <c r="C87" s="8">
        <v>1</v>
      </c>
      <c r="D87" s="8"/>
      <c r="E87" s="8"/>
      <c r="F87" s="8"/>
      <c r="G87" s="8">
        <v>2</v>
      </c>
      <c r="H87" s="8"/>
      <c r="I87" s="8"/>
      <c r="J87" s="8"/>
      <c r="K87" s="8"/>
      <c r="L87" s="8"/>
      <c r="M87" s="8"/>
      <c r="N87" s="13"/>
      <c r="R87" s="2">
        <v>60</v>
      </c>
      <c r="S87" s="77"/>
      <c r="T87" s="78"/>
      <c r="U87" s="78"/>
      <c r="V87" s="79"/>
    </row>
    <row r="88" spans="1:22" ht="15.75" customHeight="1" x14ac:dyDescent="0.25">
      <c r="A88" s="55"/>
      <c r="B88" s="14">
        <v>65</v>
      </c>
      <c r="C88" s="8"/>
      <c r="D88" s="8"/>
      <c r="E88" s="8"/>
      <c r="F88" s="8"/>
      <c r="G88" s="8"/>
      <c r="H88" s="8">
        <v>1</v>
      </c>
      <c r="I88" s="8">
        <v>1</v>
      </c>
      <c r="J88" s="8"/>
      <c r="K88" s="8"/>
      <c r="L88" s="8"/>
      <c r="M88" s="8"/>
      <c r="N88" s="13"/>
      <c r="R88" s="2">
        <v>65</v>
      </c>
      <c r="S88" s="77"/>
      <c r="T88" s="78"/>
      <c r="U88" s="78"/>
      <c r="V88" s="79"/>
    </row>
    <row r="89" spans="1:22" ht="15.75" customHeight="1" x14ac:dyDescent="0.25">
      <c r="A89" s="55"/>
      <c r="B89" s="14">
        <v>70</v>
      </c>
      <c r="C89" s="8">
        <v>1</v>
      </c>
      <c r="D89" s="8"/>
      <c r="E89" s="8"/>
      <c r="F89" s="8"/>
      <c r="G89" s="8">
        <v>2</v>
      </c>
      <c r="H89" s="8"/>
      <c r="I89" s="8"/>
      <c r="J89" s="8"/>
      <c r="K89" s="8">
        <v>1</v>
      </c>
      <c r="L89" s="8"/>
      <c r="M89" s="8"/>
      <c r="N89" s="13"/>
      <c r="R89" s="2">
        <v>70</v>
      </c>
      <c r="S89" s="77"/>
      <c r="T89" s="78"/>
      <c r="U89" s="78"/>
      <c r="V89" s="79"/>
    </row>
    <row r="90" spans="1:22" ht="15.75" customHeight="1" x14ac:dyDescent="0.25">
      <c r="A90" s="55"/>
      <c r="B90" s="25" t="s">
        <v>18</v>
      </c>
      <c r="C90" s="9"/>
      <c r="D90" s="9"/>
      <c r="E90" s="9"/>
      <c r="F90" s="9">
        <v>2</v>
      </c>
      <c r="G90" s="9"/>
      <c r="H90" s="9"/>
      <c r="I90" s="9"/>
      <c r="J90" s="9"/>
      <c r="K90" s="9"/>
      <c r="L90" s="9"/>
      <c r="M90" s="9">
        <v>1</v>
      </c>
      <c r="N90" s="19">
        <v>1</v>
      </c>
      <c r="R90" s="6">
        <v>75</v>
      </c>
      <c r="S90" s="70"/>
      <c r="T90" s="71"/>
      <c r="U90" s="71"/>
      <c r="V90" s="72"/>
    </row>
    <row r="91" spans="1:22" ht="15.75" customHeight="1" x14ac:dyDescent="0.25">
      <c r="A91" s="55"/>
      <c r="B91" s="14">
        <v>80</v>
      </c>
      <c r="C91" s="8">
        <v>1</v>
      </c>
      <c r="D91" s="8"/>
      <c r="E91" s="8"/>
      <c r="F91" s="8"/>
      <c r="G91" s="8">
        <v>2</v>
      </c>
      <c r="H91" s="8">
        <v>1</v>
      </c>
      <c r="I91" s="8"/>
      <c r="J91" s="8"/>
      <c r="K91" s="8"/>
      <c r="L91" s="8">
        <v>1</v>
      </c>
      <c r="M91" s="8"/>
      <c r="N91" s="13"/>
      <c r="R91" s="2">
        <v>80</v>
      </c>
      <c r="S91" s="77"/>
      <c r="T91" s="78"/>
      <c r="U91" s="78"/>
      <c r="V91" s="79"/>
    </row>
    <row r="92" spans="1:22" ht="15.75" customHeight="1" x14ac:dyDescent="0.25">
      <c r="A92" s="55"/>
      <c r="B92" s="14">
        <v>85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3"/>
      <c r="R92" s="2">
        <v>85</v>
      </c>
      <c r="S92" s="77"/>
      <c r="T92" s="78"/>
      <c r="U92" s="78"/>
      <c r="V92" s="79"/>
    </row>
    <row r="93" spans="1:22" ht="16.5" customHeight="1" thickBot="1" x14ac:dyDescent="0.3">
      <c r="A93" s="55"/>
      <c r="B93" s="22" t="s">
        <v>30</v>
      </c>
      <c r="C93" s="23"/>
      <c r="D93" s="23"/>
      <c r="E93" s="23"/>
      <c r="F93" s="23"/>
      <c r="G93" s="23"/>
      <c r="H93" s="23"/>
      <c r="I93" s="23"/>
      <c r="J93" s="23">
        <v>1</v>
      </c>
      <c r="K93" s="23"/>
      <c r="L93" s="23"/>
      <c r="M93" s="23"/>
      <c r="N93" s="24"/>
      <c r="R93" s="32" t="s">
        <v>36</v>
      </c>
      <c r="S93" s="80"/>
      <c r="T93" s="81"/>
      <c r="U93" s="81"/>
      <c r="V93" s="82"/>
    </row>
    <row r="94" spans="1:22" x14ac:dyDescent="0.25">
      <c r="A94" s="55"/>
      <c r="B94" s="61" t="s">
        <v>42</v>
      </c>
      <c r="C94" s="48">
        <f>SUM(C75:C93)</f>
        <v>7</v>
      </c>
      <c r="D94" s="48">
        <f t="shared" ref="D94:N94" si="14">SUM(D75:D93)</f>
        <v>1</v>
      </c>
      <c r="E94" s="48">
        <f t="shared" si="14"/>
        <v>0</v>
      </c>
      <c r="F94" s="48">
        <f t="shared" si="14"/>
        <v>8</v>
      </c>
      <c r="G94" s="48">
        <f t="shared" si="14"/>
        <v>18</v>
      </c>
      <c r="H94" s="48">
        <f t="shared" si="14"/>
        <v>3</v>
      </c>
      <c r="I94" s="48">
        <f t="shared" si="14"/>
        <v>3</v>
      </c>
      <c r="J94" s="48">
        <f t="shared" si="14"/>
        <v>1</v>
      </c>
      <c r="K94" s="48">
        <f t="shared" si="14"/>
        <v>3</v>
      </c>
      <c r="L94" s="48">
        <f t="shared" si="14"/>
        <v>3</v>
      </c>
      <c r="M94" s="48">
        <f t="shared" si="14"/>
        <v>3</v>
      </c>
      <c r="N94" s="48">
        <f t="shared" si="14"/>
        <v>3</v>
      </c>
      <c r="O94" s="63">
        <v>7600</v>
      </c>
      <c r="P94" s="64"/>
    </row>
    <row r="95" spans="1:22" x14ac:dyDescent="0.25">
      <c r="A95" s="55"/>
      <c r="B95" s="62"/>
      <c r="C95" s="37">
        <f>C94*C96</f>
        <v>609</v>
      </c>
      <c r="D95" s="37">
        <f t="shared" ref="D95" si="15">D94*D96</f>
        <v>200</v>
      </c>
      <c r="E95" s="37">
        <f t="shared" ref="E95" si="16">E94*E96</f>
        <v>0</v>
      </c>
      <c r="F95" s="37">
        <f t="shared" ref="F95" si="17">F94*F96</f>
        <v>0</v>
      </c>
      <c r="G95" s="37">
        <f t="shared" ref="G95" si="18">G94*G96</f>
        <v>0</v>
      </c>
      <c r="H95" s="37">
        <f t="shared" ref="H95" si="19">H94*H96</f>
        <v>0</v>
      </c>
      <c r="I95" s="37">
        <f t="shared" ref="I95" si="20">I94*I96</f>
        <v>0</v>
      </c>
      <c r="J95" s="37">
        <f t="shared" ref="J95" si="21">J94*J96</f>
        <v>0</v>
      </c>
      <c r="K95" s="37">
        <f t="shared" ref="K95" si="22">K94*K96</f>
        <v>210</v>
      </c>
      <c r="L95" s="37">
        <f t="shared" ref="L95" si="23">L94*L96</f>
        <v>345</v>
      </c>
      <c r="M95" s="37">
        <f t="shared" ref="M95" si="24">M94*M96</f>
        <v>360</v>
      </c>
      <c r="N95" s="50">
        <f t="shared" ref="N95" si="25">N94*N96</f>
        <v>795</v>
      </c>
      <c r="O95" s="63">
        <f>SUM(C95:N95)</f>
        <v>2519</v>
      </c>
      <c r="P95" s="64"/>
    </row>
    <row r="96" spans="1:22" ht="15.75" thickBot="1" x14ac:dyDescent="0.3">
      <c r="A96" s="55"/>
      <c r="B96" s="51" t="s">
        <v>43</v>
      </c>
      <c r="C96" s="52">
        <v>87</v>
      </c>
      <c r="D96" s="52">
        <v>200</v>
      </c>
      <c r="E96" s="52"/>
      <c r="F96" s="52"/>
      <c r="G96" s="52"/>
      <c r="H96" s="52"/>
      <c r="I96" s="52"/>
      <c r="J96" s="52"/>
      <c r="K96" s="52">
        <v>70</v>
      </c>
      <c r="L96" s="52">
        <v>115</v>
      </c>
      <c r="M96" s="52">
        <v>120</v>
      </c>
      <c r="N96" s="53">
        <v>265</v>
      </c>
    </row>
    <row r="97" spans="1:16" ht="15.75" thickBot="1" x14ac:dyDescent="0.3"/>
    <row r="98" spans="1:16" ht="19.5" thickBot="1" x14ac:dyDescent="0.35">
      <c r="A98" s="86" t="s">
        <v>33</v>
      </c>
      <c r="B98" s="87"/>
      <c r="C98" s="26">
        <f t="shared" ref="C98:N98" si="26">SUM(C75:C93,C35:C69,C10:C29,C3:C8)</f>
        <v>26</v>
      </c>
      <c r="D98" s="26">
        <f t="shared" si="26"/>
        <v>3</v>
      </c>
      <c r="E98" s="26">
        <f t="shared" si="26"/>
        <v>4</v>
      </c>
      <c r="F98" s="26">
        <f t="shared" si="26"/>
        <v>24</v>
      </c>
      <c r="G98" s="26">
        <f t="shared" si="26"/>
        <v>57</v>
      </c>
      <c r="H98" s="26">
        <f t="shared" si="26"/>
        <v>6</v>
      </c>
      <c r="I98" s="26">
        <f t="shared" si="26"/>
        <v>10</v>
      </c>
      <c r="J98" s="26">
        <f t="shared" si="26"/>
        <v>3</v>
      </c>
      <c r="K98" s="26">
        <f t="shared" si="26"/>
        <v>21</v>
      </c>
      <c r="L98" s="26">
        <f t="shared" si="26"/>
        <v>11</v>
      </c>
      <c r="M98" s="26">
        <f t="shared" si="26"/>
        <v>8</v>
      </c>
      <c r="N98" s="27">
        <f t="shared" si="26"/>
        <v>8</v>
      </c>
      <c r="O98" s="56">
        <v>23600</v>
      </c>
      <c r="P98" s="57"/>
    </row>
  </sheetData>
  <mergeCells count="101">
    <mergeCell ref="S7:V8"/>
    <mergeCell ref="B74:N74"/>
    <mergeCell ref="B94:B95"/>
    <mergeCell ref="O94:P94"/>
    <mergeCell ref="O95:P95"/>
    <mergeCell ref="B30:B31"/>
    <mergeCell ref="O30:P30"/>
    <mergeCell ref="O31:P31"/>
    <mergeCell ref="S89:V89"/>
    <mergeCell ref="S90:V90"/>
    <mergeCell ref="S77:V77"/>
    <mergeCell ref="S78:V78"/>
    <mergeCell ref="S79:V79"/>
    <mergeCell ref="S80:V80"/>
    <mergeCell ref="S81:V81"/>
    <mergeCell ref="S82:V82"/>
    <mergeCell ref="S66:V66"/>
    <mergeCell ref="S67:V67"/>
    <mergeCell ref="S68:V68"/>
    <mergeCell ref="S69:V69"/>
    <mergeCell ref="S75:V75"/>
    <mergeCell ref="S92:V92"/>
    <mergeCell ref="S93:V93"/>
    <mergeCell ref="S83:V83"/>
    <mergeCell ref="S84:V84"/>
    <mergeCell ref="S85:V85"/>
    <mergeCell ref="S86:V86"/>
    <mergeCell ref="S87:V87"/>
    <mergeCell ref="S88:V88"/>
    <mergeCell ref="A98:B98"/>
    <mergeCell ref="S76:V76"/>
    <mergeCell ref="S60:V60"/>
    <mergeCell ref="S61:V61"/>
    <mergeCell ref="S62:V62"/>
    <mergeCell ref="S63:V63"/>
    <mergeCell ref="S64:V64"/>
    <mergeCell ref="S65:V65"/>
    <mergeCell ref="R74:V74"/>
    <mergeCell ref="S91:V91"/>
    <mergeCell ref="S59:V59"/>
    <mergeCell ref="S48:V48"/>
    <mergeCell ref="S49:V49"/>
    <mergeCell ref="S50:V50"/>
    <mergeCell ref="S51:V51"/>
    <mergeCell ref="S52:V52"/>
    <mergeCell ref="S53:V53"/>
    <mergeCell ref="S54:V54"/>
    <mergeCell ref="S55:V55"/>
    <mergeCell ref="S56:V56"/>
    <mergeCell ref="S57:V57"/>
    <mergeCell ref="S58:V58"/>
    <mergeCell ref="S13:V13"/>
    <mergeCell ref="S12:V12"/>
    <mergeCell ref="S22:V22"/>
    <mergeCell ref="S21:V21"/>
    <mergeCell ref="S20:V20"/>
    <mergeCell ref="S19:V19"/>
    <mergeCell ref="S18:V18"/>
    <mergeCell ref="S47:V47"/>
    <mergeCell ref="S36:V36"/>
    <mergeCell ref="S37:V37"/>
    <mergeCell ref="S38:V38"/>
    <mergeCell ref="S39:V39"/>
    <mergeCell ref="S40:V40"/>
    <mergeCell ref="S41:V41"/>
    <mergeCell ref="S42:V42"/>
    <mergeCell ref="S43:V43"/>
    <mergeCell ref="S44:V44"/>
    <mergeCell ref="S45:V45"/>
    <mergeCell ref="S46:V46"/>
    <mergeCell ref="S28:V28"/>
    <mergeCell ref="S27:V27"/>
    <mergeCell ref="S26:V26"/>
    <mergeCell ref="S25:V25"/>
    <mergeCell ref="S24:V24"/>
    <mergeCell ref="S23:V23"/>
    <mergeCell ref="S17:V17"/>
    <mergeCell ref="S16:V16"/>
    <mergeCell ref="S15:V15"/>
    <mergeCell ref="A74:A96"/>
    <mergeCell ref="O98:P98"/>
    <mergeCell ref="A2:A32"/>
    <mergeCell ref="B70:B71"/>
    <mergeCell ref="O70:P70"/>
    <mergeCell ref="O71:P71"/>
    <mergeCell ref="A34:A72"/>
    <mergeCell ref="R34:V34"/>
    <mergeCell ref="R9:V9"/>
    <mergeCell ref="R2:V2"/>
    <mergeCell ref="B2:N2"/>
    <mergeCell ref="B9:N9"/>
    <mergeCell ref="B34:N34"/>
    <mergeCell ref="S6:V6"/>
    <mergeCell ref="S5:V5"/>
    <mergeCell ref="S4:V4"/>
    <mergeCell ref="S3:V3"/>
    <mergeCell ref="S35:V35"/>
    <mergeCell ref="S11:V11"/>
    <mergeCell ref="S10:V10"/>
    <mergeCell ref="S14:V14"/>
    <mergeCell ref="S29:V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2020-07-09T10:46:43Z</dcterms:modified>
</cp:coreProperties>
</file>