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y_D\Desktop\ЗАДАЧА\"/>
    </mc:Choice>
  </mc:AlternateContent>
  <xr:revisionPtr revIDLastSave="0" documentId="13_ncr:1_{7AA9ABF5-ADC7-4505-A706-FA471DB08A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Приложение ЛC" sheetId="23" r:id="rId1"/>
    <sheet name="инвойс ЛC" sheetId="21" r:id="rId2"/>
    <sheet name="упак ЛC" sheetId="22" r:id="rId3"/>
  </sheets>
  <definedNames>
    <definedName name="_FilterDatabase" localSheetId="0" hidden="1">'Приложение ЛC'!$A$4:$Q$42</definedName>
    <definedName name="_xlnm._FilterDatabase" localSheetId="0" hidden="1">'Приложение ЛC'!#REF!</definedName>
    <definedName name="OLE_LINK1" localSheetId="1">'инвойс ЛC'!#REF!</definedName>
    <definedName name="OLE_LINK1" localSheetId="2">'упак ЛC'!#REF!</definedName>
    <definedName name="Print_Area" localSheetId="1">'инвойс ЛC'!$A$1:$I$77</definedName>
    <definedName name="Print_Area" localSheetId="0">'Приложение ЛC'!$A$1:$Q$60</definedName>
    <definedName name="Print_Area" localSheetId="2">'упак ЛC'!$A$1:$H$77</definedName>
    <definedName name="_xlnm.Print_Area" localSheetId="1">'инвойс ЛC'!$A$1:$I$77</definedName>
    <definedName name="_xlnm.Print_Area" localSheetId="0">'Приложение ЛC'!$A$1:$T$60</definedName>
    <definedName name="_xlnm.Print_Area" localSheetId="2">'упак ЛC'!$A$1:$H$77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21" l="1"/>
  <c r="G66" i="22"/>
  <c r="F66" i="22"/>
  <c r="E66" i="22"/>
  <c r="D66" i="22"/>
  <c r="I65" i="21"/>
  <c r="I64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8" i="21"/>
  <c r="I47" i="21"/>
  <c r="I46" i="21"/>
  <c r="I45" i="21"/>
  <c r="I44" i="21"/>
  <c r="I43" i="21"/>
  <c r="I42" i="21"/>
  <c r="I41" i="21"/>
  <c r="I40" i="21"/>
  <c r="I38" i="21"/>
  <c r="I36" i="21"/>
  <c r="I34" i="21"/>
  <c r="I33" i="21"/>
  <c r="I32" i="21"/>
  <c r="I31" i="21"/>
  <c r="I30" i="21"/>
  <c r="I29" i="21"/>
  <c r="I28" i="21"/>
  <c r="I27" i="21"/>
  <c r="I26" i="21"/>
  <c r="E66" i="21"/>
  <c r="F66" i="21"/>
  <c r="G66" i="21"/>
  <c r="D66" i="21"/>
  <c r="I24" i="21"/>
  <c r="T5" i="23"/>
  <c r="T41" i="23"/>
  <c r="R42" i="23"/>
  <c r="Q42" i="23"/>
  <c r="P42" i="23"/>
  <c r="O42" i="23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42" i="23" l="1"/>
  <c r="I66" i="21"/>
</calcChain>
</file>

<file path=xl/sharedStrings.xml><?xml version="1.0" encoding="utf-8"?>
<sst xmlns="http://schemas.openxmlformats.org/spreadsheetml/2006/main" count="574" uniqueCount="149">
  <si>
    <t>№</t>
  </si>
  <si>
    <t>TERMS OF DELIVERY / УСЛОВИЯ ПОСТАВКИ:</t>
  </si>
  <si>
    <t>INVOICE / ИНВОЙС №</t>
  </si>
  <si>
    <t>INVOICE DATE / ДАТА ИНВОЙСА:</t>
  </si>
  <si>
    <t>CONTRACT / КОНТРАКТ №</t>
  </si>
  <si>
    <t>CONTRACT DATE / ДАТА КОНТРАКТА:</t>
  </si>
  <si>
    <t>BUYER / ПОКУПАТЕЛЬ:</t>
  </si>
  <si>
    <t>DELIVERY ADDRESS / АДРЕС ДОСТАВКИ:</t>
  </si>
  <si>
    <t>Description / Описание</t>
  </si>
  <si>
    <t xml:space="preserve">Custom Code / Код ТНВЭД </t>
  </si>
  <si>
    <t>Weight, kg / Вес, кг</t>
  </si>
  <si>
    <t>TOTAL / ВСЕГО:</t>
  </si>
  <si>
    <t>PACKING LIST / УПАКОВОЧНЫЙ ЛИСТ №</t>
  </si>
  <si>
    <t>P.L. DATE / ДАТА УПАК.ЛИСТА:</t>
  </si>
  <si>
    <t>MARKING / МАРКИРОВКА</t>
  </si>
  <si>
    <t>SHIPPER / ГРУЗООТПРАВИТЕЛЬ:</t>
  </si>
  <si>
    <t>Cartons / Коробов</t>
  </si>
  <si>
    <t>Country of origin / Страна происхождения: China / Китай</t>
  </si>
  <si>
    <t>Qty- pairs/pieces / Кол-во пар/штук</t>
  </si>
  <si>
    <t>Qty- pairs / Кол-во пар</t>
  </si>
  <si>
    <t>SWIFT/BIC-code: GENODEF1HH2</t>
  </si>
  <si>
    <t>Handelsregister  B 132076, Ust-IdNr./VAT No: DE294935619</t>
  </si>
  <si>
    <t>USD-Acc.-No.: 2919828509,IBAN: DE44 2019 0003 2919 8285 09</t>
  </si>
  <si>
    <t xml:space="preserve">Hamburger Volksbank eG (BLZ 201 900 03), </t>
  </si>
  <si>
    <t>Price, USD/pair</t>
  </si>
  <si>
    <t>Amount USD</t>
  </si>
  <si>
    <t xml:space="preserve">    Цена, долл.США/пара</t>
  </si>
  <si>
    <t xml:space="preserve"> Стоимость долларов США</t>
  </si>
  <si>
    <t>Place of unloading / Место разгрузки:  1st Vladimirskaya str, 10a, Moscow, Russia / Москва, Россия, 1я Владимирская ул, 10а</t>
  </si>
  <si>
    <t>Net weight kg / Вес нетто кг</t>
  </si>
  <si>
    <t>Gross weight kg / Вес брутто кг</t>
  </si>
  <si>
    <t xml:space="preserve">***по поручению  ООО «Логистические технологии»,  111123, Москва г, ШОССЕ ЭНТУЗИАСТОВ, дом № 56 строение 32 эт. 2 пом 217 ИНН 7720319643 </t>
  </si>
  <si>
    <t xml:space="preserve">***on behalf of OOO '"Logisticheskie technologii"  111123, Moscow, SHOSSE EHNTUZIАSTOV, 56 - 32, room 217, INN 7720319643 </t>
  </si>
  <si>
    <t xml:space="preserve">Net weight / Вес нетто </t>
  </si>
  <si>
    <t xml:space="preserve">Gross weight  / Вес брутто </t>
  </si>
  <si>
    <t>ООО «Лана Импорт» / OOO “Lana Import”</t>
  </si>
  <si>
    <t>123098, Moscow, Russia / 123098, Москва, Россия</t>
  </si>
  <si>
    <t>Rogova street , 12, room 2/3, office 39/</t>
  </si>
  <si>
    <t>Рогова ул, дом № 12,пом II,ком 3,оф 39</t>
  </si>
  <si>
    <t>INN / ИНН: 7734414576 KPP / КПП: 773401001</t>
  </si>
  <si>
    <t>ALFA-BANK Moscow, Russia</t>
  </si>
  <si>
    <t>№ 36310481 в CITIBANK NA</t>
  </si>
  <si>
    <t>Curr/acc 40702840102300003324</t>
  </si>
  <si>
    <t>Trans/acc 40702840402300003325</t>
  </si>
  <si>
    <t>SWIFT: ALFARUMM</t>
  </si>
  <si>
    <t xml:space="preserve">20/04-L </t>
  </si>
  <si>
    <t>S.O.  NIKOL'SKIY, P.NOVYY GORODOK,STR.1,OF.3</t>
  </si>
  <si>
    <t>MOSKOVSKAYA OBLASTNAYA CUSTOMS / МОСКОВСКАЯ ОБЛАСТНАЯ ТАМОЖНЯ</t>
  </si>
  <si>
    <t>SVH OOO ”TRANS-T TERMINAL”  / СВХ OOО "ТРАНС-Т ТЕРМИНАЛ"</t>
  </si>
  <si>
    <t>Licence / Лицензия: 10013/170914/10137/3 dd 09.11.2017</t>
  </si>
  <si>
    <t>Custom post “ODINTSOVSKIY” /  Т/П "ОДИНЦОВСКИЙ"</t>
  </si>
  <si>
    <t xml:space="preserve">Code / Код: 10013100  </t>
  </si>
  <si>
    <t xml:space="preserve">143074 MOSKOVSKAYA OBL, ODINTSOVSKIY R-N, </t>
  </si>
  <si>
    <t>143074 МОСКОВСКАЯ ОБЛАСТЬ, ОДИНЦОВСКИЙ РАЙОН,</t>
  </si>
  <si>
    <t>ПОСЕЛОК НОВЫЙ ГОРОДОК, СТР. 1, ОФИС 3</t>
  </si>
  <si>
    <t>General director _____________________________ /Nikitina O.N./</t>
  </si>
  <si>
    <t>General director ______________________________ /Anna Becker/</t>
  </si>
  <si>
    <t>Total</t>
  </si>
  <si>
    <t>Amount / Общая стоимость, USD</t>
  </si>
  <si>
    <t>Price per pair / Цена за пару, USD</t>
  </si>
  <si>
    <t>Qty of packages/Кол-во мест, коробов</t>
  </si>
  <si>
    <t>Qty pairs / Кол-во пар</t>
  </si>
  <si>
    <t>Description / Наименование</t>
  </si>
  <si>
    <t>Insole length/ Длина стельки</t>
  </si>
  <si>
    <t>Размеры/Size</t>
  </si>
  <si>
    <t>Firm / Country Производитель</t>
  </si>
  <si>
    <t>Sole materials/ материал подошвы</t>
  </si>
  <si>
    <t>Upper materials/ материал верха</t>
  </si>
  <si>
    <t>Trade mark/ торговая марка</t>
  </si>
  <si>
    <t>Article/Артикул</t>
  </si>
  <si>
    <t>Описание товаров/description of goods</t>
  </si>
  <si>
    <t>Страна происхождения товара</t>
  </si>
  <si>
    <t>HS Code / 
Код ТН ВЭД ТС</t>
  </si>
  <si>
    <t>No.</t>
  </si>
  <si>
    <t xml:space="preserve">Контейнер SEGU6194005 </t>
  </si>
  <si>
    <t>контейнер SEGU6194005</t>
  </si>
  <si>
    <t>FOB YANTIAN, China/ Янтянь, Китай</t>
  </si>
  <si>
    <t>9/1-L</t>
  </si>
  <si>
    <t>Specification № 9/1-L dd. 01.06.2020 to the Contract № 20/04-L от 20.04.2020 // Приложение № 9/1-L dd. 01.06.2020 к контракту № 20/04-L от 20.04.2020</t>
  </si>
  <si>
    <t>КИТАЙ</t>
  </si>
  <si>
    <t>Footwear female of artifical leather / Обувь женская из искусственной кожи TM BETSY</t>
  </si>
  <si>
    <t>908009/02-02</t>
  </si>
  <si>
    <t>BETSY</t>
  </si>
  <si>
    <t>иск.кожа лак</t>
  </si>
  <si>
    <t>ТЭП(термоэластопласт)</t>
  </si>
  <si>
    <t>Shenzhen Great Link Industrial co Ltd ,Zhongai Building no. 7 Longzhu Road, Nanshan District, Shenzhen, China</t>
  </si>
  <si>
    <t>ТУФЛИ ЖЕНСКИЕ ДЛЯ ВЗРОСЛЫХ ДЛЯ ПОВСЕДНЕВНОЙ НОСКИ С ВЕРХОМ ИЗ ИСКУССТВЕННОЙ КОЖИ, БЕЗ ЗАЩИТНОГО МЕТАЛЛИЧЕСКОГО ПОДНОСКА, НЕ ЗАКРЫВАЮЩИЕ ЛОДЫЖКУ, С СОЮЗКОЙ БЕЗ РЕМЕШКОВ И ПЕРФОРАЦИЙ, С МАРКИРОВКОЙ BETSY, С ДЛИНОЙ СТЕЛЬКИ МЕНЕЕ 24 СМ, РАЗМЕРЫ 35</t>
  </si>
  <si>
    <t>part/часть</t>
  </si>
  <si>
    <t>908004/05-04</t>
  </si>
  <si>
    <t>иск.кожа</t>
  </si>
  <si>
    <t>35-36</t>
  </si>
  <si>
    <t>230-237</t>
  </si>
  <si>
    <t>ТУФЛИ ЖЕНСКИЕ ДЛЯ ВЗРОСЛЫХ ДЛЯ ПОВСЕДНЕВНОЙ НОСКИ С ВЕРХОМ ИЗ ИСКУССТВЕННОЙ КОЖИ, БЕЗ ЗАЩИТНОГО МЕТАЛЛИЧЕСКОГО ПОДНОСКА, НЕ ЗАКРЫВАЮЩИЕ ЛОДЫЖКУ, С СОЮЗКОЙ БЕЗ РЕМЕШКОВ И ПЕРФОРАЦИЙ, С МАРКИРОВКОЙ BETSY, С ДЛИНОЙ СТЕЛЬКИ МЕНЕЕ 24 СМ, РАЗМЕРЫ 35-36, 36</t>
  </si>
  <si>
    <t>908013/04-05</t>
  </si>
  <si>
    <t>ТПУ(термопластичный полиуретан)</t>
  </si>
  <si>
    <t>908013/04-06</t>
  </si>
  <si>
    <t>908013/05-02</t>
  </si>
  <si>
    <t>908013/05-04</t>
  </si>
  <si>
    <t>иск.нубук</t>
  </si>
  <si>
    <t>908013/05-06</t>
  </si>
  <si>
    <t>908076/03-01</t>
  </si>
  <si>
    <t>прикладывать письмо об ошибке в стельке (на этикетке микрофибра, нужно иск.кожа)</t>
  </si>
  <si>
    <t>908076/03-02</t>
  </si>
  <si>
    <t>908076/03-03</t>
  </si>
  <si>
    <t>иск.кожа под рептилию</t>
  </si>
  <si>
    <t>908013/04-55</t>
  </si>
  <si>
    <t>41-42</t>
  </si>
  <si>
    <t>267-273</t>
  </si>
  <si>
    <t>ТУФЛИ ЖЕНСКИЕ ДЛЯ ВЗРОСЛЫХ ДЛЯ ПОВСЕДНЕВНОЙ НОСКИ С ВЕРХОМ ИЗ ИСКУССТВЕННОЙ КОЖИ, БЕЗ ЗАЩИТНОГО МЕТАЛЛИЧЕСКОГО ПОДНОСКА, НЕ ЗАКРЫВАЮЩИЕ ЛОДЫЖКУ, С СОЮЗКОЙ БЕЗ РЕМЕШКОВ И ПЕРФОРАЦИЙ, С МАРКИРОВКОЙ BETSY, С ДЛИНОЙ СТЕЛЬКИ БОЛЕЕ 24 СМ, РАЗМЕРЫ , 41-42</t>
  </si>
  <si>
    <t>36-40</t>
  </si>
  <si>
    <t>244-269</t>
  </si>
  <si>
    <t>ТУФЛИ ЖЕНСКИЕ ДЛЯ ВЗРОСЛЫХ ДЛЯ ПОВСЕДНЕВНОЙ НОСКИ С ВЕРХОМ ИЗ ИСКУССТВЕННОЙ КОЖИ, БЕЗ ЗАЩИТНОГО МЕТАЛЛИЧЕСКОГО ПОДНОСКА, НЕ ЗАКРЫВАЮЩИЕ ЛОДЫЖКУ, С СОЮЗКОЙ БЕЗ РЕМЕШКОВ И ПЕРФОРАЦИЙ, С МАРКИРОВКОЙ BETSY, С ДЛИНОЙ СТЕЛЬКИ БОЛЕЕ 24 СМ, РАЗМЕРЫ 36-40</t>
  </si>
  <si>
    <t>37-40</t>
  </si>
  <si>
    <t>244-265</t>
  </si>
  <si>
    <t>ТУФЛИ ЖЕНСКИЕ ДЛЯ ВЗРОСЛЫХ ДЛЯ ПОВСЕДНЕВНОЙ НОСКИ С ВЕРХОМ ИЗ ИСКУССТВЕННОЙ КОЖИ, БЕЗ ЗАЩИТНОГО МЕТАЛЛИЧЕСКОГО ПОДНОСКА, НЕ ЗАКРЫВАЮЩИЕ ЛОДЫЖКУ, С СОЮЗКОЙ БЕЗ РЕМЕШКОВ И ПЕРФОРАЦИЙ, С МАРКИРОВКОЙ BETSY, С ДЛИНОЙ СТЕЛЬКИ БОЛЕЕ 24 СМ, РАЗМЕРЫ 37-40, 37-41</t>
  </si>
  <si>
    <t>37-41</t>
  </si>
  <si>
    <t>241-267</t>
  </si>
  <si>
    <t>243-271</t>
  </si>
  <si>
    <t>Footwear female of textile material / Обувь женская из текстильного материала TM BETSY</t>
  </si>
  <si>
    <t>908009/02-01</t>
  </si>
  <si>
    <t>иск.замша</t>
  </si>
  <si>
    <t>35-40</t>
  </si>
  <si>
    <t>238-269</t>
  </si>
  <si>
    <t>ТУФЛИ ЖЕНСКИЕ ДЛЯ ВЗРОСЛЫХ ДЛЯ ПОВСЕДНЕВНОЙ НОСКИ С ВЕРХОМ ИЗ ТЕКСТИЛЬНОГО МАТЕРИАЛА, С МАРКИРОВКОЙ BETSY, РАЗМЕРЫ 35-40, 36-41, 41-42</t>
  </si>
  <si>
    <t>908009/02-03</t>
  </si>
  <si>
    <t>908014/01-03</t>
  </si>
  <si>
    <t>текстиль</t>
  </si>
  <si>
    <t>233-266</t>
  </si>
  <si>
    <t>908014/01-07</t>
  </si>
  <si>
    <t>908014/01-11</t>
  </si>
  <si>
    <t>908014/01-12</t>
  </si>
  <si>
    <t>908014/01-61</t>
  </si>
  <si>
    <t>272-279</t>
  </si>
  <si>
    <t>908014/01-62</t>
  </si>
  <si>
    <t>908004/05-01</t>
  </si>
  <si>
    <t>230-265</t>
  </si>
  <si>
    <t>908004/05-03</t>
  </si>
  <si>
    <t>908004/05-05</t>
  </si>
  <si>
    <t>908013/04-01</t>
  </si>
  <si>
    <t>36-41</t>
  </si>
  <si>
    <t>235-267</t>
  </si>
  <si>
    <t>908013/04-03</t>
  </si>
  <si>
    <t>908013/04-51</t>
  </si>
  <si>
    <t>908013/05-01</t>
  </si>
  <si>
    <t>908076/07-03</t>
  </si>
  <si>
    <t>236-271</t>
  </si>
  <si>
    <t>Допы</t>
  </si>
  <si>
    <t>Маркировка</t>
  </si>
  <si>
    <t>010468008681312921aR*tKJgCZ(VKh
010468008681313621;eBY4jdtueLpi
010468008681314321u&gt;zdComNjrFoX
010468008681314321FEGNAoitlb!D_
010468008681315021PKp5;&gt;=gWsEnB
010468008681315021HcZn*1lgtCEh6
010468008681316721HdwyqjT&lt;ix'qJ
010468008681317421F0lvu&amp;vb:j'dd
010468008681312921=awkHQHB4tXaO
010468008681313621V.nqb6Xxi!c;A
010468008681314321u1h3lPwQNVDDW
010468008681314321ph51T/Lkxcy&lt;/
010468008681315021Lh"pd2d/&gt;WLDd
010468008681315021rTkOUepzdF&gt;VT
010468008681316721n.qO&amp;0ImLOe!e
010468008681317421InLbEYXcUZZ&amp;E
010468008681312921b&amp;QPds/WSkz!D
010468008681313621PqYEWP!fNCcnX
010468008681314321Z,.pG/kuIvpoD
010468008681314321&lt;s+AcJOP:oneW
0104680086813150215OX9TJ=A(e&lt;C-
010468008681315021Tc%7s&lt;7fO"dM5
010468008681316721hTJkcTz)=:2K8
010468008681317421p04-SWmLW&amp;,GJ
010468008681312921Ck.rRJqKnNpLh
010468008681313621pZlC*Ek95AXF_
010468008681314321Hqn6iKX,rm_f=
010468008681314321Yhn&gt;&amp;uqG&amp;dgwa
010468008681315021"1spdBhQsRdL9
0104680086813150218bclHMBPLS(6m
010468008681316721ck?.W24oT7?RX
010468008681317421wxgr+0-/s,!a&gt;
010468008681312921Vwb=nOsCtLV-k
010468008681313621lpJlNozL1;Xe1
010468008681314321vE*r3qfXPleDq
010468008681314321K3cZ&amp;ADpbbS3s
010468008681315021jXnMbBojqUrVc
010468008681315021NlTAkrdZ(A?oF
010468008681316721&gt;BklbMfGT&amp;aNg
010468008681317421EpW_a:b/C?Z/L
010468008681312921KavkodjejSzdE
010468008681313621&amp;aIEt_LJxsraZ
0104680086813143214xfnyHumG%6Ei
010468008681314321HXGH8nWHa%P3T
010468008681315021ub&amp;&amp;ITAORdDjY
010468008681315021laov=8AKFeShD
010468008681316721Vv&lt;RY8V9FD;c5
010468008681317421nS'8DZBE?Cn?-
010468008681312921_xHGJo6KhE7Mi
010468008681313621kVv2TZPc4aok4
0104680086813143215cDU=QmqqIQBM
010468008681314321j2ocYzMGsked/
010468008681315021sqgT'F.!Cf(NU
010468008681315021plL=jf"P'ei1N
010468008681316721edVSOYp:HBnG,
010468008681317421ihaYqf%*qdikA
010468008681312921iMMAcPb_QwShp
010468008681313621gV-=S?h&lt;3r-VD
010468008681314321ulWOU?6sWR?4K
010468008681314321Y5nyoTsCdb-s?
010468008681315021kobSQwidrkCv&amp;
010468008681315021a?jO)'J?QntrF
010468008681316721ITXH;:&amp;EJa?au
010468008681317421Ru7HRjTmaZb._
010468008681312921T2lDucXI5'LJ8
010468008681313621YMrWtdC(cLXIH
010468008681314321%CGr3kRdmjiN6
010468008681314321*(zsrrE%faJ"M
010468008681315021xI_cT"QCknWwn
010468008681315021BMKuRt0V'VKjs
010468008681316721HV8RTikkpVA,l
010468008681317421FSJVZ21knpsbc
010468008681312921cpFH3DeSFOiZk
010468008681313621IHTlhWFSR:XBJ
010468008681314321X8b;AtM'wnpNI
010468008681314321zbmhHPBm8mKSu
010468008681315021fG":fpfaDxVWF
010468008681315021yQbAeEtU&gt;YDoa
010468008681316721jFi1uv&amp;&gt;IQjaL
010468008681317421Q7BtRX9CqYHA&amp;
010468008681312921Jmi7/2DP7odI6
0104680086813136215BDthHFj"!rJ&lt;
010468008681314321LZvPl*9Lb6+d=
010468008681314321gEpHI6J2b"GJj
010468008681315021*epHLLI0cl%g-
010468008681315021_VFW%H0FH5/W8
010468008681316721Uk9l%&amp;Z'&amp;1&lt;%H
010468008681317421bGhaVQ+aUFYCq
010468008681312921tQ&gt;y,&lt;e"Vj.IS
010468008681313621eg-jtiQROCCQb
010468008681314321FD&gt;yALfFiEciB
010468008681314321l./e6q_KFj)"6
010468008681315021Rt9W&gt;U)wF,5di
010468008681315021NRtKFhFkt:%KA
010468008681316721RmNyeOuVoJXTT
010468008681317421ZYNlfaYM,tGJ"
010468008681312921nN.(;5tt&amp;RKKZ
010468008681313621nqV*UI,6oUQ&amp;r
010468008681314321dkbU-gKp;Z&amp;qO
010468008681314321Aer&gt;wB&lt;E&gt;mc%n
010468008681315021TXk7&lt;&amp;VZsC0b,
010468008681315021lbHCH72feKlei
010468008681316721U)*X)JrgtPWYy
010468008681317421iWm%MnedC&gt;r8"
010468008681312921UvftPO/PzQ?=Y
010468008681313621:ytrbTh8oY&amp;Tn
010468008681314321.z8HiVFrQdoTO
010468008681314321.*K0;AedF17C4
010468008681315021R+CWiJF8(ExCA
010468008681315021acSE-pjnChRne
010468008681316721UeaCuUNZK;9Jm
010468008681317421e(cZP(xmUr&gt;f8
010468008681312921VUX2VIf_4G%5S
010468008681313621MqFLi8QOMthoF
0104680086813143216rTR=;PBFIXbZ
010468008681314321w"F+ghGrpKCpL
0104680086813150215FKepMpdQdCfg
010468008681315021&lt;Mej"I*VcoOrW
010468008681316721YJ-hGc;)rtkr,
010468008681317421ofT%TbU+8DqIs
010468008681312921L9S.sMcE=o_vH
010468008681313621FWZ"cLi%P0NAC
010468008681314321&gt;Aly,5;-(%lam
010468008681314321Ox8J&gt;MuVqIdmJ
010468008681315021kdRx%nPC_O?AT
010468008681315021IcnSqpuita/ir
0104680086813167210U;'4irdurDY(
010468008681317421EGH*+h_s+XlyS
010468008681312921e!nnnS&lt;3_r%Z_
010468008681313621VWeP4"*"oorao
010468008681314321jgjv**M?R9q4n
010468008681314321L&lt;sZoqvMTu2H/
010468008681315021dIx;l2Tl;f*:u
010468008681315021E9dilH8oxYFt8
010468008681316721Te:rW0xTCj4LB
010468008681317421rbgj4mMdrjEGY
010468008681312921WNGUvqvA&amp;T&gt;Ik
010468008681313621;)Pl8DjiE=gXr
010468008681314321GIdBb1s!kU5pA
010468008681314321m%Y-_HQmr'q,X
010468008681315021M8eMCSKHa'jFN
010468008681315021&gt;y99MmcVfBl;u
010468008681316721rZ!5GDTrpOaa-
010468008681317421yaRgeawUwdRqI
010468008681312921dPS(ZdZytQp+&amp;
010468008681313621iHDIVhltUm?&gt;D
010468008681314321gEey*b_E7SRLP
010468008681314321PDo)&gt;ItEk8L%p
010468008681315021QjPzvbBsGgSpo
010468008681315021ojXM_E*lDV7dj
010468008681316721Ro(lro;j,qK6k
010468008681317421CDl4t2)4rRTDl
0104680086813129216L!ghpChx4bzy
010468008681313621jUsoP&gt;MHnT/'B
010468008681314321BPFHVIA29om&gt;T
010468008681314321ax&gt;bPH!rkF4Ij
0104680086813150219O1t"cxG!rd?y
010468008681315021N6ck?g?HAHh'M
010468008681316721&amp;RuJbTBdMKmXP
010468008681317421OM:ircW9E'cBp
010468008681312921&lt;N=:j)9pHEJsj
010468008681313621YRCD+jpVvZetz
010468008681314321ZBs5UiqPZIiwC
010468008681314321;-PU=ifePbbPq
010468008681315021?QQbTfVhbEaR&amp;
010468008681315021&amp;JjP/Gsk&amp;'W42
010468008681316721Mc&lt;hjDPrR8.Lt
010468008681317421cWbdmhV1)q9EI
010468008681312921OMyf&lt;8C+k58th
0104680086813136218M,K&gt;DYT"=fn9
010468008681314321jpOQjZ/J;Vtgh
010468008681314321SKI*WXgV0EDRz
010468008681315021mol&lt;CcR5IPqms
010468008681315021%WbSlNnB'vLou
010468008681316721qq'Ha._1doRjq
010468008681317421jkaahWPs'N(HV
010468008681312921&gt;w+5FgQa!=3j"
010468008681313621aWbJOTZVclmMr
010468008681314321k4Gqi+eZkeQGW
010468008681314321KClkR&lt;_qdCn&lt;h
010468008681315021oF_lkqd.JXZ2&lt;
010468008681315021nFMk96l3FpWbO
010468008681316721qDhrWT_IwSm2L
0104680086813174216I=B;n2NqjUPZ
010468008681312921O8'DYZdjPpC&lt;3
010468008681313621DYO8l5/uj+oQ&gt;
010468008681314321-cuaUKWdUnHEW
010468008681314321X&lt;YenQS-nXtnV
010468008681315021!Lhno'lKBoYgC
010468008681315021&amp;_qf?)7lNQ6sg
0104680086813167218t.hCfZjZg8e:
010468008681317421AHTzItJE3&amp;xbA
010468008681312921=ma%"CSwQiqnZ
010468008681313621jTDjbYLhjPr;E
010468008681314321CfTiwhuHWTS6D
010468008681314321RHnKD7OBUjK2y
010468008681315021KQL6WYEm5P%cc
010468008681315021HNXMOsrItipND
010468008681316721qVPU/1Nrfsf-'
0104680086813174219YKXufd8wJRh3
010468008681312921&amp;baGyABfNWKLK
010468008681313621XhK0InZN,S&lt;SK
010468008681314321SjBIjak:)=Wko
010468008681314321XyBHCsaRhIjL+
01046800868131502176VDOC:!Pb1mO
010468008681315021M=lkjUCoFBQr%
010468008681316721qeJ&gt;R.lsEXtkU
010468008681317421TkYW=l;lF(VQY
010468008681312921rBclA"Hr'hJRI
010468008681313621(FZcroE:0idSi
010468008681314321mOatiTFJ7gvaw
010468008681314321sm_&amp;ho_2DggHi
010468008681315021F3YogtEQACM+;
010468008681315021FNv0TMdd/jgYM
010468008681316721&amp;;c47;RMRSk;M
010468008681317421B-KJQCpoQ9oiA
010468008681312921rLNZQU*aUBb&amp;E
010468008681313621BJ=Qi'3U&gt;HPXf
010468008681314321kbOksiM((%Cl&gt;
010468008681314321ZpwKlq"PdbKfo
010468008681315021BEySOGVIg&gt;rnF
0104680086813150215ES/KP&lt;;I&lt;;7W
010468008681316721r&gt;PU5*klaqxel
010468008681317421B,RpncF!,_9kc
010468008681312921Oh0Q=,BX/aa1E
0104680086813136215GWbK!IW5z/SL
010468008681314321n&gt;eG/PxNtYeCr
010468008681314321LJT&lt;_SfJY4BYL
010468008681315021ULu&lt;VWhDM!f9Y
010468008681315021EgCbe?pbmSk,J
010468008681316721'YZUlFf9N/ESo
010468008681317421pvIaC8nAEe30M
010468008681312921mfXO+JbCHar!z
010468008681313621=OL!+iBB:VOOv
010468008681314321Iic/WI;0Y&gt;aEN
010468008681314321LFfx'd1ZmDZKT
010468008681315021-&gt;UKoxLgO0EaC
010468008681315021kwr0hTg?K:z.5
010468008681316721kdWi"?8RETC,e
010468008681317421ZWZUEW&lt;sXloVh
010468008681312921s?cf7T?Q/6EhH
010468008681313621KKCZZ3usfm3qd
0104680086813143216SV/F5FKn3E;D
010468008681314321Ym3AjboG=Bg*M
010468008681315021tUrj*&amp;bKNBUY.
010468008681315021FCL*66&gt;gCGD;6
010468008681316721?i:LrQG.B/4Zo
0104680086813174212cki6uMLct%qc
010468008681312921ISieFne?gaasg
010468008681313621YkRF=KM1dlB=D
0104680086813143214Q?0DAL6%L?Tl
010468008681314321oo+QHkk43bmEQ
010468008681315021uw01.uas&lt;,sC.
010468008681315021hKtoROQxiWS)t
010468008681316721-fOmwDLCU++Hk
010468008681317421%bCKyb%:t/EeF
0104680086813129218OcwETp+0XWf.
010468008681313621dy0q5RZ.jPv_v
010468008681314321ehW?VLJg!i_Cj
010468008681314321qkfPIR?uYzmfc
010468008681315021wigmYig_wDxr?
010468008681315021bAgNWB!D&gt;5C1q
010468008681316721ZOAfih0C/Gsg+
010468008681317421XNHWuxu62=jJG
010468008681312921Ih8)zX_IJhR/8
010468008681313621kRp8:TWc6?,PX
010468008681314321g7tYB/E=l'N7F
010468008681314321Z;PVJjpeYgPmY
010468008681315021__VU&gt;oUGQKsg,
010468008681315021OTFjAXHOnss+%
010468008681316721p.tLN&amp;ZEi6iWX
010468008681317421mTSh0U)ltjNps
010468008681312921G,ONR/aXcGR.s
010468008681313621aS0r:bUNXM&lt;fO
0104680086813143216mp=Irhbl5J2Z
010468008681314321-+XBV%1giZCGJ
010468008681315021CJ:,JI(Hhf!5k
010468008681315021*JiMA-k?eG?k/
010468008681316721AtT&lt;9P,21BHYl
010468008681317421WK!OIPkfBF6vl
010468008681312921i-!e.7zmtf.ZF
010468008681313621p':WBsKVDLNov
010468008681314321Y0ARKtAE4&amp;9zw
010468008681314321AOqHnV:opeCND
010468008681315021Rf=QoDgVNhc%!
010468008681315021l&lt;%1tSqwB67&amp;Z
010468008681316721QZJDRbgaCp:sR
010468008681317421&amp;"mR.SV*toFnB
010468008681312921hrYNIV*BO%zqh
010468008681313621?:p=iG!UNboBo
010468008681314321LXMFK(CtU&gt;&gt;sj
010468008681314321ucNgxPqpGywJQ
010468008681315021CqbQGJdBJ%dVn
010468008681315021'.Q10j_'*:3&amp;g
010468008681316721&lt;G0UFSvgeT%t8
010468008681317421noWZJ8dGJnEeK
010468008681312921dv2P!0V&lt;ooYqU
010468008681313621vffwmJY-jq"BS
010468008681314321fFYQ'gcQEf:rM
010468008681314321Vc&gt;5kn8XyjBjd
010468008681315021&gt;M3Ldqpy%ZarR
010468008681315021WMspU0a1XPIrt
010468008681316721rX&amp;UOA0r(up7O
010468008681317421jnS6DEJJ&amp;rg19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</si>
</sst>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5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9"/>
      <name val="Arial Cyr"/>
      <charset val="204"/>
    </font>
    <font>
      <b/>
      <sz val="11"/>
      <color indexed="9"/>
      <name val="Times New Roman Cyr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  <font>
      <sz val="12"/>
      <name val="宋体"/>
      <charset val="13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4" fillId="0" borderId="0" applyNumberFormat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15" fillId="0" borderId="0"/>
    <xf numFmtId="0" fontId="14" fillId="0" borderId="0"/>
    <xf numFmtId="0" fontId="24" fillId="0" borderId="0"/>
    <xf numFmtId="0" fontId="6" fillId="0" borderId="0"/>
    <xf numFmtId="0" fontId="25" fillId="0" borderId="0"/>
    <xf numFmtId="0" fontId="26" fillId="0" borderId="0">
      <alignment vertical="center"/>
    </xf>
    <xf numFmtId="0" fontId="12" fillId="0" borderId="0"/>
    <xf numFmtId="0" fontId="6" fillId="0" borderId="0">
      <alignment horizontal="left"/>
    </xf>
    <xf numFmtId="0" fontId="1" fillId="0" borderId="0"/>
  </cellStyleXfs>
  <cellXfs count="267">
    <xf numFmtId="0" fontId="0" fillId="0" borderId="0" xfId="0"/>
    <xf numFmtId="0" fontId="1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8" fillId="0" borderId="0" xfId="0" applyNumberFormat="1" applyFont="1" applyBorder="1"/>
    <xf numFmtId="2" fontId="11" fillId="0" borderId="0" xfId="0" quotePrefix="1" applyNumberFormat="1" applyFont="1" applyBorder="1"/>
    <xf numFmtId="0" fontId="9" fillId="0" borderId="0" xfId="0" applyFont="1" applyFill="1"/>
    <xf numFmtId="0" fontId="10" fillId="0" borderId="0" xfId="0" applyFont="1"/>
    <xf numFmtId="0" fontId="7" fillId="0" borderId="0" xfId="0" applyFont="1" applyFill="1"/>
    <xf numFmtId="0" fontId="16" fillId="0" borderId="0" xfId="0" applyFont="1"/>
    <xf numFmtId="14" fontId="7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3" applyNumberFormat="1" applyFont="1" applyBorder="1" applyAlignment="1">
      <alignment horizontal="center" vertical="center"/>
    </xf>
    <xf numFmtId="3" fontId="13" fillId="0" borderId="0" xfId="3" applyNumberFormat="1" applyFont="1" applyBorder="1" applyAlignment="1">
      <alignment horizontal="center" vertical="center"/>
    </xf>
    <xf numFmtId="1" fontId="13" fillId="0" borderId="0" xfId="3" applyNumberFormat="1" applyFont="1" applyBorder="1" applyAlignment="1">
      <alignment horizontal="center" vertical="center"/>
    </xf>
    <xf numFmtId="2" fontId="13" fillId="0" borderId="0" xfId="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7" fillId="2" borderId="4" xfId="0" applyFont="1" applyFill="1" applyBorder="1" applyAlignment="1"/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/>
    <xf numFmtId="0" fontId="18" fillId="2" borderId="3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/>
    </xf>
    <xf numFmtId="0" fontId="17" fillId="2" borderId="6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3" fontId="8" fillId="2" borderId="9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0" fontId="17" fillId="2" borderId="10" xfId="0" applyFont="1" applyFill="1" applyBorder="1"/>
    <xf numFmtId="0" fontId="16" fillId="2" borderId="6" xfId="0" applyFont="1" applyFill="1" applyBorder="1"/>
    <xf numFmtId="0" fontId="7" fillId="2" borderId="6" xfId="0" applyFont="1" applyFill="1" applyBorder="1"/>
    <xf numFmtId="0" fontId="3" fillId="2" borderId="11" xfId="0" applyFont="1" applyFill="1" applyBorder="1"/>
    <xf numFmtId="0" fontId="19" fillId="2" borderId="4" xfId="0" applyFont="1" applyFill="1" applyBorder="1" applyAlignment="1"/>
    <xf numFmtId="0" fontId="16" fillId="2" borderId="4" xfId="0" applyFont="1" applyFill="1" applyBorder="1" applyAlignment="1"/>
    <xf numFmtId="0" fontId="20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8" fillId="2" borderId="5" xfId="0" applyFont="1" applyFill="1" applyBorder="1"/>
    <xf numFmtId="0" fontId="18" fillId="0" borderId="0" xfId="0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18" fillId="0" borderId="2" xfId="0" applyNumberFormat="1" applyFon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8" fillId="0" borderId="1" xfId="0" applyFont="1" applyBorder="1" applyAlignment="1">
      <alignment horizontal="left" vertical="center"/>
    </xf>
    <xf numFmtId="14" fontId="22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/>
    <xf numFmtId="0" fontId="7" fillId="0" borderId="0" xfId="0" applyFont="1" applyAlignment="1"/>
    <xf numFmtId="0" fontId="17" fillId="2" borderId="9" xfId="0" applyFont="1" applyFill="1" applyBorder="1" applyAlignment="1">
      <alignment vertical="center"/>
    </xf>
    <xf numFmtId="0" fontId="1" fillId="0" borderId="0" xfId="0" applyFont="1" applyAlignment="1"/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Border="1"/>
    <xf numFmtId="0" fontId="16" fillId="0" borderId="1" xfId="0" applyFont="1" applyFill="1" applyBorder="1" applyAlignment="1">
      <alignment horizontal="left" vertical="center"/>
    </xf>
    <xf numFmtId="0" fontId="17" fillId="2" borderId="3" xfId="0" applyFont="1" applyFill="1" applyBorder="1"/>
    <xf numFmtId="0" fontId="17" fillId="2" borderId="4" xfId="0" applyFont="1" applyFill="1" applyBorder="1"/>
    <xf numFmtId="0" fontId="18" fillId="0" borderId="1" xfId="0" applyFont="1" applyFill="1" applyBorder="1"/>
    <xf numFmtId="0" fontId="18" fillId="0" borderId="1" xfId="0" applyFont="1" applyBorder="1"/>
    <xf numFmtId="0" fontId="18" fillId="0" borderId="10" xfId="0" applyFont="1" applyBorder="1"/>
    <xf numFmtId="0" fontId="16" fillId="2" borderId="4" xfId="0" applyFont="1" applyFill="1" applyBorder="1"/>
    <xf numFmtId="0" fontId="17" fillId="0" borderId="14" xfId="0" applyFont="1" applyFill="1" applyBorder="1" applyAlignment="1">
      <alignment wrapText="1"/>
    </xf>
    <xf numFmtId="0" fontId="17" fillId="0" borderId="12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4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8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49" fontId="16" fillId="0" borderId="2" xfId="0" applyNumberFormat="1" applyFont="1" applyFill="1" applyBorder="1" applyAlignment="1" applyProtection="1">
      <alignment vertical="center" wrapText="1"/>
      <protection hidden="1"/>
    </xf>
    <xf numFmtId="1" fontId="16" fillId="0" borderId="0" xfId="0" applyNumberFormat="1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0" fontId="16" fillId="0" borderId="0" xfId="0" applyFont="1" applyFill="1"/>
    <xf numFmtId="0" fontId="18" fillId="0" borderId="0" xfId="0" applyFont="1"/>
    <xf numFmtId="0" fontId="29" fillId="0" borderId="0" xfId="0" applyFont="1" applyAlignment="1"/>
    <xf numFmtId="0" fontId="29" fillId="0" borderId="0" xfId="0" applyFont="1" applyAlignment="1">
      <alignment horizontal="justify"/>
    </xf>
    <xf numFmtId="2" fontId="7" fillId="0" borderId="0" xfId="2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0" xfId="12" applyFont="1" applyBorder="1" applyAlignment="1"/>
    <xf numFmtId="0" fontId="4" fillId="0" borderId="14" xfId="0" applyFont="1" applyBorder="1"/>
    <xf numFmtId="2" fontId="27" fillId="0" borderId="18" xfId="11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/>
    </xf>
    <xf numFmtId="14" fontId="18" fillId="0" borderId="2" xfId="0" applyNumberFormat="1" applyFont="1" applyFill="1" applyBorder="1" applyAlignment="1">
      <alignment horizontal="center"/>
    </xf>
    <xf numFmtId="2" fontId="7" fillId="0" borderId="8" xfId="2" applyNumberFormat="1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7" fillId="0" borderId="0" xfId="9" applyNumberFormat="1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0" xfId="3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8" fillId="2" borderId="2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3" fontId="13" fillId="0" borderId="0" xfId="3" applyNumberFormat="1" applyFont="1" applyFill="1" applyBorder="1" applyAlignment="1">
      <alignment horizontal="center" vertical="center"/>
    </xf>
    <xf numFmtId="1" fontId="13" fillId="0" borderId="0" xfId="3" applyNumberFormat="1" applyFont="1" applyFill="1" applyBorder="1" applyAlignment="1">
      <alignment horizontal="center" vertical="center"/>
    </xf>
    <xf numFmtId="2" fontId="13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2" fontId="8" fillId="0" borderId="0" xfId="0" applyNumberFormat="1" applyFont="1" applyFill="1" applyBorder="1"/>
    <xf numFmtId="2" fontId="11" fillId="0" borderId="0" xfId="0" quotePrefix="1" applyNumberFormat="1" applyFont="1" applyFill="1" applyBorder="1"/>
    <xf numFmtId="0" fontId="9" fillId="0" borderId="0" xfId="0" applyFont="1" applyFill="1" applyAlignment="1">
      <alignment horizontal="center"/>
    </xf>
    <xf numFmtId="2" fontId="10" fillId="0" borderId="0" xfId="0" applyNumberFormat="1" applyFont="1" applyFill="1"/>
    <xf numFmtId="0" fontId="10" fillId="0" borderId="0" xfId="0" applyFont="1" applyFill="1"/>
    <xf numFmtId="0" fontId="16" fillId="0" borderId="0" xfId="0" applyFont="1" applyFill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16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18" fillId="0" borderId="15" xfId="0" applyFont="1" applyFill="1" applyBorder="1" applyAlignment="1"/>
    <xf numFmtId="0" fontId="1" fillId="0" borderId="0" xfId="13"/>
    <xf numFmtId="0" fontId="7" fillId="0" borderId="0" xfId="13" applyFont="1"/>
    <xf numFmtId="0" fontId="7" fillId="0" borderId="0" xfId="13" applyFont="1" applyAlignment="1">
      <alignment horizontal="center"/>
    </xf>
    <xf numFmtId="0" fontId="7" fillId="0" borderId="0" xfId="13" applyFont="1" applyAlignment="1">
      <alignment vertical="center"/>
    </xf>
    <xf numFmtId="0" fontId="9" fillId="0" borderId="0" xfId="4" applyFont="1" applyAlignment="1">
      <alignment horizontal="center"/>
    </xf>
    <xf numFmtId="0" fontId="27" fillId="0" borderId="0" xfId="13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9" fillId="0" borderId="0" xfId="13" applyFont="1"/>
    <xf numFmtId="0" fontId="9" fillId="0" borderId="0" xfId="13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13" applyFont="1" applyAlignment="1">
      <alignment horizontal="center"/>
    </xf>
    <xf numFmtId="0" fontId="9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34" fillId="0" borderId="0" xfId="13" applyFont="1" applyFill="1" applyBorder="1" applyAlignment="1">
      <alignment vertical="center"/>
    </xf>
    <xf numFmtId="0" fontId="35" fillId="0" borderId="0" xfId="13" applyFont="1" applyAlignment="1">
      <alignment vertical="center"/>
    </xf>
    <xf numFmtId="0" fontId="36" fillId="0" borderId="0" xfId="13" applyFont="1" applyAlignment="1">
      <alignment horizontal="center"/>
    </xf>
    <xf numFmtId="0" fontId="37" fillId="0" borderId="0" xfId="4" applyFont="1" applyAlignment="1">
      <alignment horizontal="center" vertical="center"/>
    </xf>
    <xf numFmtId="0" fontId="9" fillId="0" borderId="0" xfId="13" applyFont="1" applyAlignment="1"/>
    <xf numFmtId="0" fontId="9" fillId="0" borderId="0" xfId="13" applyFont="1" applyAlignment="1">
      <alignment vertical="center"/>
    </xf>
    <xf numFmtId="0" fontId="38" fillId="0" borderId="0" xfId="4" applyFont="1" applyAlignment="1">
      <alignment horizontal="center" vertical="center"/>
    </xf>
    <xf numFmtId="0" fontId="37" fillId="0" borderId="0" xfId="4" applyFont="1" applyBorder="1" applyAlignment="1">
      <alignment vertical="center"/>
    </xf>
    <xf numFmtId="0" fontId="37" fillId="0" borderId="0" xfId="4" applyFont="1" applyAlignment="1">
      <alignment vertical="center"/>
    </xf>
    <xf numFmtId="0" fontId="9" fillId="0" borderId="0" xfId="4" applyFont="1" applyAlignment="1">
      <alignment wrapText="1"/>
    </xf>
    <xf numFmtId="0" fontId="39" fillId="0" borderId="0" xfId="4" applyFont="1" applyAlignment="1">
      <alignment horizontal="center"/>
    </xf>
    <xf numFmtId="0" fontId="39" fillId="0" borderId="0" xfId="13" applyFont="1" applyBorder="1" applyAlignment="1">
      <alignment vertical="center"/>
    </xf>
    <xf numFmtId="0" fontId="39" fillId="0" borderId="0" xfId="13" applyFont="1" applyAlignment="1">
      <alignment horizontal="center" vertical="center"/>
    </xf>
    <xf numFmtId="0" fontId="40" fillId="0" borderId="0" xfId="4" applyFont="1" applyBorder="1" applyAlignment="1">
      <alignment horizontal="center" vertical="center" wrapText="1"/>
    </xf>
    <xf numFmtId="4" fontId="40" fillId="0" borderId="0" xfId="4" applyNumberFormat="1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41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8" fillId="0" borderId="0" xfId="4" applyFont="1" applyBorder="1" applyAlignment="1">
      <alignment horizontal="center" vertical="center"/>
    </xf>
    <xf numFmtId="0" fontId="7" fillId="0" borderId="0" xfId="2" applyFont="1" applyFill="1" applyBorder="1"/>
    <xf numFmtId="4" fontId="42" fillId="0" borderId="8" xfId="13" applyNumberFormat="1" applyFont="1" applyFill="1" applyBorder="1" applyAlignment="1">
      <alignment horizontal="center" vertical="center" wrapText="1"/>
    </xf>
    <xf numFmtId="3" fontId="42" fillId="0" borderId="8" xfId="13" applyNumberFormat="1" applyFont="1" applyFill="1" applyBorder="1" applyAlignment="1">
      <alignment horizontal="center" vertical="center" wrapText="1"/>
    </xf>
    <xf numFmtId="3" fontId="42" fillId="0" borderId="23" xfId="13" applyNumberFormat="1" applyFont="1" applyFill="1" applyBorder="1" applyAlignment="1">
      <alignment horizontal="center" vertical="center" wrapText="1"/>
    </xf>
    <xf numFmtId="0" fontId="42" fillId="0" borderId="8" xfId="13" applyFont="1" applyFill="1" applyBorder="1" applyAlignment="1">
      <alignment horizontal="center" vertical="center" wrapText="1"/>
    </xf>
    <xf numFmtId="0" fontId="42" fillId="0" borderId="24" xfId="13" applyFont="1" applyFill="1" applyBorder="1" applyAlignment="1">
      <alignment horizontal="center" vertical="center" wrapText="1"/>
    </xf>
    <xf numFmtId="0" fontId="27" fillId="0" borderId="8" xfId="13" applyFont="1" applyFill="1" applyBorder="1" applyAlignment="1">
      <alignment horizontal="center" vertical="center" wrapText="1"/>
    </xf>
    <xf numFmtId="4" fontId="7" fillId="0" borderId="0" xfId="2" applyNumberFormat="1" applyFont="1" applyFill="1" applyBorder="1"/>
    <xf numFmtId="2" fontId="7" fillId="0" borderId="0" xfId="2" applyNumberFormat="1" applyFont="1" applyFill="1" applyBorder="1"/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horizontal="center" vertical="center"/>
    </xf>
    <xf numFmtId="2" fontId="7" fillId="0" borderId="0" xfId="2" applyNumberFormat="1" applyFont="1" applyFill="1" applyAlignment="1">
      <alignment horizontal="center" vertical="center"/>
    </xf>
    <xf numFmtId="2" fontId="7" fillId="0" borderId="0" xfId="2" applyNumberFormat="1" applyFont="1" applyFill="1" applyBorder="1" applyAlignment="1">
      <alignment vertical="center"/>
    </xf>
    <xf numFmtId="0" fontId="7" fillId="0" borderId="0" xfId="2" applyFont="1"/>
    <xf numFmtId="2" fontId="43" fillId="0" borderId="8" xfId="13" applyNumberFormat="1" applyFont="1" applyFill="1" applyBorder="1" applyAlignment="1">
      <alignment horizontal="center" vertical="center" wrapText="1"/>
    </xf>
    <xf numFmtId="0" fontId="8" fillId="0" borderId="8" xfId="13" applyFont="1" applyFill="1" applyBorder="1" applyAlignment="1">
      <alignment horizontal="center" vertical="center" wrapText="1"/>
    </xf>
    <xf numFmtId="0" fontId="43" fillId="0" borderId="8" xfId="13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left" vertical="center"/>
    </xf>
    <xf numFmtId="0" fontId="39" fillId="0" borderId="0" xfId="4" applyFont="1" applyAlignment="1">
      <alignment horizontal="center" vertical="center" wrapText="1"/>
    </xf>
    <xf numFmtId="0" fontId="1" fillId="0" borderId="0" xfId="13" applyAlignment="1">
      <alignment vertical="center"/>
    </xf>
    <xf numFmtId="0" fontId="16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4" fontId="22" fillId="0" borderId="7" xfId="0" applyNumberFormat="1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3" fillId="3" borderId="8" xfId="13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42" fillId="0" borderId="18" xfId="4" applyFont="1" applyFill="1" applyBorder="1" applyAlignment="1">
      <alignment horizontal="center" vertical="center" wrapText="1"/>
    </xf>
    <xf numFmtId="0" fontId="44" fillId="0" borderId="8" xfId="4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4" fontId="22" fillId="0" borderId="3" xfId="0" applyNumberFormat="1" applyFont="1" applyFill="1" applyBorder="1" applyAlignment="1">
      <alignment horizontal="center" vertical="center"/>
    </xf>
    <xf numFmtId="14" fontId="22" fillId="0" borderId="5" xfId="0" applyNumberFormat="1" applyFont="1" applyFill="1" applyBorder="1" applyAlignment="1">
      <alignment horizontal="center"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</cellXfs>
  <cellStyles count="14">
    <cellStyle name="Обычный" xfId="0" builtinId="0"/>
    <cellStyle name="Обычный 2" xfId="1" xr:uid="{00000000-0005-0000-0000-000001000000}"/>
    <cellStyle name="Обычный 2 2" xfId="13" xr:uid="{00000000-0005-0000-0000-000002000000}"/>
    <cellStyle name="Обычный 3" xfId="7" xr:uid="{00000000-0005-0000-0000-000003000000}"/>
    <cellStyle name="Обычный 4" xfId="8" xr:uid="{00000000-0005-0000-0000-000004000000}"/>
    <cellStyle name="Обычный_001" xfId="2" xr:uid="{00000000-0005-0000-0000-000005000000}"/>
    <cellStyle name="Обычный_инвойс" xfId="12" xr:uid="{00000000-0005-0000-0000-000006000000}"/>
    <cellStyle name="Обычный_инвойс_1" xfId="3" xr:uid="{00000000-0005-0000-0000-000007000000}"/>
    <cellStyle name="Обычный_Приложение общ." xfId="11" xr:uid="{00000000-0005-0000-0000-000008000000}"/>
    <cellStyle name="Обычный_упак Nika" xfId="9" xr:uid="{00000000-0005-0000-0000-000009000000}"/>
    <cellStyle name="Стиль 1" xfId="4" xr:uid="{00000000-0005-0000-0000-00000A000000}"/>
    <cellStyle name="常规 12" xfId="10" xr:uid="{00000000-0005-0000-0000-00000B000000}"/>
    <cellStyle name="常规 12 2" xfId="5" xr:uid="{00000000-0005-0000-0000-00000C000000}"/>
    <cellStyle name="常规_CHINA_1_HAMBURG" xfId="6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30415</xdr:rowOff>
    </xdr:from>
    <xdr:ext cx="4238625" cy="807785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39965"/>
          <a:ext cx="4238625" cy="807785"/>
        </a:xfrm>
        <a:prstGeom prst="rect">
          <a:avLst/>
        </a:prstGeom>
        <a:noFill/>
        <a:effectLst>
          <a:glow rad="139700">
            <a:schemeClr val="accent2">
              <a:satMod val="175000"/>
              <a:alpha val="40000"/>
            </a:schemeClr>
          </a:glow>
        </a:effectLst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3200" b="1" cap="none" spc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HMS GmbH</a:t>
          </a:r>
          <a:r>
            <a:rPr lang="ru-RU" sz="3200" b="1" cap="none" spc="0" baseline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</a:t>
          </a:r>
        </a:p>
        <a:p>
          <a:pPr algn="ctr"/>
          <a:r>
            <a:rPr lang="en-US" sz="1300" b="1" cap="none" spc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c/o Argo Steuerberatungsgesellschaft mbH, Friesenweg 2c </a:t>
          </a:r>
        </a:p>
        <a:p>
          <a:pPr algn="ctr"/>
          <a:r>
            <a:rPr lang="en-US" sz="1300" b="1" cap="none" spc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22763 Hamburg, Germany</a:t>
          </a:r>
          <a:endParaRPr lang="ru-RU" sz="1300" b="1" cap="none" spc="0">
            <a:ln w="10541" cmpd="sng">
              <a:solidFill>
                <a:srgbClr val="00B050"/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75606</xdr:rowOff>
    </xdr:from>
    <xdr:ext cx="4067175" cy="1407245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285156"/>
          <a:ext cx="4067175" cy="1407245"/>
        </a:xfrm>
        <a:prstGeom prst="rect">
          <a:avLst/>
        </a:prstGeom>
        <a:noFill/>
        <a:effectLst>
          <a:glow rad="139700">
            <a:schemeClr val="accent2">
              <a:satMod val="175000"/>
              <a:alpha val="40000"/>
            </a:schemeClr>
          </a:glow>
        </a:effectLst>
      </xdr:spPr>
      <xdr:txBody>
        <a:bodyPr wrap="square" lIns="91440" tIns="45720" rIns="91440" bIns="45720" anchor="ctr" anchorCtr="1">
          <a:spAutoFit/>
        </a:bodyPr>
        <a:lstStyle/>
        <a:p>
          <a:pPr algn="ctr"/>
          <a:r>
            <a:rPr lang="en-US" sz="3600" b="1" cap="none" spc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HMS GmbH</a:t>
          </a:r>
        </a:p>
        <a:p>
          <a:pPr algn="ctr"/>
          <a:r>
            <a:rPr lang="en-US" sz="1600" b="1" cap="none" spc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c/o Argo Steuerberatungsgesellschaft mbH, Friesenweg 2c - </a:t>
          </a:r>
        </a:p>
        <a:p>
          <a:pPr algn="ctr"/>
          <a:r>
            <a:rPr lang="en-US" sz="1600" b="1" cap="none" spc="0">
              <a:ln w="10541" cmpd="sng">
                <a:solidFill>
                  <a:srgbClr val="00B050"/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22763 Hamburg, Germany</a:t>
          </a:r>
          <a:endParaRPr lang="ru-RU" sz="1600" b="1" cap="none" spc="0">
            <a:ln w="10541" cmpd="sng">
              <a:solidFill>
                <a:srgbClr val="00B050"/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0"/>
  <sheetViews>
    <sheetView tabSelected="1" view="pageBreakPreview" topLeftCell="A4" zoomScale="69" zoomScaleNormal="100" zoomScaleSheetLayoutView="69" workbookViewId="0">
      <selection activeCell="F4" sqref="F4"/>
    </sheetView>
  </sheetViews>
  <sheetFormatPr defaultRowHeight="12.75"/>
  <cols>
    <col min="1" max="1" width="4.7109375" style="144" customWidth="1"/>
    <col min="2" max="2" width="19.7109375" style="143" customWidth="1"/>
    <col min="3" max="3" width="14.7109375" style="143" customWidth="1"/>
    <col min="4" max="4" width="38" style="145" customWidth="1"/>
    <col min="5" max="5" width="16.5703125" style="145" customWidth="1"/>
    <col min="6" max="6" width="41.7109375" style="145" customWidth="1"/>
    <col min="7" max="7" width="16.28515625" style="145" customWidth="1"/>
    <col min="8" max="8" width="19.85546875" style="143" customWidth="1"/>
    <col min="9" max="9" width="12.5703125" style="143" customWidth="1"/>
    <col min="10" max="10" width="22.140625" style="143" customWidth="1"/>
    <col min="11" max="11" width="12.5703125" style="143" customWidth="1"/>
    <col min="12" max="13" width="15.28515625" style="143" customWidth="1"/>
    <col min="14" max="14" width="40.28515625" style="144" customWidth="1"/>
    <col min="15" max="15" width="12.42578125" style="143" customWidth="1"/>
    <col min="16" max="16" width="15.42578125" style="143" customWidth="1"/>
    <col min="17" max="17" width="12.42578125" style="142" customWidth="1"/>
    <col min="18" max="18" width="10.7109375" style="142" customWidth="1"/>
    <col min="19" max="19" width="13.28515625" style="142" customWidth="1"/>
    <col min="20" max="20" width="14" style="142" customWidth="1"/>
    <col min="21" max="16384" width="9.140625" style="142"/>
  </cols>
  <sheetData>
    <row r="1" spans="1:30" s="195" customFormat="1" ht="24.75" customHeight="1">
      <c r="A1" s="219" t="s">
        <v>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1:30" s="195" customFormat="1" ht="17.2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30" ht="22.5" customHeight="1">
      <c r="A3" s="194"/>
      <c r="D3" s="193"/>
      <c r="E3" s="193"/>
      <c r="F3" s="193"/>
      <c r="G3" s="193"/>
      <c r="H3" s="192"/>
      <c r="I3" s="192"/>
      <c r="J3" s="192"/>
      <c r="K3" s="192"/>
      <c r="L3" s="192"/>
      <c r="M3" s="192"/>
      <c r="Q3" s="218" t="s">
        <v>76</v>
      </c>
      <c r="R3" s="218"/>
      <c r="S3" s="218"/>
      <c r="T3" s="218"/>
    </row>
    <row r="4" spans="1:30" s="188" customFormat="1" ht="59.25" customHeight="1">
      <c r="A4" s="191" t="s">
        <v>73</v>
      </c>
      <c r="B4" s="191" t="s">
        <v>72</v>
      </c>
      <c r="C4" s="190" t="s">
        <v>71</v>
      </c>
      <c r="D4" s="191" t="s">
        <v>70</v>
      </c>
      <c r="E4" s="214" t="s">
        <v>69</v>
      </c>
      <c r="F4" s="214" t="s">
        <v>147</v>
      </c>
      <c r="G4" s="191" t="s">
        <v>68</v>
      </c>
      <c r="H4" s="191" t="s">
        <v>67</v>
      </c>
      <c r="I4" s="191" t="s">
        <v>66</v>
      </c>
      <c r="J4" s="191" t="s">
        <v>65</v>
      </c>
      <c r="K4" s="191" t="s">
        <v>64</v>
      </c>
      <c r="L4" s="191" t="s">
        <v>63</v>
      </c>
      <c r="M4" s="191" t="s">
        <v>146</v>
      </c>
      <c r="N4" s="191" t="s">
        <v>62</v>
      </c>
      <c r="O4" s="191" t="s">
        <v>61</v>
      </c>
      <c r="P4" s="191" t="s">
        <v>60</v>
      </c>
      <c r="Q4" s="191" t="s">
        <v>29</v>
      </c>
      <c r="R4" s="190" t="s">
        <v>30</v>
      </c>
      <c r="S4" s="189" t="s">
        <v>59</v>
      </c>
      <c r="T4" s="189" t="s">
        <v>58</v>
      </c>
    </row>
    <row r="5" spans="1:30" s="174" customFormat="1" ht="409.5">
      <c r="A5" s="199">
        <v>1</v>
      </c>
      <c r="B5" s="200">
        <v>6402999100</v>
      </c>
      <c r="C5" s="201" t="s">
        <v>79</v>
      </c>
      <c r="D5" s="201" t="s">
        <v>80</v>
      </c>
      <c r="E5" s="215" t="s">
        <v>81</v>
      </c>
      <c r="F5" s="215" t="s">
        <v>148</v>
      </c>
      <c r="G5" s="201" t="s">
        <v>82</v>
      </c>
      <c r="H5" s="201" t="s">
        <v>83</v>
      </c>
      <c r="I5" s="202" t="s">
        <v>84</v>
      </c>
      <c r="J5" s="203" t="s">
        <v>85</v>
      </c>
      <c r="K5" s="208">
        <v>35</v>
      </c>
      <c r="L5" s="208">
        <v>238</v>
      </c>
      <c r="M5" s="203"/>
      <c r="N5" s="212" t="s">
        <v>86</v>
      </c>
      <c r="O5" s="209">
        <v>38</v>
      </c>
      <c r="P5" s="205" t="s">
        <v>87</v>
      </c>
      <c r="Q5" s="206">
        <v>24.6</v>
      </c>
      <c r="R5" s="206">
        <v>27.7</v>
      </c>
      <c r="S5" s="206">
        <v>6.09</v>
      </c>
      <c r="T5" s="206">
        <f>S5*O5</f>
        <v>231.42</v>
      </c>
      <c r="U5" s="187"/>
      <c r="V5" s="186"/>
      <c r="W5" s="185"/>
      <c r="X5" s="184"/>
      <c r="Y5" s="103"/>
      <c r="Z5" s="103"/>
      <c r="AA5" s="183"/>
      <c r="AC5" s="182"/>
      <c r="AD5" s="181"/>
    </row>
    <row r="6" spans="1:30" s="174" customFormat="1" ht="54.75" customHeight="1">
      <c r="A6" s="199">
        <v>2</v>
      </c>
      <c r="B6" s="200">
        <v>6402999100</v>
      </c>
      <c r="C6" s="201" t="s">
        <v>79</v>
      </c>
      <c r="D6" s="201" t="s">
        <v>80</v>
      </c>
      <c r="E6" s="201" t="s">
        <v>88</v>
      </c>
      <c r="F6" s="201"/>
      <c r="G6" s="201" t="s">
        <v>82</v>
      </c>
      <c r="H6" s="201" t="s">
        <v>89</v>
      </c>
      <c r="I6" s="202" t="s">
        <v>84</v>
      </c>
      <c r="J6" s="222" t="s">
        <v>85</v>
      </c>
      <c r="K6" s="208" t="s">
        <v>90</v>
      </c>
      <c r="L6" s="208" t="s">
        <v>91</v>
      </c>
      <c r="M6" s="203"/>
      <c r="N6" s="220" t="s">
        <v>92</v>
      </c>
      <c r="O6" s="209">
        <v>50</v>
      </c>
      <c r="P6" s="205" t="s">
        <v>87</v>
      </c>
      <c r="Q6" s="206">
        <v>33.4</v>
      </c>
      <c r="R6" s="206">
        <v>38.299999999999997</v>
      </c>
      <c r="S6" s="206">
        <v>7.61</v>
      </c>
      <c r="T6" s="206">
        <f t="shared" ref="T6:T40" si="0">S6*O6</f>
        <v>380.5</v>
      </c>
      <c r="U6" s="187"/>
      <c r="V6" s="186"/>
      <c r="W6" s="185"/>
      <c r="X6" s="184"/>
      <c r="Y6" s="103"/>
      <c r="Z6" s="103"/>
      <c r="AA6" s="183"/>
      <c r="AC6" s="182"/>
      <c r="AD6" s="181"/>
    </row>
    <row r="7" spans="1:30" s="174" customFormat="1" ht="54.75" customHeight="1">
      <c r="A7" s="199">
        <v>3</v>
      </c>
      <c r="B7" s="200">
        <v>6402999100</v>
      </c>
      <c r="C7" s="201" t="s">
        <v>79</v>
      </c>
      <c r="D7" s="201" t="s">
        <v>80</v>
      </c>
      <c r="E7" s="201" t="s">
        <v>93</v>
      </c>
      <c r="F7" s="201"/>
      <c r="G7" s="201" t="s">
        <v>82</v>
      </c>
      <c r="H7" s="201" t="s">
        <v>89</v>
      </c>
      <c r="I7" s="202" t="s">
        <v>94</v>
      </c>
      <c r="J7" s="223"/>
      <c r="K7" s="208">
        <v>36</v>
      </c>
      <c r="L7" s="208">
        <v>235</v>
      </c>
      <c r="M7" s="203"/>
      <c r="N7" s="221"/>
      <c r="O7" s="209">
        <v>102</v>
      </c>
      <c r="P7" s="205" t="s">
        <v>87</v>
      </c>
      <c r="Q7" s="206">
        <v>59.1</v>
      </c>
      <c r="R7" s="206">
        <v>66.5</v>
      </c>
      <c r="S7" s="206">
        <v>6.26</v>
      </c>
      <c r="T7" s="206">
        <f t="shared" si="0"/>
        <v>638.52</v>
      </c>
      <c r="U7" s="187"/>
      <c r="V7" s="186"/>
      <c r="W7" s="185"/>
      <c r="X7" s="184"/>
      <c r="Y7" s="103"/>
      <c r="Z7" s="103"/>
      <c r="AA7" s="183"/>
      <c r="AC7" s="182"/>
      <c r="AD7" s="181"/>
    </row>
    <row r="8" spans="1:30" s="174" customFormat="1" ht="54.75" customHeight="1">
      <c r="A8" s="199">
        <v>4</v>
      </c>
      <c r="B8" s="200">
        <v>6402999100</v>
      </c>
      <c r="C8" s="201" t="s">
        <v>79</v>
      </c>
      <c r="D8" s="201" t="s">
        <v>80</v>
      </c>
      <c r="E8" s="201" t="s">
        <v>95</v>
      </c>
      <c r="F8" s="201"/>
      <c r="G8" s="201" t="s">
        <v>82</v>
      </c>
      <c r="H8" s="201" t="s">
        <v>89</v>
      </c>
      <c r="I8" s="202" t="s">
        <v>94</v>
      </c>
      <c r="J8" s="223"/>
      <c r="K8" s="208">
        <v>36</v>
      </c>
      <c r="L8" s="208">
        <v>235</v>
      </c>
      <c r="M8" s="203"/>
      <c r="N8" s="221"/>
      <c r="O8" s="209">
        <v>35</v>
      </c>
      <c r="P8" s="205" t="s">
        <v>87</v>
      </c>
      <c r="Q8" s="206">
        <v>20</v>
      </c>
      <c r="R8" s="206">
        <v>22.8</v>
      </c>
      <c r="S8" s="206">
        <v>5.92</v>
      </c>
      <c r="T8" s="206">
        <f t="shared" si="0"/>
        <v>207.2</v>
      </c>
      <c r="U8" s="187"/>
      <c r="V8" s="186"/>
      <c r="W8" s="185"/>
      <c r="X8" s="184"/>
      <c r="Y8" s="103"/>
      <c r="Z8" s="103"/>
      <c r="AA8" s="183"/>
      <c r="AC8" s="182"/>
      <c r="AD8" s="181"/>
    </row>
    <row r="9" spans="1:30" s="174" customFormat="1" ht="54.75" customHeight="1">
      <c r="A9" s="199">
        <v>5</v>
      </c>
      <c r="B9" s="200">
        <v>6402999100</v>
      </c>
      <c r="C9" s="201" t="s">
        <v>79</v>
      </c>
      <c r="D9" s="201" t="s">
        <v>80</v>
      </c>
      <c r="E9" s="201" t="s">
        <v>96</v>
      </c>
      <c r="F9" s="201"/>
      <c r="G9" s="201" t="s">
        <v>82</v>
      </c>
      <c r="H9" s="201" t="s">
        <v>89</v>
      </c>
      <c r="I9" s="202" t="s">
        <v>94</v>
      </c>
      <c r="J9" s="223"/>
      <c r="K9" s="208">
        <v>36</v>
      </c>
      <c r="L9" s="208">
        <v>235</v>
      </c>
      <c r="M9" s="203"/>
      <c r="N9" s="221"/>
      <c r="O9" s="209">
        <v>24</v>
      </c>
      <c r="P9" s="205" t="s">
        <v>87</v>
      </c>
      <c r="Q9" s="206">
        <v>13.7</v>
      </c>
      <c r="R9" s="206">
        <v>15.7</v>
      </c>
      <c r="S9" s="206">
        <v>5.92</v>
      </c>
      <c r="T9" s="206">
        <f t="shared" si="0"/>
        <v>142.07999999999998</v>
      </c>
      <c r="U9" s="187"/>
      <c r="V9" s="186"/>
      <c r="W9" s="185"/>
      <c r="X9" s="184"/>
      <c r="Y9" s="103"/>
      <c r="Z9" s="103"/>
      <c r="AA9" s="183"/>
      <c r="AC9" s="182"/>
      <c r="AD9" s="181"/>
    </row>
    <row r="10" spans="1:30" s="174" customFormat="1" ht="54.75" customHeight="1">
      <c r="A10" s="199">
        <v>6</v>
      </c>
      <c r="B10" s="200">
        <v>6402999100</v>
      </c>
      <c r="C10" s="201" t="s">
        <v>79</v>
      </c>
      <c r="D10" s="201" t="s">
        <v>80</v>
      </c>
      <c r="E10" s="201" t="s">
        <v>97</v>
      </c>
      <c r="F10" s="201"/>
      <c r="G10" s="201" t="s">
        <v>82</v>
      </c>
      <c r="H10" s="201" t="s">
        <v>98</v>
      </c>
      <c r="I10" s="202" t="s">
        <v>94</v>
      </c>
      <c r="J10" s="223"/>
      <c r="K10" s="208">
        <v>36</v>
      </c>
      <c r="L10" s="208">
        <v>235</v>
      </c>
      <c r="M10" s="203"/>
      <c r="N10" s="221"/>
      <c r="O10" s="209">
        <v>21</v>
      </c>
      <c r="P10" s="205" t="s">
        <v>87</v>
      </c>
      <c r="Q10" s="206">
        <v>12</v>
      </c>
      <c r="R10" s="206">
        <v>13.7</v>
      </c>
      <c r="S10" s="206">
        <v>5.92</v>
      </c>
      <c r="T10" s="206">
        <f t="shared" si="0"/>
        <v>124.32</v>
      </c>
      <c r="U10" s="187"/>
      <c r="V10" s="186"/>
      <c r="W10" s="185"/>
      <c r="X10" s="184"/>
      <c r="Y10" s="103"/>
      <c r="Z10" s="103"/>
      <c r="AA10" s="183"/>
      <c r="AC10" s="182"/>
      <c r="AD10" s="181"/>
    </row>
    <row r="11" spans="1:30" s="174" customFormat="1" ht="54.75" customHeight="1">
      <c r="A11" s="199">
        <v>7</v>
      </c>
      <c r="B11" s="200">
        <v>6402999100</v>
      </c>
      <c r="C11" s="201" t="s">
        <v>79</v>
      </c>
      <c r="D11" s="201" t="s">
        <v>80</v>
      </c>
      <c r="E11" s="201" t="s">
        <v>99</v>
      </c>
      <c r="F11" s="201"/>
      <c r="G11" s="201" t="s">
        <v>82</v>
      </c>
      <c r="H11" s="201" t="s">
        <v>83</v>
      </c>
      <c r="I11" s="202" t="s">
        <v>94</v>
      </c>
      <c r="J11" s="223"/>
      <c r="K11" s="208">
        <v>36</v>
      </c>
      <c r="L11" s="208">
        <v>235</v>
      </c>
      <c r="M11" s="203"/>
      <c r="N11" s="221"/>
      <c r="O11" s="209">
        <v>47</v>
      </c>
      <c r="P11" s="205" t="s">
        <v>87</v>
      </c>
      <c r="Q11" s="206">
        <v>27</v>
      </c>
      <c r="R11" s="206">
        <v>30.7</v>
      </c>
      <c r="S11" s="206">
        <v>5.92</v>
      </c>
      <c r="T11" s="206">
        <f t="shared" si="0"/>
        <v>278.24</v>
      </c>
      <c r="U11" s="187"/>
      <c r="V11" s="186"/>
      <c r="W11" s="185"/>
      <c r="X11" s="184"/>
      <c r="Y11" s="103"/>
      <c r="Z11" s="103"/>
      <c r="AA11" s="183"/>
      <c r="AC11" s="182"/>
      <c r="AD11" s="181"/>
    </row>
    <row r="12" spans="1:30" s="174" customFormat="1" ht="54.75" customHeight="1">
      <c r="A12" s="199">
        <v>8</v>
      </c>
      <c r="B12" s="200">
        <v>6402999100</v>
      </c>
      <c r="C12" s="201" t="s">
        <v>79</v>
      </c>
      <c r="D12" s="201" t="s">
        <v>80</v>
      </c>
      <c r="E12" s="201" t="s">
        <v>100</v>
      </c>
      <c r="F12" s="201"/>
      <c r="G12" s="201" t="s">
        <v>82</v>
      </c>
      <c r="H12" s="201" t="s">
        <v>89</v>
      </c>
      <c r="I12" s="202" t="s">
        <v>94</v>
      </c>
      <c r="J12" s="223"/>
      <c r="K12" s="208">
        <v>36</v>
      </c>
      <c r="L12" s="208">
        <v>236</v>
      </c>
      <c r="M12" s="203" t="s">
        <v>101</v>
      </c>
      <c r="N12" s="221"/>
      <c r="O12" s="209">
        <v>137</v>
      </c>
      <c r="P12" s="205" t="s">
        <v>87</v>
      </c>
      <c r="Q12" s="206">
        <v>99.1</v>
      </c>
      <c r="R12" s="206">
        <v>111</v>
      </c>
      <c r="S12" s="206">
        <v>6.06</v>
      </c>
      <c r="T12" s="206">
        <f t="shared" si="0"/>
        <v>830.21999999999991</v>
      </c>
      <c r="U12" s="187"/>
      <c r="V12" s="186"/>
      <c r="W12" s="185"/>
      <c r="X12" s="184"/>
      <c r="Y12" s="103"/>
      <c r="Z12" s="103"/>
      <c r="AA12" s="183"/>
      <c r="AC12" s="182"/>
      <c r="AD12" s="181"/>
    </row>
    <row r="13" spans="1:30" s="174" customFormat="1" ht="54.75" customHeight="1">
      <c r="A13" s="199">
        <v>9</v>
      </c>
      <c r="B13" s="200">
        <v>6402999100</v>
      </c>
      <c r="C13" s="201" t="s">
        <v>79</v>
      </c>
      <c r="D13" s="201" t="s">
        <v>80</v>
      </c>
      <c r="E13" s="201" t="s">
        <v>102</v>
      </c>
      <c r="F13" s="201"/>
      <c r="G13" s="201" t="s">
        <v>82</v>
      </c>
      <c r="H13" s="201" t="s">
        <v>83</v>
      </c>
      <c r="I13" s="202" t="s">
        <v>94</v>
      </c>
      <c r="J13" s="223"/>
      <c r="K13" s="208">
        <v>36</v>
      </c>
      <c r="L13" s="208">
        <v>236</v>
      </c>
      <c r="M13" s="203" t="s">
        <v>101</v>
      </c>
      <c r="N13" s="221"/>
      <c r="O13" s="209">
        <v>70</v>
      </c>
      <c r="P13" s="205" t="s">
        <v>87</v>
      </c>
      <c r="Q13" s="206">
        <v>51.2</v>
      </c>
      <c r="R13" s="206">
        <v>57.1</v>
      </c>
      <c r="S13" s="206">
        <v>6.06</v>
      </c>
      <c r="T13" s="206">
        <f t="shared" si="0"/>
        <v>424.2</v>
      </c>
      <c r="U13" s="187"/>
      <c r="V13" s="186"/>
      <c r="W13" s="185"/>
      <c r="X13" s="184"/>
      <c r="Y13" s="103"/>
      <c r="Z13" s="103"/>
      <c r="AA13" s="183"/>
      <c r="AC13" s="182"/>
      <c r="AD13" s="181"/>
    </row>
    <row r="14" spans="1:30" s="174" customFormat="1" ht="54.75" customHeight="1">
      <c r="A14" s="199">
        <v>10</v>
      </c>
      <c r="B14" s="200">
        <v>6402999100</v>
      </c>
      <c r="C14" s="201" t="s">
        <v>79</v>
      </c>
      <c r="D14" s="201" t="s">
        <v>80</v>
      </c>
      <c r="E14" s="201" t="s">
        <v>103</v>
      </c>
      <c r="F14" s="201"/>
      <c r="G14" s="201" t="s">
        <v>82</v>
      </c>
      <c r="H14" s="201" t="s">
        <v>104</v>
      </c>
      <c r="I14" s="202" t="s">
        <v>94</v>
      </c>
      <c r="J14" s="224"/>
      <c r="K14" s="208">
        <v>36</v>
      </c>
      <c r="L14" s="208">
        <v>236</v>
      </c>
      <c r="M14" s="211" t="s">
        <v>101</v>
      </c>
      <c r="N14" s="221"/>
      <c r="O14" s="209">
        <v>115</v>
      </c>
      <c r="P14" s="205" t="s">
        <v>87</v>
      </c>
      <c r="Q14" s="206">
        <v>81.900000000000006</v>
      </c>
      <c r="R14" s="206">
        <v>93.1</v>
      </c>
      <c r="S14" s="206">
        <v>6.06</v>
      </c>
      <c r="T14" s="206">
        <f t="shared" si="0"/>
        <v>696.9</v>
      </c>
      <c r="U14" s="187"/>
      <c r="V14" s="186"/>
      <c r="W14" s="185"/>
      <c r="X14" s="184"/>
      <c r="Y14" s="103"/>
      <c r="Z14" s="103"/>
      <c r="AA14" s="183"/>
      <c r="AC14" s="182"/>
      <c r="AD14" s="181"/>
    </row>
    <row r="15" spans="1:30" s="174" customFormat="1" ht="114.75">
      <c r="A15" s="199">
        <v>11</v>
      </c>
      <c r="B15" s="200">
        <v>6402999800</v>
      </c>
      <c r="C15" s="201" t="s">
        <v>79</v>
      </c>
      <c r="D15" s="201" t="s">
        <v>80</v>
      </c>
      <c r="E15" s="201" t="s">
        <v>105</v>
      </c>
      <c r="F15" s="201"/>
      <c r="G15" s="201" t="s">
        <v>82</v>
      </c>
      <c r="H15" s="201" t="s">
        <v>89</v>
      </c>
      <c r="I15" s="202" t="s">
        <v>94</v>
      </c>
      <c r="J15" s="203" t="s">
        <v>85</v>
      </c>
      <c r="K15" s="208" t="s">
        <v>106</v>
      </c>
      <c r="L15" s="208" t="s">
        <v>107</v>
      </c>
      <c r="M15" s="203"/>
      <c r="N15" s="213" t="s">
        <v>108</v>
      </c>
      <c r="O15" s="209">
        <v>66</v>
      </c>
      <c r="P15" s="204">
        <v>11</v>
      </c>
      <c r="Q15" s="206">
        <v>42.5</v>
      </c>
      <c r="R15" s="206">
        <v>47.5</v>
      </c>
      <c r="S15" s="206">
        <v>6.26</v>
      </c>
      <c r="T15" s="206">
        <f t="shared" si="0"/>
        <v>413.15999999999997</v>
      </c>
      <c r="U15" s="187"/>
      <c r="V15" s="186"/>
      <c r="W15" s="185"/>
      <c r="X15" s="184"/>
      <c r="Y15" s="103"/>
      <c r="Z15" s="103"/>
      <c r="AA15" s="183"/>
      <c r="AC15" s="182"/>
      <c r="AD15" s="181"/>
    </row>
    <row r="16" spans="1:30" s="174" customFormat="1" ht="114.75">
      <c r="A16" s="199">
        <v>12</v>
      </c>
      <c r="B16" s="200">
        <v>6402999800</v>
      </c>
      <c r="C16" s="201" t="s">
        <v>79</v>
      </c>
      <c r="D16" s="201" t="s">
        <v>80</v>
      </c>
      <c r="E16" s="201" t="s">
        <v>81</v>
      </c>
      <c r="F16" s="201"/>
      <c r="G16" s="201" t="s">
        <v>82</v>
      </c>
      <c r="H16" s="201" t="s">
        <v>83</v>
      </c>
      <c r="I16" s="202" t="s">
        <v>84</v>
      </c>
      <c r="J16" s="203" t="s">
        <v>85</v>
      </c>
      <c r="K16" s="208" t="s">
        <v>109</v>
      </c>
      <c r="L16" s="208" t="s">
        <v>110</v>
      </c>
      <c r="M16" s="203"/>
      <c r="N16" s="212" t="s">
        <v>111</v>
      </c>
      <c r="O16" s="209">
        <v>266</v>
      </c>
      <c r="P16" s="204">
        <v>38</v>
      </c>
      <c r="Q16" s="206">
        <v>172</v>
      </c>
      <c r="R16" s="206">
        <v>193.5</v>
      </c>
      <c r="S16" s="206">
        <v>6.09</v>
      </c>
      <c r="T16" s="206">
        <f t="shared" si="0"/>
        <v>1619.94</v>
      </c>
      <c r="U16" s="187"/>
      <c r="V16" s="186"/>
      <c r="W16" s="185"/>
      <c r="X16" s="184"/>
      <c r="Y16" s="103"/>
      <c r="Z16" s="103"/>
      <c r="AA16" s="183"/>
      <c r="AC16" s="182"/>
      <c r="AD16" s="181"/>
    </row>
    <row r="17" spans="1:30" s="174" customFormat="1" ht="54.75" customHeight="1">
      <c r="A17" s="199">
        <v>13</v>
      </c>
      <c r="B17" s="200">
        <v>6402999800</v>
      </c>
      <c r="C17" s="201" t="s">
        <v>79</v>
      </c>
      <c r="D17" s="201" t="s">
        <v>80</v>
      </c>
      <c r="E17" s="201" t="s">
        <v>88</v>
      </c>
      <c r="F17" s="201"/>
      <c r="G17" s="201" t="s">
        <v>82</v>
      </c>
      <c r="H17" s="201" t="s">
        <v>89</v>
      </c>
      <c r="I17" s="202" t="s">
        <v>84</v>
      </c>
      <c r="J17" s="222" t="s">
        <v>85</v>
      </c>
      <c r="K17" s="208" t="s">
        <v>112</v>
      </c>
      <c r="L17" s="208" t="s">
        <v>113</v>
      </c>
      <c r="M17" s="203"/>
      <c r="N17" s="220" t="s">
        <v>114</v>
      </c>
      <c r="O17" s="209">
        <v>150</v>
      </c>
      <c r="P17" s="204">
        <v>25</v>
      </c>
      <c r="Q17" s="206">
        <v>100.1</v>
      </c>
      <c r="R17" s="206">
        <v>114.7</v>
      </c>
      <c r="S17" s="206">
        <v>7.61</v>
      </c>
      <c r="T17" s="206">
        <f t="shared" si="0"/>
        <v>1141.5</v>
      </c>
      <c r="U17" s="187"/>
      <c r="V17" s="186"/>
      <c r="W17" s="185"/>
      <c r="X17" s="184"/>
      <c r="Y17" s="103"/>
      <c r="Z17" s="103"/>
      <c r="AA17" s="183"/>
      <c r="AC17" s="182"/>
      <c r="AD17" s="181"/>
    </row>
    <row r="18" spans="1:30" s="174" customFormat="1" ht="54.75" customHeight="1">
      <c r="A18" s="199">
        <v>14</v>
      </c>
      <c r="B18" s="200">
        <v>6402999800</v>
      </c>
      <c r="C18" s="201" t="s">
        <v>79</v>
      </c>
      <c r="D18" s="201" t="s">
        <v>80</v>
      </c>
      <c r="E18" s="201" t="s">
        <v>93</v>
      </c>
      <c r="F18" s="201"/>
      <c r="G18" s="201" t="s">
        <v>82</v>
      </c>
      <c r="H18" s="201" t="s">
        <v>89</v>
      </c>
      <c r="I18" s="202" t="s">
        <v>94</v>
      </c>
      <c r="J18" s="223"/>
      <c r="K18" s="208" t="s">
        <v>115</v>
      </c>
      <c r="L18" s="208" t="s">
        <v>116</v>
      </c>
      <c r="M18" s="203"/>
      <c r="N18" s="221"/>
      <c r="O18" s="209">
        <v>714</v>
      </c>
      <c r="P18" s="204">
        <v>102</v>
      </c>
      <c r="Q18" s="206">
        <v>413.6</v>
      </c>
      <c r="R18" s="206">
        <v>465.7</v>
      </c>
      <c r="S18" s="206">
        <v>6.26</v>
      </c>
      <c r="T18" s="206">
        <f t="shared" si="0"/>
        <v>4469.6399999999994</v>
      </c>
      <c r="U18" s="187"/>
      <c r="V18" s="186"/>
      <c r="W18" s="185"/>
      <c r="X18" s="184"/>
      <c r="Y18" s="103"/>
      <c r="Z18" s="103"/>
      <c r="AA18" s="183"/>
      <c r="AC18" s="182"/>
      <c r="AD18" s="181"/>
    </row>
    <row r="19" spans="1:30" s="174" customFormat="1" ht="54.75" customHeight="1">
      <c r="A19" s="199">
        <v>15</v>
      </c>
      <c r="B19" s="200">
        <v>6402999800</v>
      </c>
      <c r="C19" s="201" t="s">
        <v>79</v>
      </c>
      <c r="D19" s="201" t="s">
        <v>80</v>
      </c>
      <c r="E19" s="201" t="s">
        <v>95</v>
      </c>
      <c r="F19" s="201"/>
      <c r="G19" s="201" t="s">
        <v>82</v>
      </c>
      <c r="H19" s="201" t="s">
        <v>89</v>
      </c>
      <c r="I19" s="202" t="s">
        <v>94</v>
      </c>
      <c r="J19" s="223"/>
      <c r="K19" s="208" t="s">
        <v>115</v>
      </c>
      <c r="L19" s="208" t="s">
        <v>116</v>
      </c>
      <c r="M19" s="203"/>
      <c r="N19" s="221"/>
      <c r="O19" s="209">
        <v>245</v>
      </c>
      <c r="P19" s="204">
        <v>35</v>
      </c>
      <c r="Q19" s="206">
        <v>140.19999999999999</v>
      </c>
      <c r="R19" s="206">
        <v>159.80000000000001</v>
      </c>
      <c r="S19" s="206">
        <v>5.92</v>
      </c>
      <c r="T19" s="206">
        <f t="shared" si="0"/>
        <v>1450.4</v>
      </c>
      <c r="U19" s="187"/>
      <c r="V19" s="186"/>
      <c r="W19" s="185"/>
      <c r="X19" s="184"/>
      <c r="Y19" s="103"/>
      <c r="Z19" s="103"/>
      <c r="AA19" s="183"/>
      <c r="AC19" s="182"/>
      <c r="AD19" s="181"/>
    </row>
    <row r="20" spans="1:30" s="174" customFormat="1" ht="54.75" customHeight="1">
      <c r="A20" s="199">
        <v>16</v>
      </c>
      <c r="B20" s="200">
        <v>6402999800</v>
      </c>
      <c r="C20" s="201" t="s">
        <v>79</v>
      </c>
      <c r="D20" s="201" t="s">
        <v>80</v>
      </c>
      <c r="E20" s="201" t="s">
        <v>96</v>
      </c>
      <c r="F20" s="201"/>
      <c r="G20" s="201" t="s">
        <v>82</v>
      </c>
      <c r="H20" s="201" t="s">
        <v>89</v>
      </c>
      <c r="I20" s="202" t="s">
        <v>94</v>
      </c>
      <c r="J20" s="223"/>
      <c r="K20" s="208" t="s">
        <v>115</v>
      </c>
      <c r="L20" s="208" t="s">
        <v>116</v>
      </c>
      <c r="M20" s="203"/>
      <c r="N20" s="221"/>
      <c r="O20" s="209">
        <v>168</v>
      </c>
      <c r="P20" s="204">
        <v>24</v>
      </c>
      <c r="Q20" s="206">
        <v>95.5</v>
      </c>
      <c r="R20" s="206">
        <v>109.5</v>
      </c>
      <c r="S20" s="206">
        <v>5.92</v>
      </c>
      <c r="T20" s="206">
        <f t="shared" si="0"/>
        <v>994.56</v>
      </c>
      <c r="U20" s="187"/>
      <c r="V20" s="186"/>
      <c r="W20" s="185"/>
      <c r="X20" s="184"/>
      <c r="Y20" s="103"/>
      <c r="Z20" s="103"/>
      <c r="AA20" s="183"/>
      <c r="AC20" s="182"/>
      <c r="AD20" s="181"/>
    </row>
    <row r="21" spans="1:30" s="174" customFormat="1" ht="54.75" customHeight="1">
      <c r="A21" s="199">
        <v>17</v>
      </c>
      <c r="B21" s="200">
        <v>6402999800</v>
      </c>
      <c r="C21" s="201" t="s">
        <v>79</v>
      </c>
      <c r="D21" s="201" t="s">
        <v>80</v>
      </c>
      <c r="E21" s="201" t="s">
        <v>97</v>
      </c>
      <c r="F21" s="201"/>
      <c r="G21" s="201" t="s">
        <v>82</v>
      </c>
      <c r="H21" s="201" t="s">
        <v>98</v>
      </c>
      <c r="I21" s="202" t="s">
        <v>94</v>
      </c>
      <c r="J21" s="223"/>
      <c r="K21" s="208" t="s">
        <v>115</v>
      </c>
      <c r="L21" s="208" t="s">
        <v>116</v>
      </c>
      <c r="M21" s="203"/>
      <c r="N21" s="221"/>
      <c r="O21" s="209">
        <v>147</v>
      </c>
      <c r="P21" s="204">
        <v>21</v>
      </c>
      <c r="Q21" s="206">
        <v>83.6</v>
      </c>
      <c r="R21" s="206">
        <v>95.9</v>
      </c>
      <c r="S21" s="206">
        <v>5.92</v>
      </c>
      <c r="T21" s="206">
        <f t="shared" si="0"/>
        <v>870.24</v>
      </c>
      <c r="U21" s="187"/>
      <c r="V21" s="186"/>
      <c r="W21" s="185"/>
      <c r="X21" s="184"/>
      <c r="Y21" s="103"/>
      <c r="Z21" s="103"/>
      <c r="AA21" s="183"/>
      <c r="AC21" s="182"/>
      <c r="AD21" s="181"/>
    </row>
    <row r="22" spans="1:30" s="174" customFormat="1" ht="54.75" customHeight="1">
      <c r="A22" s="199">
        <v>18</v>
      </c>
      <c r="B22" s="200">
        <v>6402999800</v>
      </c>
      <c r="C22" s="201" t="s">
        <v>79</v>
      </c>
      <c r="D22" s="201" t="s">
        <v>80</v>
      </c>
      <c r="E22" s="201" t="s">
        <v>99</v>
      </c>
      <c r="F22" s="201"/>
      <c r="G22" s="201" t="s">
        <v>82</v>
      </c>
      <c r="H22" s="201" t="s">
        <v>83</v>
      </c>
      <c r="I22" s="202" t="s">
        <v>94</v>
      </c>
      <c r="J22" s="223"/>
      <c r="K22" s="208" t="s">
        <v>115</v>
      </c>
      <c r="L22" s="208" t="s">
        <v>116</v>
      </c>
      <c r="M22" s="203"/>
      <c r="N22" s="221"/>
      <c r="O22" s="209">
        <v>329</v>
      </c>
      <c r="P22" s="204">
        <v>47</v>
      </c>
      <c r="Q22" s="206">
        <v>189.3</v>
      </c>
      <c r="R22" s="206">
        <v>214.5</v>
      </c>
      <c r="S22" s="206">
        <v>5.92</v>
      </c>
      <c r="T22" s="206">
        <f t="shared" si="0"/>
        <v>1947.68</v>
      </c>
      <c r="U22" s="187"/>
      <c r="V22" s="186"/>
      <c r="W22" s="185"/>
      <c r="X22" s="184"/>
      <c r="Y22" s="103"/>
      <c r="Z22" s="103"/>
      <c r="AA22" s="183"/>
      <c r="AC22" s="182"/>
      <c r="AD22" s="181"/>
    </row>
    <row r="23" spans="1:30" s="174" customFormat="1" ht="54.75" customHeight="1">
      <c r="A23" s="199">
        <v>19</v>
      </c>
      <c r="B23" s="200">
        <v>6402999800</v>
      </c>
      <c r="C23" s="201" t="s">
        <v>79</v>
      </c>
      <c r="D23" s="201" t="s">
        <v>80</v>
      </c>
      <c r="E23" s="201" t="s">
        <v>100</v>
      </c>
      <c r="F23" s="201"/>
      <c r="G23" s="201" t="s">
        <v>82</v>
      </c>
      <c r="H23" s="201" t="s">
        <v>89</v>
      </c>
      <c r="I23" s="202" t="s">
        <v>94</v>
      </c>
      <c r="J23" s="223"/>
      <c r="K23" s="208" t="s">
        <v>115</v>
      </c>
      <c r="L23" s="208" t="s">
        <v>117</v>
      </c>
      <c r="M23" s="203" t="s">
        <v>101</v>
      </c>
      <c r="N23" s="221"/>
      <c r="O23" s="209">
        <v>959</v>
      </c>
      <c r="P23" s="204">
        <v>137</v>
      </c>
      <c r="Q23" s="206">
        <v>693.9</v>
      </c>
      <c r="R23" s="206">
        <v>776.7</v>
      </c>
      <c r="S23" s="206">
        <v>6.06</v>
      </c>
      <c r="T23" s="206">
        <f t="shared" si="0"/>
        <v>5811.54</v>
      </c>
      <c r="U23" s="187"/>
      <c r="V23" s="186"/>
      <c r="W23" s="185"/>
      <c r="X23" s="184"/>
      <c r="Y23" s="103"/>
      <c r="Z23" s="103"/>
      <c r="AA23" s="183"/>
      <c r="AC23" s="182"/>
      <c r="AD23" s="181"/>
    </row>
    <row r="24" spans="1:30" s="174" customFormat="1" ht="54.75" customHeight="1">
      <c r="A24" s="199">
        <v>20</v>
      </c>
      <c r="B24" s="200">
        <v>6402999800</v>
      </c>
      <c r="C24" s="201" t="s">
        <v>79</v>
      </c>
      <c r="D24" s="201" t="s">
        <v>80</v>
      </c>
      <c r="E24" s="201" t="s">
        <v>102</v>
      </c>
      <c r="F24" s="201"/>
      <c r="G24" s="201" t="s">
        <v>82</v>
      </c>
      <c r="H24" s="201" t="s">
        <v>83</v>
      </c>
      <c r="I24" s="202" t="s">
        <v>94</v>
      </c>
      <c r="J24" s="223"/>
      <c r="K24" s="208" t="s">
        <v>115</v>
      </c>
      <c r="L24" s="208" t="s">
        <v>117</v>
      </c>
      <c r="M24" s="203" t="s">
        <v>101</v>
      </c>
      <c r="N24" s="221"/>
      <c r="O24" s="209">
        <v>490</v>
      </c>
      <c r="P24" s="204">
        <v>70</v>
      </c>
      <c r="Q24" s="206">
        <v>358.7</v>
      </c>
      <c r="R24" s="206">
        <v>400</v>
      </c>
      <c r="S24" s="206">
        <v>6.06</v>
      </c>
      <c r="T24" s="206">
        <f t="shared" si="0"/>
        <v>2969.3999999999996</v>
      </c>
      <c r="U24" s="187"/>
      <c r="V24" s="186"/>
      <c r="W24" s="185"/>
      <c r="X24" s="184"/>
      <c r="Y24" s="103"/>
      <c r="Z24" s="103"/>
      <c r="AA24" s="183"/>
      <c r="AC24" s="182"/>
      <c r="AD24" s="181"/>
    </row>
    <row r="25" spans="1:30" s="174" customFormat="1" ht="54.75" customHeight="1">
      <c r="A25" s="199">
        <v>21</v>
      </c>
      <c r="B25" s="200">
        <v>6402999800</v>
      </c>
      <c r="C25" s="201" t="s">
        <v>79</v>
      </c>
      <c r="D25" s="201" t="s">
        <v>80</v>
      </c>
      <c r="E25" s="201" t="s">
        <v>103</v>
      </c>
      <c r="F25" s="201"/>
      <c r="G25" s="201" t="s">
        <v>82</v>
      </c>
      <c r="H25" s="201" t="s">
        <v>104</v>
      </c>
      <c r="I25" s="202" t="s">
        <v>94</v>
      </c>
      <c r="J25" s="224"/>
      <c r="K25" s="208" t="s">
        <v>115</v>
      </c>
      <c r="L25" s="208" t="s">
        <v>117</v>
      </c>
      <c r="M25" s="211" t="s">
        <v>101</v>
      </c>
      <c r="N25" s="221"/>
      <c r="O25" s="209">
        <v>805</v>
      </c>
      <c r="P25" s="204">
        <v>115</v>
      </c>
      <c r="Q25" s="206">
        <v>573.1</v>
      </c>
      <c r="R25" s="206">
        <v>652</v>
      </c>
      <c r="S25" s="206">
        <v>6.06</v>
      </c>
      <c r="T25" s="206">
        <f t="shared" si="0"/>
        <v>4878.2999999999993</v>
      </c>
      <c r="U25" s="187"/>
      <c r="V25" s="186"/>
      <c r="W25" s="185"/>
      <c r="X25" s="184"/>
      <c r="Y25" s="103"/>
      <c r="Z25" s="103"/>
      <c r="AA25" s="183"/>
      <c r="AC25" s="182"/>
      <c r="AD25" s="181"/>
    </row>
    <row r="26" spans="1:30" s="174" customFormat="1" ht="54.75" customHeight="1">
      <c r="A26" s="199">
        <v>22</v>
      </c>
      <c r="B26" s="200">
        <v>6404199000</v>
      </c>
      <c r="C26" s="201" t="s">
        <v>79</v>
      </c>
      <c r="D26" s="201" t="s">
        <v>118</v>
      </c>
      <c r="E26" s="201" t="s">
        <v>119</v>
      </c>
      <c r="F26" s="201"/>
      <c r="G26" s="201" t="s">
        <v>82</v>
      </c>
      <c r="H26" s="201" t="s">
        <v>120</v>
      </c>
      <c r="I26" s="202" t="s">
        <v>84</v>
      </c>
      <c r="J26" s="222" t="s">
        <v>85</v>
      </c>
      <c r="K26" s="208" t="s">
        <v>121</v>
      </c>
      <c r="L26" s="208" t="s">
        <v>122</v>
      </c>
      <c r="M26" s="203"/>
      <c r="N26" s="220" t="s">
        <v>123</v>
      </c>
      <c r="O26" s="209">
        <v>504</v>
      </c>
      <c r="P26" s="204">
        <v>63</v>
      </c>
      <c r="Q26" s="206">
        <v>322.2</v>
      </c>
      <c r="R26" s="206">
        <v>366.8</v>
      </c>
      <c r="S26" s="206">
        <v>7.38</v>
      </c>
      <c r="T26" s="206">
        <f t="shared" si="0"/>
        <v>3719.52</v>
      </c>
      <c r="U26" s="187"/>
      <c r="V26" s="186"/>
      <c r="W26" s="185"/>
      <c r="X26" s="184"/>
      <c r="Y26" s="103"/>
      <c r="Z26" s="103"/>
      <c r="AA26" s="183"/>
      <c r="AC26" s="182"/>
      <c r="AD26" s="181"/>
    </row>
    <row r="27" spans="1:30" s="174" customFormat="1" ht="54.75" customHeight="1">
      <c r="A27" s="199">
        <v>23</v>
      </c>
      <c r="B27" s="200">
        <v>6404199000</v>
      </c>
      <c r="C27" s="201" t="s">
        <v>79</v>
      </c>
      <c r="D27" s="201" t="s">
        <v>118</v>
      </c>
      <c r="E27" s="201" t="s">
        <v>124</v>
      </c>
      <c r="F27" s="201"/>
      <c r="G27" s="201" t="s">
        <v>82</v>
      </c>
      <c r="H27" s="201" t="s">
        <v>120</v>
      </c>
      <c r="I27" s="202" t="s">
        <v>84</v>
      </c>
      <c r="J27" s="223"/>
      <c r="K27" s="208" t="s">
        <v>121</v>
      </c>
      <c r="L27" s="208" t="s">
        <v>122</v>
      </c>
      <c r="M27" s="203"/>
      <c r="N27" s="220"/>
      <c r="O27" s="209">
        <v>304</v>
      </c>
      <c r="P27" s="204">
        <v>38</v>
      </c>
      <c r="Q27" s="206">
        <v>196.4</v>
      </c>
      <c r="R27" s="206">
        <v>221.2</v>
      </c>
      <c r="S27" s="206">
        <v>7.38</v>
      </c>
      <c r="T27" s="206">
        <f t="shared" si="0"/>
        <v>2243.52</v>
      </c>
      <c r="U27" s="187"/>
      <c r="V27" s="186"/>
      <c r="W27" s="185"/>
      <c r="X27" s="184"/>
      <c r="Y27" s="103"/>
      <c r="Z27" s="103"/>
      <c r="AA27" s="183"/>
      <c r="AC27" s="182"/>
      <c r="AD27" s="181"/>
    </row>
    <row r="28" spans="1:30" s="174" customFormat="1" ht="54.75" customHeight="1">
      <c r="A28" s="199">
        <v>24</v>
      </c>
      <c r="B28" s="200">
        <v>6404199000</v>
      </c>
      <c r="C28" s="201" t="s">
        <v>79</v>
      </c>
      <c r="D28" s="201" t="s">
        <v>118</v>
      </c>
      <c r="E28" s="201" t="s">
        <v>125</v>
      </c>
      <c r="F28" s="201"/>
      <c r="G28" s="201" t="s">
        <v>82</v>
      </c>
      <c r="H28" s="201" t="s">
        <v>126</v>
      </c>
      <c r="I28" s="202" t="s">
        <v>94</v>
      </c>
      <c r="J28" s="223"/>
      <c r="K28" s="208" t="s">
        <v>121</v>
      </c>
      <c r="L28" s="208" t="s">
        <v>127</v>
      </c>
      <c r="M28" s="203"/>
      <c r="N28" s="220"/>
      <c r="O28" s="209">
        <v>448</v>
      </c>
      <c r="P28" s="204">
        <v>56</v>
      </c>
      <c r="Q28" s="206">
        <v>309.60000000000002</v>
      </c>
      <c r="R28" s="206">
        <v>354.1</v>
      </c>
      <c r="S28" s="206">
        <v>7.38</v>
      </c>
      <c r="T28" s="206">
        <f t="shared" si="0"/>
        <v>3306.24</v>
      </c>
      <c r="U28" s="187"/>
      <c r="V28" s="186"/>
      <c r="W28" s="185"/>
      <c r="X28" s="184"/>
      <c r="Y28" s="103"/>
      <c r="Z28" s="103"/>
      <c r="AA28" s="183"/>
      <c r="AC28" s="182"/>
      <c r="AD28" s="181"/>
    </row>
    <row r="29" spans="1:30" s="174" customFormat="1" ht="54.75" customHeight="1">
      <c r="A29" s="199">
        <v>25</v>
      </c>
      <c r="B29" s="200">
        <v>6404199000</v>
      </c>
      <c r="C29" s="201" t="s">
        <v>79</v>
      </c>
      <c r="D29" s="201" t="s">
        <v>118</v>
      </c>
      <c r="E29" s="201" t="s">
        <v>128</v>
      </c>
      <c r="F29" s="201"/>
      <c r="G29" s="201" t="s">
        <v>82</v>
      </c>
      <c r="H29" s="201" t="s">
        <v>126</v>
      </c>
      <c r="I29" s="202" t="s">
        <v>94</v>
      </c>
      <c r="J29" s="223"/>
      <c r="K29" s="208" t="s">
        <v>121</v>
      </c>
      <c r="L29" s="208" t="s">
        <v>127</v>
      </c>
      <c r="M29" s="203"/>
      <c r="N29" s="220"/>
      <c r="O29" s="209">
        <v>200</v>
      </c>
      <c r="P29" s="204">
        <v>25</v>
      </c>
      <c r="Q29" s="206">
        <v>141.1</v>
      </c>
      <c r="R29" s="206">
        <v>158.1</v>
      </c>
      <c r="S29" s="206">
        <v>7.38</v>
      </c>
      <c r="T29" s="206">
        <f t="shared" si="0"/>
        <v>1476</v>
      </c>
      <c r="U29" s="187"/>
      <c r="V29" s="186"/>
      <c r="W29" s="185"/>
      <c r="X29" s="184"/>
      <c r="Y29" s="103"/>
      <c r="Z29" s="103"/>
      <c r="AA29" s="183"/>
      <c r="AC29" s="182"/>
      <c r="AD29" s="181"/>
    </row>
    <row r="30" spans="1:30" s="174" customFormat="1" ht="54.75" customHeight="1">
      <c r="A30" s="199">
        <v>26</v>
      </c>
      <c r="B30" s="200">
        <v>6404199000</v>
      </c>
      <c r="C30" s="201" t="s">
        <v>79</v>
      </c>
      <c r="D30" s="201" t="s">
        <v>118</v>
      </c>
      <c r="E30" s="201" t="s">
        <v>129</v>
      </c>
      <c r="F30" s="201"/>
      <c r="G30" s="201" t="s">
        <v>82</v>
      </c>
      <c r="H30" s="201" t="s">
        <v>120</v>
      </c>
      <c r="I30" s="202" t="s">
        <v>94</v>
      </c>
      <c r="J30" s="223"/>
      <c r="K30" s="208" t="s">
        <v>121</v>
      </c>
      <c r="L30" s="208" t="s">
        <v>127</v>
      </c>
      <c r="M30" s="203"/>
      <c r="N30" s="220"/>
      <c r="O30" s="210">
        <v>1024</v>
      </c>
      <c r="P30" s="204">
        <v>128</v>
      </c>
      <c r="Q30" s="206">
        <v>709</v>
      </c>
      <c r="R30" s="206">
        <v>796.5</v>
      </c>
      <c r="S30" s="206">
        <v>7.38</v>
      </c>
      <c r="T30" s="206">
        <f t="shared" si="0"/>
        <v>7557.12</v>
      </c>
      <c r="U30" s="187"/>
      <c r="V30" s="186"/>
      <c r="W30" s="185"/>
      <c r="X30" s="184"/>
      <c r="Y30" s="103"/>
      <c r="Z30" s="103"/>
      <c r="AA30" s="183"/>
      <c r="AC30" s="182"/>
      <c r="AD30" s="181"/>
    </row>
    <row r="31" spans="1:30" s="174" customFormat="1" ht="54.75" customHeight="1">
      <c r="A31" s="199">
        <v>27</v>
      </c>
      <c r="B31" s="200">
        <v>6404199000</v>
      </c>
      <c r="C31" s="201" t="s">
        <v>79</v>
      </c>
      <c r="D31" s="201" t="s">
        <v>118</v>
      </c>
      <c r="E31" s="201" t="s">
        <v>130</v>
      </c>
      <c r="F31" s="201"/>
      <c r="G31" s="201" t="s">
        <v>82</v>
      </c>
      <c r="H31" s="201" t="s">
        <v>120</v>
      </c>
      <c r="I31" s="202" t="s">
        <v>94</v>
      </c>
      <c r="J31" s="223"/>
      <c r="K31" s="208" t="s">
        <v>121</v>
      </c>
      <c r="L31" s="208" t="s">
        <v>127</v>
      </c>
      <c r="M31" s="203"/>
      <c r="N31" s="220"/>
      <c r="O31" s="209">
        <v>336</v>
      </c>
      <c r="P31" s="204">
        <v>42</v>
      </c>
      <c r="Q31" s="206">
        <v>233.3</v>
      </c>
      <c r="R31" s="206">
        <v>261.39999999999998</v>
      </c>
      <c r="S31" s="206">
        <v>7.38</v>
      </c>
      <c r="T31" s="206">
        <f t="shared" si="0"/>
        <v>2479.6799999999998</v>
      </c>
      <c r="U31" s="187"/>
      <c r="V31" s="186"/>
      <c r="W31" s="185"/>
      <c r="X31" s="184"/>
      <c r="Y31" s="103"/>
      <c r="Z31" s="103"/>
      <c r="AA31" s="183"/>
      <c r="AC31" s="182"/>
      <c r="AD31" s="181"/>
    </row>
    <row r="32" spans="1:30" s="174" customFormat="1" ht="54.75" customHeight="1">
      <c r="A32" s="199">
        <v>28</v>
      </c>
      <c r="B32" s="200">
        <v>6404199000</v>
      </c>
      <c r="C32" s="201" t="s">
        <v>79</v>
      </c>
      <c r="D32" s="201" t="s">
        <v>118</v>
      </c>
      <c r="E32" s="201" t="s">
        <v>131</v>
      </c>
      <c r="F32" s="201"/>
      <c r="G32" s="201" t="s">
        <v>82</v>
      </c>
      <c r="H32" s="201" t="s">
        <v>120</v>
      </c>
      <c r="I32" s="202" t="s">
        <v>94</v>
      </c>
      <c r="J32" s="223"/>
      <c r="K32" s="208" t="s">
        <v>106</v>
      </c>
      <c r="L32" s="208" t="s">
        <v>132</v>
      </c>
      <c r="M32" s="203"/>
      <c r="N32" s="220"/>
      <c r="O32" s="209">
        <v>240</v>
      </c>
      <c r="P32" s="204">
        <v>40</v>
      </c>
      <c r="Q32" s="206">
        <v>185.4</v>
      </c>
      <c r="R32" s="206">
        <v>208.7</v>
      </c>
      <c r="S32" s="206">
        <v>7.38</v>
      </c>
      <c r="T32" s="206">
        <f t="shared" si="0"/>
        <v>1771.2</v>
      </c>
      <c r="U32" s="187"/>
      <c r="V32" s="186"/>
      <c r="W32" s="185"/>
      <c r="X32" s="184"/>
      <c r="Y32" s="103"/>
      <c r="Z32" s="103"/>
      <c r="AA32" s="183"/>
      <c r="AC32" s="182"/>
      <c r="AD32" s="181"/>
    </row>
    <row r="33" spans="1:30" s="174" customFormat="1" ht="54.75" customHeight="1">
      <c r="A33" s="199">
        <v>29</v>
      </c>
      <c r="B33" s="200">
        <v>6404199000</v>
      </c>
      <c r="C33" s="201" t="s">
        <v>79</v>
      </c>
      <c r="D33" s="201" t="s">
        <v>118</v>
      </c>
      <c r="E33" s="201" t="s">
        <v>133</v>
      </c>
      <c r="F33" s="201"/>
      <c r="G33" s="201" t="s">
        <v>82</v>
      </c>
      <c r="H33" s="201" t="s">
        <v>120</v>
      </c>
      <c r="I33" s="202" t="s">
        <v>94</v>
      </c>
      <c r="J33" s="223"/>
      <c r="K33" s="208" t="s">
        <v>106</v>
      </c>
      <c r="L33" s="208" t="s">
        <v>132</v>
      </c>
      <c r="M33" s="203"/>
      <c r="N33" s="220"/>
      <c r="O33" s="209">
        <v>204</v>
      </c>
      <c r="P33" s="204">
        <v>34</v>
      </c>
      <c r="Q33" s="206">
        <v>157.30000000000001</v>
      </c>
      <c r="R33" s="206">
        <v>177.4</v>
      </c>
      <c r="S33" s="206">
        <v>7.38</v>
      </c>
      <c r="T33" s="206">
        <f t="shared" si="0"/>
        <v>1505.52</v>
      </c>
      <c r="U33" s="187"/>
      <c r="V33" s="186"/>
      <c r="W33" s="185"/>
      <c r="X33" s="184"/>
      <c r="Y33" s="103"/>
      <c r="Z33" s="103"/>
      <c r="AA33" s="183"/>
      <c r="AC33" s="182"/>
      <c r="AD33" s="181"/>
    </row>
    <row r="34" spans="1:30" s="174" customFormat="1" ht="54.75" customHeight="1">
      <c r="A34" s="199">
        <v>30</v>
      </c>
      <c r="B34" s="200">
        <v>6404199000</v>
      </c>
      <c r="C34" s="201" t="s">
        <v>79</v>
      </c>
      <c r="D34" s="201" t="s">
        <v>118</v>
      </c>
      <c r="E34" s="201" t="s">
        <v>134</v>
      </c>
      <c r="F34" s="201"/>
      <c r="G34" s="201" t="s">
        <v>82</v>
      </c>
      <c r="H34" s="201" t="s">
        <v>120</v>
      </c>
      <c r="I34" s="202" t="s">
        <v>84</v>
      </c>
      <c r="J34" s="223"/>
      <c r="K34" s="208" t="s">
        <v>121</v>
      </c>
      <c r="L34" s="208" t="s">
        <v>135</v>
      </c>
      <c r="M34" s="203"/>
      <c r="N34" s="220"/>
      <c r="O34" s="209">
        <v>336</v>
      </c>
      <c r="P34" s="204">
        <v>42</v>
      </c>
      <c r="Q34" s="206">
        <v>227.3</v>
      </c>
      <c r="R34" s="206">
        <v>257.10000000000002</v>
      </c>
      <c r="S34" s="206">
        <v>7.61</v>
      </c>
      <c r="T34" s="206">
        <f t="shared" si="0"/>
        <v>2556.96</v>
      </c>
      <c r="U34" s="187"/>
      <c r="V34" s="186"/>
      <c r="W34" s="185"/>
      <c r="X34" s="184"/>
      <c r="Y34" s="103"/>
      <c r="Z34" s="103"/>
      <c r="AA34" s="183"/>
      <c r="AC34" s="182"/>
      <c r="AD34" s="181"/>
    </row>
    <row r="35" spans="1:30" s="174" customFormat="1" ht="54.75" customHeight="1">
      <c r="A35" s="199">
        <v>31</v>
      </c>
      <c r="B35" s="200">
        <v>6404199000</v>
      </c>
      <c r="C35" s="201" t="s">
        <v>79</v>
      </c>
      <c r="D35" s="201" t="s">
        <v>118</v>
      </c>
      <c r="E35" s="201" t="s">
        <v>136</v>
      </c>
      <c r="F35" s="201"/>
      <c r="G35" s="201" t="s">
        <v>82</v>
      </c>
      <c r="H35" s="201" t="s">
        <v>120</v>
      </c>
      <c r="I35" s="202" t="s">
        <v>84</v>
      </c>
      <c r="J35" s="223"/>
      <c r="K35" s="208" t="s">
        <v>121</v>
      </c>
      <c r="L35" s="208" t="s">
        <v>135</v>
      </c>
      <c r="M35" s="203"/>
      <c r="N35" s="220"/>
      <c r="O35" s="209">
        <v>336</v>
      </c>
      <c r="P35" s="204">
        <v>42</v>
      </c>
      <c r="Q35" s="206">
        <v>225.3</v>
      </c>
      <c r="R35" s="206">
        <v>257.10000000000002</v>
      </c>
      <c r="S35" s="206">
        <v>7.61</v>
      </c>
      <c r="T35" s="206">
        <f t="shared" si="0"/>
        <v>2556.96</v>
      </c>
      <c r="U35" s="187"/>
      <c r="V35" s="186"/>
      <c r="W35" s="185"/>
      <c r="X35" s="184"/>
      <c r="Y35" s="103"/>
      <c r="Z35" s="103"/>
      <c r="AA35" s="183"/>
      <c r="AC35" s="182"/>
      <c r="AD35" s="181"/>
    </row>
    <row r="36" spans="1:30" s="174" customFormat="1" ht="54.75" customHeight="1">
      <c r="A36" s="199">
        <v>32</v>
      </c>
      <c r="B36" s="200">
        <v>6404199000</v>
      </c>
      <c r="C36" s="201" t="s">
        <v>79</v>
      </c>
      <c r="D36" s="201" t="s">
        <v>118</v>
      </c>
      <c r="E36" s="201" t="s">
        <v>137</v>
      </c>
      <c r="F36" s="201"/>
      <c r="G36" s="201" t="s">
        <v>82</v>
      </c>
      <c r="H36" s="201" t="s">
        <v>120</v>
      </c>
      <c r="I36" s="202" t="s">
        <v>84</v>
      </c>
      <c r="J36" s="223"/>
      <c r="K36" s="208" t="s">
        <v>121</v>
      </c>
      <c r="L36" s="208" t="s">
        <v>135</v>
      </c>
      <c r="M36" s="203"/>
      <c r="N36" s="220"/>
      <c r="O36" s="209">
        <v>200</v>
      </c>
      <c r="P36" s="204">
        <v>25</v>
      </c>
      <c r="Q36" s="206">
        <v>137.4</v>
      </c>
      <c r="R36" s="206">
        <v>153</v>
      </c>
      <c r="S36" s="206">
        <v>7.61</v>
      </c>
      <c r="T36" s="206">
        <f t="shared" si="0"/>
        <v>1522</v>
      </c>
      <c r="U36" s="187"/>
      <c r="V36" s="186"/>
      <c r="W36" s="185"/>
      <c r="X36" s="184"/>
      <c r="Y36" s="103"/>
      <c r="Z36" s="103"/>
      <c r="AA36" s="183"/>
      <c r="AC36" s="182"/>
      <c r="AD36" s="181"/>
    </row>
    <row r="37" spans="1:30" s="174" customFormat="1" ht="54.75" customHeight="1">
      <c r="A37" s="199">
        <v>33</v>
      </c>
      <c r="B37" s="200">
        <v>6404199000</v>
      </c>
      <c r="C37" s="201" t="s">
        <v>79</v>
      </c>
      <c r="D37" s="201" t="s">
        <v>118</v>
      </c>
      <c r="E37" s="201" t="s">
        <v>138</v>
      </c>
      <c r="F37" s="201"/>
      <c r="G37" s="201" t="s">
        <v>82</v>
      </c>
      <c r="H37" s="201" t="s">
        <v>120</v>
      </c>
      <c r="I37" s="202" t="s">
        <v>94</v>
      </c>
      <c r="J37" s="223"/>
      <c r="K37" s="208" t="s">
        <v>139</v>
      </c>
      <c r="L37" s="208" t="s">
        <v>140</v>
      </c>
      <c r="M37" s="203"/>
      <c r="N37" s="220"/>
      <c r="O37" s="209">
        <v>856</v>
      </c>
      <c r="P37" s="204">
        <v>107</v>
      </c>
      <c r="Q37" s="206">
        <v>488.5</v>
      </c>
      <c r="R37" s="206">
        <v>558.29999999999995</v>
      </c>
      <c r="S37" s="206">
        <v>7.38</v>
      </c>
      <c r="T37" s="206">
        <f t="shared" si="0"/>
        <v>6317.28</v>
      </c>
      <c r="U37" s="187"/>
      <c r="V37" s="186"/>
      <c r="W37" s="185"/>
      <c r="X37" s="184"/>
      <c r="Y37" s="103"/>
      <c r="Z37" s="103"/>
      <c r="AA37" s="183"/>
      <c r="AC37" s="182"/>
      <c r="AD37" s="181"/>
    </row>
    <row r="38" spans="1:30" s="174" customFormat="1" ht="54.75" customHeight="1">
      <c r="A38" s="199">
        <v>34</v>
      </c>
      <c r="B38" s="200">
        <v>6404199000</v>
      </c>
      <c r="C38" s="201" t="s">
        <v>79</v>
      </c>
      <c r="D38" s="201" t="s">
        <v>118</v>
      </c>
      <c r="E38" s="201" t="s">
        <v>141</v>
      </c>
      <c r="F38" s="201"/>
      <c r="G38" s="201" t="s">
        <v>82</v>
      </c>
      <c r="H38" s="201" t="s">
        <v>120</v>
      </c>
      <c r="I38" s="202" t="s">
        <v>94</v>
      </c>
      <c r="J38" s="223"/>
      <c r="K38" s="208" t="s">
        <v>139</v>
      </c>
      <c r="L38" s="208" t="s">
        <v>140</v>
      </c>
      <c r="M38" s="203"/>
      <c r="N38" s="220"/>
      <c r="O38" s="209">
        <v>424</v>
      </c>
      <c r="P38" s="204">
        <v>53</v>
      </c>
      <c r="Q38" s="206">
        <v>247.9</v>
      </c>
      <c r="R38" s="206">
        <v>276.5</v>
      </c>
      <c r="S38" s="206">
        <v>7.38</v>
      </c>
      <c r="T38" s="206">
        <f t="shared" si="0"/>
        <v>3129.12</v>
      </c>
      <c r="U38" s="187"/>
      <c r="V38" s="186"/>
      <c r="W38" s="185"/>
      <c r="X38" s="184"/>
      <c r="Y38" s="103"/>
      <c r="Z38" s="103"/>
      <c r="AA38" s="183"/>
      <c r="AC38" s="182"/>
      <c r="AD38" s="181"/>
    </row>
    <row r="39" spans="1:30" s="174" customFormat="1" ht="54.75" customHeight="1">
      <c r="A39" s="199">
        <v>35</v>
      </c>
      <c r="B39" s="200">
        <v>6404199000</v>
      </c>
      <c r="C39" s="201" t="s">
        <v>79</v>
      </c>
      <c r="D39" s="201" t="s">
        <v>118</v>
      </c>
      <c r="E39" s="201" t="s">
        <v>142</v>
      </c>
      <c r="F39" s="201"/>
      <c r="G39" s="201" t="s">
        <v>82</v>
      </c>
      <c r="H39" s="201" t="s">
        <v>120</v>
      </c>
      <c r="I39" s="202" t="s">
        <v>94</v>
      </c>
      <c r="J39" s="223"/>
      <c r="K39" s="208" t="s">
        <v>106</v>
      </c>
      <c r="L39" s="208" t="s">
        <v>107</v>
      </c>
      <c r="M39" s="203"/>
      <c r="N39" s="220"/>
      <c r="O39" s="209">
        <v>108</v>
      </c>
      <c r="P39" s="204">
        <v>18</v>
      </c>
      <c r="Q39" s="206">
        <v>68.8</v>
      </c>
      <c r="R39" s="206">
        <v>77.599999999999994</v>
      </c>
      <c r="S39" s="206">
        <v>7.38</v>
      </c>
      <c r="T39" s="206">
        <f t="shared" si="0"/>
        <v>797.04</v>
      </c>
      <c r="U39" s="187"/>
      <c r="V39" s="186"/>
      <c r="W39" s="185"/>
      <c r="X39" s="184"/>
      <c r="Y39" s="103"/>
      <c r="Z39" s="103"/>
      <c r="AA39" s="183"/>
      <c r="AC39" s="182"/>
      <c r="AD39" s="181"/>
    </row>
    <row r="40" spans="1:30" s="174" customFormat="1" ht="54.75" customHeight="1">
      <c r="A40" s="199">
        <v>36</v>
      </c>
      <c r="B40" s="200">
        <v>6404199000</v>
      </c>
      <c r="C40" s="201" t="s">
        <v>79</v>
      </c>
      <c r="D40" s="201" t="s">
        <v>118</v>
      </c>
      <c r="E40" s="201" t="s">
        <v>143</v>
      </c>
      <c r="F40" s="201"/>
      <c r="G40" s="201" t="s">
        <v>82</v>
      </c>
      <c r="H40" s="201" t="s">
        <v>120</v>
      </c>
      <c r="I40" s="202" t="s">
        <v>94</v>
      </c>
      <c r="J40" s="223"/>
      <c r="K40" s="208" t="s">
        <v>139</v>
      </c>
      <c r="L40" s="208" t="s">
        <v>140</v>
      </c>
      <c r="M40" s="203"/>
      <c r="N40" s="220"/>
      <c r="O40" s="209">
        <v>656</v>
      </c>
      <c r="P40" s="204">
        <v>82</v>
      </c>
      <c r="Q40" s="206">
        <v>372.8</v>
      </c>
      <c r="R40" s="206">
        <v>427.8</v>
      </c>
      <c r="S40" s="206">
        <v>7.38</v>
      </c>
      <c r="T40" s="206">
        <f t="shared" si="0"/>
        <v>4841.28</v>
      </c>
      <c r="U40" s="187"/>
      <c r="V40" s="186"/>
      <c r="W40" s="185"/>
      <c r="X40" s="184"/>
      <c r="Y40" s="103"/>
      <c r="Z40" s="103"/>
      <c r="AA40" s="183"/>
      <c r="AC40" s="182"/>
      <c r="AD40" s="181"/>
    </row>
    <row r="41" spans="1:30" s="174" customFormat="1" ht="54.75" customHeight="1">
      <c r="A41" s="199">
        <v>37</v>
      </c>
      <c r="B41" s="200">
        <v>6404199000</v>
      </c>
      <c r="C41" s="201" t="s">
        <v>79</v>
      </c>
      <c r="D41" s="201" t="s">
        <v>118</v>
      </c>
      <c r="E41" s="201" t="s">
        <v>144</v>
      </c>
      <c r="F41" s="201"/>
      <c r="G41" s="201" t="s">
        <v>82</v>
      </c>
      <c r="H41" s="201" t="s">
        <v>120</v>
      </c>
      <c r="I41" s="202" t="s">
        <v>94</v>
      </c>
      <c r="J41" s="224"/>
      <c r="K41" s="208" t="s">
        <v>139</v>
      </c>
      <c r="L41" s="208" t="s">
        <v>145</v>
      </c>
      <c r="M41" s="203" t="s">
        <v>101</v>
      </c>
      <c r="N41" s="220"/>
      <c r="O41" s="209">
        <v>448</v>
      </c>
      <c r="P41" s="204">
        <v>56</v>
      </c>
      <c r="Q41" s="206">
        <v>293.2</v>
      </c>
      <c r="R41" s="206">
        <v>332</v>
      </c>
      <c r="S41" s="206">
        <v>7.38</v>
      </c>
      <c r="T41" s="206">
        <f>S41*O41</f>
        <v>3306.24</v>
      </c>
      <c r="U41" s="187"/>
      <c r="V41" s="186"/>
      <c r="W41" s="185"/>
      <c r="X41" s="184"/>
      <c r="Y41" s="103"/>
      <c r="Z41" s="103"/>
      <c r="AA41" s="183"/>
      <c r="AC41" s="182"/>
      <c r="AD41" s="181"/>
    </row>
    <row r="42" spans="1:30" s="174" customFormat="1" ht="27.75" customHeight="1">
      <c r="A42" s="180"/>
      <c r="B42" s="216" t="s">
        <v>74</v>
      </c>
      <c r="C42" s="217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8" t="s">
        <v>57</v>
      </c>
      <c r="O42" s="177">
        <f>SUM(O5:O41)</f>
        <v>11602</v>
      </c>
      <c r="P42" s="176">
        <f>SUM(P5:P41)</f>
        <v>1476</v>
      </c>
      <c r="Q42" s="175">
        <f>SUM(Q5:Q41)</f>
        <v>7600</v>
      </c>
      <c r="R42" s="175">
        <f>SUM(R5:R41)</f>
        <v>8590.0000000000018</v>
      </c>
      <c r="S42" s="175"/>
      <c r="T42" s="175">
        <f>SUM(T5:T41)</f>
        <v>79605.639999999985</v>
      </c>
    </row>
    <row r="43" spans="1:30" ht="15" customHeight="1">
      <c r="A43" s="173"/>
      <c r="B43" s="172"/>
      <c r="C43" s="172"/>
      <c r="D43" s="172"/>
      <c r="E43" s="172"/>
      <c r="F43" s="172"/>
      <c r="G43" s="172"/>
      <c r="H43" s="170"/>
      <c r="I43" s="170"/>
      <c r="J43" s="170"/>
      <c r="K43" s="170"/>
      <c r="L43" s="170"/>
      <c r="M43" s="170"/>
      <c r="N43" s="171"/>
      <c r="O43" s="170"/>
      <c r="P43" s="170"/>
      <c r="Q43" s="169"/>
      <c r="R43" s="168"/>
    </row>
    <row r="44" spans="1:30" ht="18" customHeight="1">
      <c r="A44" s="154"/>
      <c r="E44" s="167"/>
      <c r="F44" s="167"/>
      <c r="H44" s="166"/>
      <c r="I44" s="158"/>
      <c r="J44" s="163"/>
      <c r="K44" s="163"/>
      <c r="L44" s="163"/>
      <c r="M44" s="163"/>
      <c r="N44" s="165"/>
      <c r="O44" s="163"/>
      <c r="R44" s="162"/>
    </row>
    <row r="45" spans="1:30" ht="18" customHeight="1">
      <c r="A45" s="154"/>
      <c r="E45" s="152"/>
      <c r="F45" s="152"/>
      <c r="H45" s="150"/>
      <c r="I45" s="158"/>
      <c r="J45" s="163"/>
      <c r="K45" s="163"/>
      <c r="L45" s="163"/>
      <c r="M45" s="163"/>
      <c r="N45" s="146"/>
      <c r="O45" s="164"/>
      <c r="R45" s="164"/>
    </row>
    <row r="46" spans="1:30" ht="18" customHeight="1">
      <c r="A46" s="154"/>
      <c r="E46" s="152"/>
      <c r="F46" s="152"/>
      <c r="H46" s="158"/>
      <c r="I46" s="158"/>
      <c r="J46" s="163"/>
      <c r="K46" s="163"/>
      <c r="L46" s="163"/>
      <c r="M46" s="163"/>
      <c r="N46" s="152"/>
      <c r="O46" s="163"/>
      <c r="R46" s="162"/>
    </row>
    <row r="47" spans="1:30" ht="18" customHeight="1">
      <c r="A47" s="154"/>
      <c r="E47" s="152"/>
      <c r="F47" s="152"/>
      <c r="H47" s="153"/>
      <c r="I47" s="158"/>
      <c r="J47" s="163"/>
      <c r="K47" s="163"/>
      <c r="L47" s="163"/>
      <c r="M47" s="163"/>
      <c r="N47" s="146"/>
      <c r="O47" s="163"/>
      <c r="R47" s="162"/>
    </row>
    <row r="48" spans="1:30" ht="18" customHeight="1">
      <c r="A48" s="154"/>
      <c r="E48" s="152"/>
      <c r="F48" s="152"/>
      <c r="H48" s="160"/>
      <c r="I48" s="158"/>
      <c r="J48" s="163"/>
      <c r="K48" s="163"/>
      <c r="L48" s="163"/>
      <c r="M48" s="163"/>
      <c r="N48" s="146"/>
      <c r="O48" s="163"/>
      <c r="R48" s="162"/>
    </row>
    <row r="49" spans="1:18" ht="18" customHeight="1">
      <c r="A49" s="154"/>
      <c r="E49" s="152"/>
      <c r="F49" s="152"/>
      <c r="H49" s="160"/>
      <c r="I49" s="158"/>
      <c r="J49" s="161"/>
      <c r="K49" s="161"/>
      <c r="L49" s="161"/>
      <c r="M49" s="161"/>
      <c r="N49" s="146"/>
      <c r="O49" s="161"/>
      <c r="R49" s="148"/>
    </row>
    <row r="50" spans="1:18" ht="18" customHeight="1">
      <c r="A50" s="154"/>
      <c r="E50" s="152"/>
      <c r="F50" s="152"/>
      <c r="H50" s="160"/>
      <c r="I50" s="158"/>
      <c r="J50" s="146"/>
      <c r="K50" s="146"/>
      <c r="L50" s="146"/>
      <c r="M50" s="146"/>
      <c r="N50" s="146"/>
      <c r="O50" s="146"/>
      <c r="Q50" s="156"/>
      <c r="R50" s="148"/>
    </row>
    <row r="51" spans="1:18" ht="18" customHeight="1">
      <c r="A51" s="154"/>
      <c r="E51" s="157"/>
      <c r="F51" s="157"/>
      <c r="H51" s="159"/>
      <c r="I51" s="158"/>
      <c r="J51" s="148"/>
      <c r="K51" s="148"/>
      <c r="L51" s="148"/>
      <c r="M51" s="148"/>
      <c r="N51" s="146"/>
      <c r="O51" s="148"/>
      <c r="Q51" s="156"/>
      <c r="R51" s="155"/>
    </row>
    <row r="52" spans="1:18" ht="18" customHeight="1">
      <c r="A52" s="154"/>
      <c r="E52" s="157"/>
      <c r="F52" s="157"/>
      <c r="H52" s="151"/>
      <c r="I52" s="151"/>
      <c r="J52" s="148"/>
      <c r="K52" s="148"/>
      <c r="L52" s="148"/>
      <c r="M52" s="148"/>
      <c r="N52" s="146"/>
      <c r="O52" s="148"/>
      <c r="Q52" s="156"/>
      <c r="R52" s="155"/>
    </row>
    <row r="53" spans="1:18" ht="19.5" customHeight="1">
      <c r="A53" s="154"/>
      <c r="B53" s="153"/>
      <c r="C53" s="152"/>
      <c r="H53" s="151"/>
      <c r="I53" s="151"/>
      <c r="J53" s="148"/>
      <c r="K53" s="148"/>
      <c r="L53" s="148"/>
      <c r="M53" s="148"/>
      <c r="N53" s="146"/>
      <c r="O53" s="148"/>
      <c r="Q53" s="156"/>
      <c r="R53" s="155"/>
    </row>
    <row r="54" spans="1:18" ht="18" customHeight="1">
      <c r="A54" s="154"/>
      <c r="B54" s="153"/>
      <c r="C54" s="152"/>
      <c r="H54" s="151"/>
      <c r="I54" s="151"/>
      <c r="J54" s="148"/>
      <c r="K54" s="148"/>
      <c r="L54" s="148"/>
      <c r="M54" s="148"/>
      <c r="O54" s="148"/>
      <c r="R54" s="148"/>
    </row>
    <row r="55" spans="1:18" ht="18" customHeight="1">
      <c r="A55" s="154"/>
      <c r="B55" s="153"/>
      <c r="C55" s="152"/>
      <c r="H55" s="151"/>
      <c r="I55" s="151"/>
      <c r="J55" s="148"/>
      <c r="K55" s="148"/>
      <c r="L55" s="148"/>
      <c r="M55" s="148"/>
      <c r="N55" s="150"/>
      <c r="O55" s="148"/>
      <c r="P55" s="149"/>
      <c r="Q55" s="148"/>
      <c r="R55" s="148"/>
    </row>
    <row r="56" spans="1:18" ht="18" customHeight="1">
      <c r="A56" s="154"/>
      <c r="B56" s="153"/>
      <c r="C56" s="152"/>
      <c r="H56" s="151"/>
      <c r="I56" s="151"/>
      <c r="J56" s="148"/>
      <c r="K56" s="148"/>
      <c r="L56" s="148"/>
      <c r="M56" s="148"/>
      <c r="N56" s="150"/>
      <c r="O56" s="148"/>
      <c r="P56" s="149"/>
      <c r="Q56" s="148"/>
      <c r="R56" s="148"/>
    </row>
    <row r="57" spans="1:18" ht="18" customHeight="1">
      <c r="A57" s="154"/>
      <c r="B57" s="153"/>
      <c r="C57" s="152"/>
      <c r="H57" s="151"/>
      <c r="I57" s="151"/>
      <c r="J57" s="148"/>
      <c r="K57" s="148"/>
      <c r="L57" s="148"/>
      <c r="M57" s="148"/>
      <c r="N57" s="150"/>
      <c r="O57" s="148"/>
      <c r="P57" s="149"/>
      <c r="Q57" s="148"/>
      <c r="R57" s="148"/>
    </row>
    <row r="58" spans="1:18" ht="18" customHeight="1">
      <c r="N58" s="147"/>
    </row>
    <row r="59" spans="1:18" ht="22.5" customHeight="1">
      <c r="C59" s="145"/>
    </row>
    <row r="60" spans="1:18" ht="15.75">
      <c r="E60" s="146" t="s">
        <v>56</v>
      </c>
      <c r="F60" s="146"/>
      <c r="L60" s="144"/>
      <c r="N60" s="146" t="s">
        <v>55</v>
      </c>
      <c r="O60" s="142"/>
      <c r="P60" s="142"/>
    </row>
  </sheetData>
  <mergeCells count="9">
    <mergeCell ref="B42:C42"/>
    <mergeCell ref="Q3:T3"/>
    <mergeCell ref="A1:T2"/>
    <mergeCell ref="N6:N14"/>
    <mergeCell ref="N17:N25"/>
    <mergeCell ref="N26:N41"/>
    <mergeCell ref="J26:J41"/>
    <mergeCell ref="J17:J25"/>
    <mergeCell ref="J6:J14"/>
  </mergeCells>
  <printOptions horizontalCentered="1"/>
  <pageMargins left="0.25" right="0.25" top="0.75" bottom="0.75" header="0.3" footer="0.3"/>
  <pageSetup paperSize="9" scale="16" orientation="landscape" r:id="rId1"/>
  <headerFooter alignWithMargins="0">
    <oddFooter>&amp;C 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view="pageBreakPreview" zoomScale="85" zoomScaleNormal="100" zoomScaleSheetLayoutView="85" workbookViewId="0">
      <selection activeCell="I64" sqref="I64"/>
    </sheetView>
  </sheetViews>
  <sheetFormatPr defaultColWidth="9.140625" defaultRowHeight="12.75"/>
  <cols>
    <col min="1" max="1" width="2.7109375" style="7" customWidth="1"/>
    <col min="2" max="2" width="33.42578125" style="7" customWidth="1"/>
    <col min="3" max="3" width="15.42578125" style="7" customWidth="1"/>
    <col min="4" max="4" width="12" style="7" customWidth="1"/>
    <col min="5" max="5" width="11.28515625" style="16" customWidth="1"/>
    <col min="6" max="6" width="10.7109375" style="20" customWidth="1"/>
    <col min="7" max="7" width="11.7109375" style="7" customWidth="1"/>
    <col min="8" max="8" width="15.85546875" style="7" customWidth="1"/>
    <col min="9" max="9" width="14.5703125" style="15" customWidth="1"/>
    <col min="10" max="10" width="9.140625" style="1"/>
    <col min="11" max="11" width="32.140625" style="1" customWidth="1"/>
    <col min="12" max="16384" width="9.140625" style="1"/>
  </cols>
  <sheetData>
    <row r="1" spans="1:13" s="2" customFormat="1" ht="16.5" customHeight="1" thickTop="1" thickBot="1">
      <c r="A1" s="79" t="s">
        <v>15</v>
      </c>
      <c r="B1" s="80"/>
      <c r="C1" s="56"/>
      <c r="D1" s="51"/>
      <c r="E1" s="28" t="s">
        <v>2</v>
      </c>
      <c r="F1" s="29"/>
      <c r="G1" s="51"/>
      <c r="H1" s="30" t="s">
        <v>3</v>
      </c>
      <c r="I1" s="30"/>
    </row>
    <row r="2" spans="1:13" s="2" customFormat="1" ht="17.25" thickTop="1" thickBot="1">
      <c r="A2" s="81"/>
      <c r="B2" s="77"/>
      <c r="C2" s="67"/>
      <c r="D2" s="68"/>
      <c r="E2" s="240" t="s">
        <v>77</v>
      </c>
      <c r="F2" s="241"/>
      <c r="G2" s="242"/>
      <c r="H2" s="233">
        <v>43987</v>
      </c>
      <c r="I2" s="234"/>
    </row>
    <row r="3" spans="1:13" s="2" customFormat="1" ht="17.25" thickTop="1" thickBot="1">
      <c r="A3" s="81"/>
      <c r="B3" s="46"/>
      <c r="C3" s="69"/>
      <c r="D3" s="70"/>
      <c r="E3" s="245" t="s">
        <v>4</v>
      </c>
      <c r="F3" s="246"/>
      <c r="G3" s="247"/>
      <c r="H3" s="31" t="s">
        <v>5</v>
      </c>
      <c r="I3" s="32"/>
      <c r="M3" s="19"/>
    </row>
    <row r="4" spans="1:13" s="2" customFormat="1" ht="16.5" customHeight="1" thickTop="1" thickBot="1">
      <c r="A4" s="82"/>
      <c r="B4" s="71"/>
      <c r="C4" s="71"/>
      <c r="D4" s="72"/>
      <c r="E4" s="235" t="s">
        <v>45</v>
      </c>
      <c r="F4" s="236"/>
      <c r="G4" s="237"/>
      <c r="H4" s="238">
        <v>43941</v>
      </c>
      <c r="I4" s="239"/>
      <c r="M4" s="19"/>
    </row>
    <row r="5" spans="1:13" s="2" customFormat="1" ht="16.5" customHeight="1" thickTop="1" thickBot="1">
      <c r="A5" s="82"/>
      <c r="B5" s="76"/>
      <c r="C5" s="71"/>
      <c r="D5" s="72"/>
      <c r="E5" s="243" t="s">
        <v>1</v>
      </c>
      <c r="F5" s="243"/>
      <c r="G5" s="243"/>
      <c r="H5" s="243"/>
      <c r="I5" s="244"/>
      <c r="M5" s="19"/>
    </row>
    <row r="6" spans="1:13" s="2" customFormat="1" ht="16.5" customHeight="1" thickTop="1" thickBot="1">
      <c r="A6" s="82"/>
      <c r="B6" s="75" t="s">
        <v>21</v>
      </c>
      <c r="C6" s="71"/>
      <c r="D6" s="72"/>
      <c r="E6" s="230" t="s">
        <v>76</v>
      </c>
      <c r="F6" s="230"/>
      <c r="G6" s="230"/>
      <c r="H6" s="230"/>
      <c r="I6" s="231"/>
    </row>
    <row r="7" spans="1:13" s="2" customFormat="1" ht="15" customHeight="1" thickTop="1">
      <c r="A7" s="82"/>
      <c r="B7" s="46" t="s">
        <v>23</v>
      </c>
      <c r="C7" s="71"/>
      <c r="D7" s="72"/>
      <c r="E7" s="52"/>
      <c r="F7" s="52"/>
      <c r="G7" s="110"/>
      <c r="H7" s="110"/>
      <c r="I7" s="111"/>
    </row>
    <row r="8" spans="1:13" s="2" customFormat="1" ht="16.5" customHeight="1">
      <c r="A8" s="82"/>
      <c r="B8" s="2" t="s">
        <v>20</v>
      </c>
      <c r="C8" s="71"/>
      <c r="D8" s="72"/>
      <c r="F8" s="52"/>
      <c r="G8" s="110"/>
      <c r="H8" s="110"/>
      <c r="I8" s="111"/>
    </row>
    <row r="9" spans="1:13" s="2" customFormat="1" ht="16.5" customHeight="1" thickBot="1">
      <c r="A9" s="82"/>
      <c r="B9" s="2" t="s">
        <v>22</v>
      </c>
      <c r="C9" s="71"/>
      <c r="D9" s="72"/>
      <c r="E9" s="196" t="s">
        <v>75</v>
      </c>
      <c r="F9" s="52"/>
      <c r="G9" s="53"/>
      <c r="H9" s="53"/>
      <c r="I9" s="54"/>
    </row>
    <row r="10" spans="1:13" s="2" customFormat="1" ht="16.5" customHeight="1" thickTop="1" thickBot="1">
      <c r="A10" s="79" t="s">
        <v>6</v>
      </c>
      <c r="B10" s="84"/>
      <c r="C10" s="56"/>
      <c r="D10" s="51"/>
      <c r="E10" s="79" t="s">
        <v>7</v>
      </c>
      <c r="F10" s="55"/>
      <c r="G10" s="56"/>
      <c r="H10" s="56"/>
      <c r="I10" s="51"/>
    </row>
    <row r="11" spans="1:13" s="27" customFormat="1" ht="16.5" customHeight="1" thickTop="1">
      <c r="A11" s="57"/>
      <c r="B11" s="92" t="s">
        <v>35</v>
      </c>
      <c r="C11" s="93"/>
      <c r="D11" s="94"/>
      <c r="E11" s="141" t="s">
        <v>47</v>
      </c>
      <c r="F11" s="85"/>
      <c r="G11" s="85"/>
      <c r="H11" s="85"/>
      <c r="I11" s="86"/>
      <c r="K11" s="138"/>
    </row>
    <row r="12" spans="1:13" s="27" customFormat="1" ht="16.5" customHeight="1">
      <c r="A12" s="57"/>
      <c r="B12" s="47" t="s">
        <v>36</v>
      </c>
      <c r="C12" s="48"/>
      <c r="D12" s="49"/>
      <c r="E12" s="78" t="s">
        <v>48</v>
      </c>
      <c r="F12" s="87"/>
      <c r="G12" s="87"/>
      <c r="H12" s="87"/>
      <c r="I12" s="88"/>
      <c r="K12" s="138"/>
    </row>
    <row r="13" spans="1:13" s="27" customFormat="1" ht="16.5" customHeight="1">
      <c r="A13" s="57"/>
      <c r="B13" s="47" t="s">
        <v>37</v>
      </c>
      <c r="C13" s="48"/>
      <c r="D13" s="49"/>
      <c r="E13" s="139" t="s">
        <v>51</v>
      </c>
      <c r="F13" s="69"/>
      <c r="G13" s="69"/>
      <c r="H13" s="69"/>
      <c r="I13" s="70"/>
      <c r="K13" s="138"/>
    </row>
    <row r="14" spans="1:13" s="27" customFormat="1" ht="16.5" customHeight="1">
      <c r="A14" s="57"/>
      <c r="B14" s="47" t="s">
        <v>38</v>
      </c>
      <c r="C14" s="48"/>
      <c r="D14" s="49"/>
      <c r="E14" s="78" t="s">
        <v>49</v>
      </c>
      <c r="F14" s="69"/>
      <c r="G14" s="69"/>
      <c r="H14" s="69"/>
      <c r="I14" s="70"/>
      <c r="K14" s="138"/>
    </row>
    <row r="15" spans="1:13" s="27" customFormat="1" ht="16.5" customHeight="1">
      <c r="A15" s="57"/>
      <c r="B15" s="50" t="s">
        <v>39</v>
      </c>
      <c r="C15" s="48"/>
      <c r="D15" s="49"/>
      <c r="E15" s="78" t="s">
        <v>50</v>
      </c>
      <c r="F15" s="69"/>
      <c r="G15" s="69"/>
      <c r="H15" s="69"/>
      <c r="I15" s="70"/>
      <c r="K15" s="138"/>
    </row>
    <row r="16" spans="1:13" s="27" customFormat="1" ht="16.5" customHeight="1">
      <c r="A16" s="57"/>
      <c r="B16" s="101" t="s">
        <v>40</v>
      </c>
      <c r="C16" s="69"/>
      <c r="D16" s="70"/>
      <c r="E16" s="63" t="s">
        <v>52</v>
      </c>
      <c r="F16" s="69"/>
      <c r="G16" s="69"/>
      <c r="H16" s="69"/>
      <c r="I16" s="70"/>
      <c r="K16" s="138"/>
    </row>
    <row r="17" spans="1:11" s="27" customFormat="1" ht="16.5" customHeight="1">
      <c r="A17" s="57"/>
      <c r="B17" s="102" t="s">
        <v>44</v>
      </c>
      <c r="C17" s="95"/>
      <c r="D17" s="96"/>
      <c r="E17" s="140" t="s">
        <v>46</v>
      </c>
      <c r="F17" s="65"/>
      <c r="G17" s="65"/>
      <c r="H17" s="65"/>
      <c r="I17" s="66"/>
    </row>
    <row r="18" spans="1:11" s="27" customFormat="1" ht="16.5" customHeight="1">
      <c r="A18" s="57"/>
      <c r="B18" s="101" t="s">
        <v>41</v>
      </c>
      <c r="C18" s="97"/>
      <c r="D18" s="98"/>
      <c r="E18" s="63" t="s">
        <v>53</v>
      </c>
      <c r="F18" s="65"/>
      <c r="G18" s="65"/>
      <c r="H18" s="65"/>
      <c r="I18" s="66"/>
    </row>
    <row r="19" spans="1:11" s="27" customFormat="1" ht="16.5" customHeight="1">
      <c r="A19" s="57"/>
      <c r="B19" s="101" t="s">
        <v>42</v>
      </c>
      <c r="C19" s="97"/>
      <c r="D19" s="98"/>
      <c r="E19" s="27" t="s">
        <v>54</v>
      </c>
      <c r="F19" s="65"/>
      <c r="G19" s="65"/>
      <c r="H19" s="65"/>
      <c r="I19" s="66"/>
    </row>
    <row r="20" spans="1:11" s="27" customFormat="1" ht="16.5" customHeight="1" thickBot="1">
      <c r="A20" s="57"/>
      <c r="B20" s="17" t="s">
        <v>43</v>
      </c>
      <c r="C20" s="97"/>
      <c r="D20" s="98"/>
      <c r="F20" s="65"/>
      <c r="G20" s="65"/>
      <c r="H20" s="65"/>
      <c r="I20" s="66"/>
    </row>
    <row r="21" spans="1:11" s="7" customFormat="1" ht="16.5" customHeight="1" thickTop="1" thickBot="1">
      <c r="A21" s="226" t="s">
        <v>0</v>
      </c>
      <c r="B21" s="226" t="s">
        <v>8</v>
      </c>
      <c r="C21" s="228" t="s">
        <v>9</v>
      </c>
      <c r="D21" s="228" t="s">
        <v>19</v>
      </c>
      <c r="E21" s="228" t="s">
        <v>16</v>
      </c>
      <c r="F21" s="232" t="s">
        <v>10</v>
      </c>
      <c r="G21" s="232"/>
      <c r="H21" s="115" t="s">
        <v>24</v>
      </c>
      <c r="I21" s="115" t="s">
        <v>25</v>
      </c>
      <c r="K21" s="116"/>
    </row>
    <row r="22" spans="1:11" s="7" customFormat="1" ht="49.5" customHeight="1" thickTop="1" thickBot="1">
      <c r="A22" s="227"/>
      <c r="B22" s="227"/>
      <c r="C22" s="229"/>
      <c r="D22" s="229"/>
      <c r="E22" s="229"/>
      <c r="F22" s="137" t="s">
        <v>29</v>
      </c>
      <c r="G22" s="137" t="s">
        <v>30</v>
      </c>
      <c r="H22" s="117" t="s">
        <v>26</v>
      </c>
      <c r="I22" s="117" t="s">
        <v>27</v>
      </c>
    </row>
    <row r="23" spans="1:11" s="105" customFormat="1" ht="20.25" customHeight="1" thickTop="1">
      <c r="A23" s="118">
        <v>1</v>
      </c>
      <c r="B23" s="225" t="s">
        <v>80</v>
      </c>
      <c r="C23" s="225"/>
      <c r="D23" s="225"/>
      <c r="E23" s="225"/>
      <c r="F23" s="119"/>
      <c r="G23" s="119"/>
      <c r="H23" s="119"/>
      <c r="I23" s="119"/>
      <c r="J23" s="104"/>
    </row>
    <row r="24" spans="1:11" s="105" customFormat="1" ht="20.100000000000001" customHeight="1">
      <c r="A24" s="118"/>
      <c r="B24" s="201" t="s">
        <v>81</v>
      </c>
      <c r="C24" s="200">
        <v>6402999100</v>
      </c>
      <c r="D24" s="204">
        <v>38</v>
      </c>
      <c r="E24" s="205" t="s">
        <v>87</v>
      </c>
      <c r="F24" s="206">
        <v>24.6</v>
      </c>
      <c r="G24" s="206">
        <v>27.7</v>
      </c>
      <c r="H24" s="206">
        <v>6.09</v>
      </c>
      <c r="I24" s="206">
        <f>H24*D24</f>
        <v>231.42</v>
      </c>
    </row>
    <row r="25" spans="1:11" s="105" customFormat="1" ht="20.100000000000001" customHeight="1">
      <c r="A25" s="118">
        <v>2</v>
      </c>
      <c r="B25" s="248" t="s">
        <v>80</v>
      </c>
      <c r="C25" s="249"/>
      <c r="D25" s="249"/>
      <c r="E25" s="250"/>
      <c r="F25" s="113"/>
      <c r="G25" s="112"/>
      <c r="H25" s="114"/>
      <c r="I25" s="122"/>
    </row>
    <row r="26" spans="1:11" s="105" customFormat="1" ht="20.100000000000001" customHeight="1">
      <c r="A26" s="118"/>
      <c r="B26" s="201" t="s">
        <v>88</v>
      </c>
      <c r="C26" s="200">
        <v>6402999100</v>
      </c>
      <c r="D26" s="204">
        <v>50</v>
      </c>
      <c r="E26" s="205" t="s">
        <v>87</v>
      </c>
      <c r="F26" s="206">
        <v>33.4</v>
      </c>
      <c r="G26" s="206">
        <v>38.299999999999997</v>
      </c>
      <c r="H26" s="206">
        <v>7.61</v>
      </c>
      <c r="I26" s="206">
        <f t="shared" ref="I26:I34" si="0">H26*D26</f>
        <v>380.5</v>
      </c>
    </row>
    <row r="27" spans="1:11" s="105" customFormat="1" ht="20.100000000000001" customHeight="1">
      <c r="A27" s="118"/>
      <c r="B27" s="201" t="s">
        <v>93</v>
      </c>
      <c r="C27" s="200">
        <v>6402999100</v>
      </c>
      <c r="D27" s="204">
        <v>102</v>
      </c>
      <c r="E27" s="205" t="s">
        <v>87</v>
      </c>
      <c r="F27" s="206">
        <v>59.1</v>
      </c>
      <c r="G27" s="206">
        <v>66.5</v>
      </c>
      <c r="H27" s="206">
        <v>6.26</v>
      </c>
      <c r="I27" s="206">
        <f t="shared" si="0"/>
        <v>638.52</v>
      </c>
    </row>
    <row r="28" spans="1:11" s="105" customFormat="1" ht="20.100000000000001" customHeight="1">
      <c r="A28" s="118"/>
      <c r="B28" s="201" t="s">
        <v>95</v>
      </c>
      <c r="C28" s="200">
        <v>6402999100</v>
      </c>
      <c r="D28" s="204">
        <v>35</v>
      </c>
      <c r="E28" s="205" t="s">
        <v>87</v>
      </c>
      <c r="F28" s="206">
        <v>20</v>
      </c>
      <c r="G28" s="206">
        <v>22.8</v>
      </c>
      <c r="H28" s="206">
        <v>5.92</v>
      </c>
      <c r="I28" s="206">
        <f t="shared" si="0"/>
        <v>207.2</v>
      </c>
    </row>
    <row r="29" spans="1:11" s="105" customFormat="1" ht="20.100000000000001" customHeight="1">
      <c r="A29" s="118"/>
      <c r="B29" s="201" t="s">
        <v>96</v>
      </c>
      <c r="C29" s="200">
        <v>6402999100</v>
      </c>
      <c r="D29" s="204">
        <v>24</v>
      </c>
      <c r="E29" s="205" t="s">
        <v>87</v>
      </c>
      <c r="F29" s="206">
        <v>13.7</v>
      </c>
      <c r="G29" s="206">
        <v>15.7</v>
      </c>
      <c r="H29" s="206">
        <v>5.92</v>
      </c>
      <c r="I29" s="206">
        <f t="shared" si="0"/>
        <v>142.07999999999998</v>
      </c>
    </row>
    <row r="30" spans="1:11" s="105" customFormat="1" ht="20.100000000000001" customHeight="1">
      <c r="A30" s="118"/>
      <c r="B30" s="201" t="s">
        <v>97</v>
      </c>
      <c r="C30" s="200">
        <v>6402999100</v>
      </c>
      <c r="D30" s="204">
        <v>21</v>
      </c>
      <c r="E30" s="205" t="s">
        <v>87</v>
      </c>
      <c r="F30" s="206">
        <v>12</v>
      </c>
      <c r="G30" s="206">
        <v>13.7</v>
      </c>
      <c r="H30" s="206">
        <v>5.92</v>
      </c>
      <c r="I30" s="206">
        <f t="shared" si="0"/>
        <v>124.32</v>
      </c>
    </row>
    <row r="31" spans="1:11" s="105" customFormat="1" ht="20.100000000000001" customHeight="1">
      <c r="A31" s="118"/>
      <c r="B31" s="201" t="s">
        <v>99</v>
      </c>
      <c r="C31" s="200">
        <v>6402999100</v>
      </c>
      <c r="D31" s="204">
        <v>47</v>
      </c>
      <c r="E31" s="205" t="s">
        <v>87</v>
      </c>
      <c r="F31" s="206">
        <v>27</v>
      </c>
      <c r="G31" s="206">
        <v>30.7</v>
      </c>
      <c r="H31" s="206">
        <v>5.92</v>
      </c>
      <c r="I31" s="206">
        <f t="shared" si="0"/>
        <v>278.24</v>
      </c>
    </row>
    <row r="32" spans="1:11" s="105" customFormat="1" ht="20.100000000000001" customHeight="1">
      <c r="A32" s="118"/>
      <c r="B32" s="201" t="s">
        <v>100</v>
      </c>
      <c r="C32" s="200">
        <v>6402999100</v>
      </c>
      <c r="D32" s="204">
        <v>137</v>
      </c>
      <c r="E32" s="205" t="s">
        <v>87</v>
      </c>
      <c r="F32" s="206">
        <v>99.1</v>
      </c>
      <c r="G32" s="206">
        <v>111</v>
      </c>
      <c r="H32" s="206">
        <v>6.06</v>
      </c>
      <c r="I32" s="206">
        <f t="shared" si="0"/>
        <v>830.21999999999991</v>
      </c>
    </row>
    <row r="33" spans="1:9" s="105" customFormat="1" ht="20.100000000000001" customHeight="1">
      <c r="A33" s="118"/>
      <c r="B33" s="201" t="s">
        <v>102</v>
      </c>
      <c r="C33" s="200">
        <v>6402999100</v>
      </c>
      <c r="D33" s="204">
        <v>70</v>
      </c>
      <c r="E33" s="205" t="s">
        <v>87</v>
      </c>
      <c r="F33" s="206">
        <v>51.2</v>
      </c>
      <c r="G33" s="206">
        <v>57.1</v>
      </c>
      <c r="H33" s="206">
        <v>6.06</v>
      </c>
      <c r="I33" s="206">
        <f t="shared" si="0"/>
        <v>424.2</v>
      </c>
    </row>
    <row r="34" spans="1:9" s="105" customFormat="1" ht="20.100000000000001" customHeight="1">
      <c r="A34" s="118"/>
      <c r="B34" s="201" t="s">
        <v>103</v>
      </c>
      <c r="C34" s="200">
        <v>6402999100</v>
      </c>
      <c r="D34" s="204">
        <v>115</v>
      </c>
      <c r="E34" s="205" t="s">
        <v>87</v>
      </c>
      <c r="F34" s="206">
        <v>81.900000000000006</v>
      </c>
      <c r="G34" s="206">
        <v>93.1</v>
      </c>
      <c r="H34" s="206">
        <v>6.06</v>
      </c>
      <c r="I34" s="206">
        <f t="shared" si="0"/>
        <v>696.9</v>
      </c>
    </row>
    <row r="35" spans="1:9" s="105" customFormat="1" ht="20.100000000000001" customHeight="1">
      <c r="A35" s="118">
        <v>3</v>
      </c>
      <c r="B35" s="248" t="s">
        <v>80</v>
      </c>
      <c r="C35" s="249"/>
      <c r="D35" s="249"/>
      <c r="E35" s="250"/>
      <c r="F35" s="113"/>
      <c r="G35" s="112"/>
      <c r="H35" s="114"/>
      <c r="I35" s="122"/>
    </row>
    <row r="36" spans="1:9" s="105" customFormat="1" ht="20.100000000000001" customHeight="1">
      <c r="A36" s="118"/>
      <c r="B36" s="201" t="s">
        <v>105</v>
      </c>
      <c r="C36" s="200">
        <v>6402999800</v>
      </c>
      <c r="D36" s="204">
        <v>66</v>
      </c>
      <c r="E36" s="204">
        <v>11</v>
      </c>
      <c r="F36" s="206">
        <v>42.5</v>
      </c>
      <c r="G36" s="206">
        <v>47.5</v>
      </c>
      <c r="H36" s="206">
        <v>6.26</v>
      </c>
      <c r="I36" s="206">
        <f t="shared" ref="I36" si="1">H36*D36</f>
        <v>413.15999999999997</v>
      </c>
    </row>
    <row r="37" spans="1:9" s="105" customFormat="1" ht="20.100000000000001" customHeight="1">
      <c r="A37" s="118">
        <v>4</v>
      </c>
      <c r="B37" s="248" t="s">
        <v>80</v>
      </c>
      <c r="C37" s="249"/>
      <c r="D37" s="249"/>
      <c r="E37" s="250"/>
      <c r="F37" s="113"/>
      <c r="G37" s="112"/>
      <c r="H37" s="114"/>
      <c r="I37" s="122"/>
    </row>
    <row r="38" spans="1:9" s="105" customFormat="1" ht="20.100000000000001" customHeight="1">
      <c r="A38" s="118"/>
      <c r="B38" s="201" t="s">
        <v>81</v>
      </c>
      <c r="C38" s="200">
        <v>6402999800</v>
      </c>
      <c r="D38" s="204">
        <v>266</v>
      </c>
      <c r="E38" s="204">
        <v>38</v>
      </c>
      <c r="F38" s="206">
        <v>172</v>
      </c>
      <c r="G38" s="206">
        <v>193.5</v>
      </c>
      <c r="H38" s="206">
        <v>6.09</v>
      </c>
      <c r="I38" s="206">
        <f t="shared" ref="I38" si="2">H38*D38</f>
        <v>1619.94</v>
      </c>
    </row>
    <row r="39" spans="1:9" s="105" customFormat="1" ht="20.100000000000001" customHeight="1">
      <c r="A39" s="118">
        <v>5</v>
      </c>
      <c r="B39" s="248" t="s">
        <v>80</v>
      </c>
      <c r="C39" s="249"/>
      <c r="D39" s="249"/>
      <c r="E39" s="250"/>
      <c r="F39" s="113"/>
      <c r="G39" s="112"/>
      <c r="H39" s="114"/>
      <c r="I39" s="122"/>
    </row>
    <row r="40" spans="1:9" s="105" customFormat="1" ht="20.100000000000001" customHeight="1">
      <c r="A40" s="118"/>
      <c r="B40" s="201" t="s">
        <v>88</v>
      </c>
      <c r="C40" s="200">
        <v>6402999800</v>
      </c>
      <c r="D40" s="204">
        <v>150</v>
      </c>
      <c r="E40" s="204">
        <v>25</v>
      </c>
      <c r="F40" s="206">
        <v>100.1</v>
      </c>
      <c r="G40" s="206">
        <v>114.7</v>
      </c>
      <c r="H40" s="206">
        <v>7.61</v>
      </c>
      <c r="I40" s="206">
        <f t="shared" ref="I40:I48" si="3">H40*D40</f>
        <v>1141.5</v>
      </c>
    </row>
    <row r="41" spans="1:9" s="105" customFormat="1" ht="20.100000000000001" customHeight="1">
      <c r="A41" s="118"/>
      <c r="B41" s="201" t="s">
        <v>93</v>
      </c>
      <c r="C41" s="200">
        <v>6402999800</v>
      </c>
      <c r="D41" s="204">
        <v>714</v>
      </c>
      <c r="E41" s="204">
        <v>102</v>
      </c>
      <c r="F41" s="206">
        <v>413.6</v>
      </c>
      <c r="G41" s="206">
        <v>465.7</v>
      </c>
      <c r="H41" s="206">
        <v>6.26</v>
      </c>
      <c r="I41" s="206">
        <f t="shared" si="3"/>
        <v>4469.6399999999994</v>
      </c>
    </row>
    <row r="42" spans="1:9" s="105" customFormat="1" ht="20.100000000000001" customHeight="1">
      <c r="A42" s="118"/>
      <c r="B42" s="201" t="s">
        <v>95</v>
      </c>
      <c r="C42" s="200">
        <v>6402999800</v>
      </c>
      <c r="D42" s="204">
        <v>245</v>
      </c>
      <c r="E42" s="204">
        <v>35</v>
      </c>
      <c r="F42" s="206">
        <v>140.19999999999999</v>
      </c>
      <c r="G42" s="206">
        <v>159.80000000000001</v>
      </c>
      <c r="H42" s="206">
        <v>5.92</v>
      </c>
      <c r="I42" s="206">
        <f t="shared" si="3"/>
        <v>1450.4</v>
      </c>
    </row>
    <row r="43" spans="1:9" s="105" customFormat="1" ht="20.100000000000001" customHeight="1">
      <c r="A43" s="118"/>
      <c r="B43" s="201" t="s">
        <v>96</v>
      </c>
      <c r="C43" s="200">
        <v>6402999800</v>
      </c>
      <c r="D43" s="204">
        <v>168</v>
      </c>
      <c r="E43" s="204">
        <v>24</v>
      </c>
      <c r="F43" s="206">
        <v>95.5</v>
      </c>
      <c r="G43" s="206">
        <v>109.5</v>
      </c>
      <c r="H43" s="206">
        <v>5.92</v>
      </c>
      <c r="I43" s="206">
        <f t="shared" si="3"/>
        <v>994.56</v>
      </c>
    </row>
    <row r="44" spans="1:9" s="105" customFormat="1" ht="20.100000000000001" customHeight="1">
      <c r="A44" s="118"/>
      <c r="B44" s="201" t="s">
        <v>97</v>
      </c>
      <c r="C44" s="200">
        <v>6402999800</v>
      </c>
      <c r="D44" s="204">
        <v>147</v>
      </c>
      <c r="E44" s="204">
        <v>21</v>
      </c>
      <c r="F44" s="206">
        <v>83.6</v>
      </c>
      <c r="G44" s="206">
        <v>95.9</v>
      </c>
      <c r="H44" s="206">
        <v>5.92</v>
      </c>
      <c r="I44" s="206">
        <f t="shared" si="3"/>
        <v>870.24</v>
      </c>
    </row>
    <row r="45" spans="1:9" s="105" customFormat="1" ht="20.100000000000001" customHeight="1">
      <c r="A45" s="118"/>
      <c r="B45" s="201" t="s">
        <v>99</v>
      </c>
      <c r="C45" s="200">
        <v>6402999800</v>
      </c>
      <c r="D45" s="204">
        <v>329</v>
      </c>
      <c r="E45" s="204">
        <v>47</v>
      </c>
      <c r="F45" s="206">
        <v>189.3</v>
      </c>
      <c r="G45" s="206">
        <v>214.5</v>
      </c>
      <c r="H45" s="206">
        <v>5.92</v>
      </c>
      <c r="I45" s="206">
        <f t="shared" si="3"/>
        <v>1947.68</v>
      </c>
    </row>
    <row r="46" spans="1:9" s="105" customFormat="1" ht="20.100000000000001" customHeight="1">
      <c r="A46" s="118"/>
      <c r="B46" s="201" t="s">
        <v>100</v>
      </c>
      <c r="C46" s="200">
        <v>6402999800</v>
      </c>
      <c r="D46" s="204">
        <v>959</v>
      </c>
      <c r="E46" s="204">
        <v>137</v>
      </c>
      <c r="F46" s="206">
        <v>693.9</v>
      </c>
      <c r="G46" s="206">
        <v>776.7</v>
      </c>
      <c r="H46" s="206">
        <v>6.06</v>
      </c>
      <c r="I46" s="206">
        <f t="shared" si="3"/>
        <v>5811.54</v>
      </c>
    </row>
    <row r="47" spans="1:9" s="105" customFormat="1" ht="20.100000000000001" customHeight="1">
      <c r="A47" s="118"/>
      <c r="B47" s="201" t="s">
        <v>102</v>
      </c>
      <c r="C47" s="200">
        <v>6402999800</v>
      </c>
      <c r="D47" s="204">
        <v>490</v>
      </c>
      <c r="E47" s="204">
        <v>70</v>
      </c>
      <c r="F47" s="206">
        <v>358.7</v>
      </c>
      <c r="G47" s="206">
        <v>400</v>
      </c>
      <c r="H47" s="206">
        <v>6.06</v>
      </c>
      <c r="I47" s="206">
        <f t="shared" si="3"/>
        <v>2969.3999999999996</v>
      </c>
    </row>
    <row r="48" spans="1:9" s="105" customFormat="1" ht="20.100000000000001" customHeight="1">
      <c r="A48" s="118"/>
      <c r="B48" s="201" t="s">
        <v>103</v>
      </c>
      <c r="C48" s="200">
        <v>6402999800</v>
      </c>
      <c r="D48" s="204">
        <v>805</v>
      </c>
      <c r="E48" s="204">
        <v>115</v>
      </c>
      <c r="F48" s="206">
        <v>573.1</v>
      </c>
      <c r="G48" s="206">
        <v>652</v>
      </c>
      <c r="H48" s="206">
        <v>6.06</v>
      </c>
      <c r="I48" s="206">
        <f t="shared" si="3"/>
        <v>4878.2999999999993</v>
      </c>
    </row>
    <row r="49" spans="1:9" s="105" customFormat="1" ht="24" customHeight="1">
      <c r="A49" s="118">
        <v>6</v>
      </c>
      <c r="B49" s="248" t="s">
        <v>118</v>
      </c>
      <c r="C49" s="249"/>
      <c r="D49" s="249"/>
      <c r="E49" s="250"/>
      <c r="F49" s="113"/>
      <c r="G49" s="112"/>
      <c r="H49" s="114"/>
      <c r="I49" s="122"/>
    </row>
    <row r="50" spans="1:9" s="105" customFormat="1" ht="20.100000000000001" customHeight="1">
      <c r="A50" s="118"/>
      <c r="B50" s="201" t="s">
        <v>119</v>
      </c>
      <c r="C50" s="200">
        <v>6404199000</v>
      </c>
      <c r="D50" s="204">
        <v>504</v>
      </c>
      <c r="E50" s="204">
        <v>63</v>
      </c>
      <c r="F50" s="206">
        <v>322.2</v>
      </c>
      <c r="G50" s="206">
        <v>366.8</v>
      </c>
      <c r="H50" s="206">
        <v>7.38</v>
      </c>
      <c r="I50" s="206">
        <f t="shared" ref="I50:I64" si="4">H50*D50</f>
        <v>3719.52</v>
      </c>
    </row>
    <row r="51" spans="1:9" s="105" customFormat="1" ht="20.100000000000001" customHeight="1">
      <c r="A51" s="118"/>
      <c r="B51" s="201" t="s">
        <v>124</v>
      </c>
      <c r="C51" s="200">
        <v>6404199000</v>
      </c>
      <c r="D51" s="204">
        <v>304</v>
      </c>
      <c r="E51" s="204">
        <v>38</v>
      </c>
      <c r="F51" s="206">
        <v>196.4</v>
      </c>
      <c r="G51" s="206">
        <v>221.2</v>
      </c>
      <c r="H51" s="206">
        <v>7.38</v>
      </c>
      <c r="I51" s="206">
        <f t="shared" si="4"/>
        <v>2243.52</v>
      </c>
    </row>
    <row r="52" spans="1:9" s="105" customFormat="1" ht="20.100000000000001" customHeight="1">
      <c r="A52" s="118"/>
      <c r="B52" s="201" t="s">
        <v>125</v>
      </c>
      <c r="C52" s="200">
        <v>6404199000</v>
      </c>
      <c r="D52" s="204">
        <v>448</v>
      </c>
      <c r="E52" s="204">
        <v>56</v>
      </c>
      <c r="F52" s="206">
        <v>309.60000000000002</v>
      </c>
      <c r="G52" s="206">
        <v>354.1</v>
      </c>
      <c r="H52" s="206">
        <v>7.38</v>
      </c>
      <c r="I52" s="206">
        <f t="shared" si="4"/>
        <v>3306.24</v>
      </c>
    </row>
    <row r="53" spans="1:9" s="105" customFormat="1" ht="20.100000000000001" customHeight="1">
      <c r="A53" s="118"/>
      <c r="B53" s="201" t="s">
        <v>128</v>
      </c>
      <c r="C53" s="200">
        <v>6404199000</v>
      </c>
      <c r="D53" s="204">
        <v>200</v>
      </c>
      <c r="E53" s="204">
        <v>25</v>
      </c>
      <c r="F53" s="206">
        <v>141.1</v>
      </c>
      <c r="G53" s="206">
        <v>158.1</v>
      </c>
      <c r="H53" s="206">
        <v>7.38</v>
      </c>
      <c r="I53" s="206">
        <f t="shared" si="4"/>
        <v>1476</v>
      </c>
    </row>
    <row r="54" spans="1:9" s="105" customFormat="1" ht="20.100000000000001" customHeight="1">
      <c r="A54" s="118"/>
      <c r="B54" s="201" t="s">
        <v>129</v>
      </c>
      <c r="C54" s="200">
        <v>6404199000</v>
      </c>
      <c r="D54" s="207">
        <v>1024</v>
      </c>
      <c r="E54" s="204">
        <v>128</v>
      </c>
      <c r="F54" s="206">
        <v>709</v>
      </c>
      <c r="G54" s="206">
        <v>796.5</v>
      </c>
      <c r="H54" s="206">
        <v>7.38</v>
      </c>
      <c r="I54" s="206">
        <f t="shared" si="4"/>
        <v>7557.12</v>
      </c>
    </row>
    <row r="55" spans="1:9" s="105" customFormat="1" ht="20.100000000000001" customHeight="1">
      <c r="A55" s="118"/>
      <c r="B55" s="201" t="s">
        <v>130</v>
      </c>
      <c r="C55" s="200">
        <v>6404199000</v>
      </c>
      <c r="D55" s="204">
        <v>336</v>
      </c>
      <c r="E55" s="204">
        <v>42</v>
      </c>
      <c r="F55" s="206">
        <v>233.3</v>
      </c>
      <c r="G55" s="206">
        <v>261.39999999999998</v>
      </c>
      <c r="H55" s="206">
        <v>7.38</v>
      </c>
      <c r="I55" s="206">
        <f t="shared" si="4"/>
        <v>2479.6799999999998</v>
      </c>
    </row>
    <row r="56" spans="1:9" s="105" customFormat="1" ht="20.100000000000001" customHeight="1">
      <c r="A56" s="118"/>
      <c r="B56" s="201" t="s">
        <v>131</v>
      </c>
      <c r="C56" s="200">
        <v>6404199000</v>
      </c>
      <c r="D56" s="204">
        <v>240</v>
      </c>
      <c r="E56" s="204">
        <v>40</v>
      </c>
      <c r="F56" s="206">
        <v>185.4</v>
      </c>
      <c r="G56" s="206">
        <v>208.7</v>
      </c>
      <c r="H56" s="206">
        <v>7.38</v>
      </c>
      <c r="I56" s="206">
        <f t="shared" si="4"/>
        <v>1771.2</v>
      </c>
    </row>
    <row r="57" spans="1:9" s="105" customFormat="1" ht="20.100000000000001" customHeight="1">
      <c r="A57" s="118"/>
      <c r="B57" s="201" t="s">
        <v>133</v>
      </c>
      <c r="C57" s="200">
        <v>6404199000</v>
      </c>
      <c r="D57" s="204">
        <v>204</v>
      </c>
      <c r="E57" s="204">
        <v>34</v>
      </c>
      <c r="F57" s="206">
        <v>157.30000000000001</v>
      </c>
      <c r="G57" s="206">
        <v>177.4</v>
      </c>
      <c r="H57" s="206">
        <v>7.38</v>
      </c>
      <c r="I57" s="206">
        <f t="shared" si="4"/>
        <v>1505.52</v>
      </c>
    </row>
    <row r="58" spans="1:9" s="105" customFormat="1" ht="20.100000000000001" customHeight="1">
      <c r="A58" s="118"/>
      <c r="B58" s="201" t="s">
        <v>134</v>
      </c>
      <c r="C58" s="200">
        <v>6404199000</v>
      </c>
      <c r="D58" s="204">
        <v>336</v>
      </c>
      <c r="E58" s="204">
        <v>42</v>
      </c>
      <c r="F58" s="206">
        <v>227.3</v>
      </c>
      <c r="G58" s="206">
        <v>257.10000000000002</v>
      </c>
      <c r="H58" s="206">
        <v>7.61</v>
      </c>
      <c r="I58" s="206">
        <f t="shared" si="4"/>
        <v>2556.96</v>
      </c>
    </row>
    <row r="59" spans="1:9" s="105" customFormat="1" ht="20.100000000000001" customHeight="1">
      <c r="A59" s="118"/>
      <c r="B59" s="201" t="s">
        <v>136</v>
      </c>
      <c r="C59" s="200">
        <v>6404199000</v>
      </c>
      <c r="D59" s="204">
        <v>336</v>
      </c>
      <c r="E59" s="204">
        <v>42</v>
      </c>
      <c r="F59" s="206">
        <v>225.3</v>
      </c>
      <c r="G59" s="206">
        <v>257.10000000000002</v>
      </c>
      <c r="H59" s="206">
        <v>7.61</v>
      </c>
      <c r="I59" s="206">
        <f t="shared" si="4"/>
        <v>2556.96</v>
      </c>
    </row>
    <row r="60" spans="1:9" s="105" customFormat="1" ht="20.100000000000001" customHeight="1">
      <c r="A60" s="118"/>
      <c r="B60" s="201" t="s">
        <v>137</v>
      </c>
      <c r="C60" s="200">
        <v>6404199000</v>
      </c>
      <c r="D60" s="204">
        <v>200</v>
      </c>
      <c r="E60" s="204">
        <v>25</v>
      </c>
      <c r="F60" s="206">
        <v>137.4</v>
      </c>
      <c r="G60" s="206">
        <v>153</v>
      </c>
      <c r="H60" s="206">
        <v>7.61</v>
      </c>
      <c r="I60" s="206">
        <f t="shared" si="4"/>
        <v>1522</v>
      </c>
    </row>
    <row r="61" spans="1:9" s="105" customFormat="1" ht="20.100000000000001" customHeight="1">
      <c r="A61" s="118"/>
      <c r="B61" s="201" t="s">
        <v>138</v>
      </c>
      <c r="C61" s="200">
        <v>6404199000</v>
      </c>
      <c r="D61" s="204">
        <v>856</v>
      </c>
      <c r="E61" s="204">
        <v>107</v>
      </c>
      <c r="F61" s="206">
        <v>488.5</v>
      </c>
      <c r="G61" s="206">
        <v>558.29999999999995</v>
      </c>
      <c r="H61" s="206">
        <v>7.38</v>
      </c>
      <c r="I61" s="206">
        <f t="shared" si="4"/>
        <v>6317.28</v>
      </c>
    </row>
    <row r="62" spans="1:9" s="105" customFormat="1" ht="20.100000000000001" customHeight="1">
      <c r="A62" s="118"/>
      <c r="B62" s="201" t="s">
        <v>141</v>
      </c>
      <c r="C62" s="200">
        <v>6404199000</v>
      </c>
      <c r="D62" s="204">
        <v>424</v>
      </c>
      <c r="E62" s="204">
        <v>53</v>
      </c>
      <c r="F62" s="206">
        <v>247.9</v>
      </c>
      <c r="G62" s="206">
        <v>276.5</v>
      </c>
      <c r="H62" s="206">
        <v>7.38</v>
      </c>
      <c r="I62" s="206">
        <f t="shared" si="4"/>
        <v>3129.12</v>
      </c>
    </row>
    <row r="63" spans="1:9" s="105" customFormat="1" ht="20.100000000000001" customHeight="1">
      <c r="A63" s="118"/>
      <c r="B63" s="201" t="s">
        <v>142</v>
      </c>
      <c r="C63" s="200">
        <v>6404199000</v>
      </c>
      <c r="D63" s="204">
        <v>108</v>
      </c>
      <c r="E63" s="204">
        <v>18</v>
      </c>
      <c r="F63" s="206">
        <v>68.8</v>
      </c>
      <c r="G63" s="206">
        <v>77.599999999999994</v>
      </c>
      <c r="H63" s="206">
        <v>7.38</v>
      </c>
      <c r="I63" s="206">
        <f>H63*D63</f>
        <v>797.04</v>
      </c>
    </row>
    <row r="64" spans="1:9" s="105" customFormat="1" ht="20.100000000000001" customHeight="1">
      <c r="A64" s="118"/>
      <c r="B64" s="201" t="s">
        <v>143</v>
      </c>
      <c r="C64" s="200">
        <v>6404199000</v>
      </c>
      <c r="D64" s="204">
        <v>656</v>
      </c>
      <c r="E64" s="204">
        <v>82</v>
      </c>
      <c r="F64" s="206">
        <v>372.8</v>
      </c>
      <c r="G64" s="206">
        <v>427.8</v>
      </c>
      <c r="H64" s="206">
        <v>7.38</v>
      </c>
      <c r="I64" s="206">
        <f t="shared" si="4"/>
        <v>4841.28</v>
      </c>
    </row>
    <row r="65" spans="1:12" s="105" customFormat="1" ht="20.100000000000001" customHeight="1">
      <c r="A65" s="118"/>
      <c r="B65" s="201" t="s">
        <v>144</v>
      </c>
      <c r="C65" s="200">
        <v>6404199000</v>
      </c>
      <c r="D65" s="204">
        <v>448</v>
      </c>
      <c r="E65" s="204">
        <v>56</v>
      </c>
      <c r="F65" s="206">
        <v>293.2</v>
      </c>
      <c r="G65" s="206">
        <v>332</v>
      </c>
      <c r="H65" s="206">
        <v>7.38</v>
      </c>
      <c r="I65" s="206">
        <f>H65*D65</f>
        <v>3306.24</v>
      </c>
    </row>
    <row r="66" spans="1:12" s="7" customFormat="1" ht="23.25" customHeight="1" thickBot="1">
      <c r="A66" s="120"/>
      <c r="B66" s="120"/>
      <c r="C66" s="121" t="s">
        <v>11</v>
      </c>
      <c r="D66" s="37">
        <f>SUM(D24:D65)</f>
        <v>11602</v>
      </c>
      <c r="E66" s="37">
        <f>SUM(E24:E65)</f>
        <v>1476</v>
      </c>
      <c r="F66" s="38">
        <f>SUM(F24:F65)</f>
        <v>7600</v>
      </c>
      <c r="G66" s="38">
        <f>SUM(G24:G65)</f>
        <v>8590.0000000000018</v>
      </c>
      <c r="H66" s="38"/>
      <c r="I66" s="38">
        <f>SUM(I24:I65)</f>
        <v>79605.639999999985</v>
      </c>
      <c r="L66" s="105"/>
    </row>
    <row r="67" spans="1:12" ht="12.75" customHeight="1" thickTop="1">
      <c r="A67" s="21"/>
      <c r="B67" s="21"/>
      <c r="C67" s="22"/>
      <c r="D67" s="23"/>
      <c r="E67" s="23"/>
      <c r="F67" s="24"/>
      <c r="G67" s="11"/>
      <c r="H67" s="12"/>
      <c r="I67" s="13"/>
    </row>
    <row r="72" spans="1:12" ht="17.25" customHeight="1">
      <c r="B72" s="45"/>
      <c r="C72" s="45"/>
      <c r="D72" s="45"/>
      <c r="E72" s="45"/>
      <c r="F72" s="45"/>
      <c r="G72" s="45"/>
      <c r="H72" s="45"/>
      <c r="I72" s="45"/>
    </row>
    <row r="73" spans="1:12" ht="17.25" customHeight="1">
      <c r="B73" s="45"/>
      <c r="C73" s="45"/>
      <c r="D73" s="45"/>
      <c r="E73" s="45"/>
      <c r="F73" s="45"/>
      <c r="G73" s="45"/>
      <c r="H73" s="45"/>
      <c r="I73" s="45"/>
    </row>
    <row r="74" spans="1:12" ht="24.75" customHeight="1">
      <c r="A74" s="125" t="s">
        <v>17</v>
      </c>
      <c r="C74" s="126"/>
      <c r="D74" s="127"/>
      <c r="E74" s="127"/>
      <c r="F74" s="128"/>
      <c r="G74" s="129"/>
      <c r="H74" s="130"/>
      <c r="I74" s="131"/>
    </row>
    <row r="75" spans="1:12" ht="18" customHeight="1">
      <c r="A75" s="125" t="s">
        <v>28</v>
      </c>
      <c r="C75" s="99"/>
      <c r="D75" s="99"/>
      <c r="E75" s="14"/>
      <c r="F75" s="132"/>
      <c r="G75" s="14"/>
      <c r="H75" s="16"/>
      <c r="I75" s="133"/>
    </row>
    <row r="76" spans="1:12" ht="18" customHeight="1">
      <c r="A76" s="125" t="s">
        <v>31</v>
      </c>
      <c r="C76" s="99"/>
      <c r="D76" s="99"/>
      <c r="E76" s="14"/>
      <c r="F76" s="132"/>
      <c r="G76" s="14"/>
      <c r="H76" s="16"/>
      <c r="I76" s="134"/>
    </row>
    <row r="77" spans="1:12" ht="18" customHeight="1">
      <c r="A77" s="125" t="s">
        <v>32</v>
      </c>
      <c r="C77" s="135"/>
      <c r="D77" s="135"/>
      <c r="E77" s="135"/>
      <c r="F77" s="135"/>
      <c r="G77" s="135"/>
      <c r="H77" s="135"/>
      <c r="I77" s="135"/>
    </row>
    <row r="78" spans="1:12" s="7" customFormat="1" ht="12.75" customHeight="1">
      <c r="B78" s="45"/>
      <c r="C78" s="45"/>
      <c r="D78" s="45"/>
      <c r="E78" s="45"/>
      <c r="F78" s="45"/>
      <c r="G78" s="45"/>
      <c r="H78" s="45"/>
      <c r="I78" s="45"/>
    </row>
    <row r="79" spans="1:12" ht="12.75" customHeight="1"/>
    <row r="80" spans="1:12" ht="12.75" customHeight="1"/>
    <row r="81" ht="12.75" customHeight="1"/>
    <row r="82" ht="12.75" customHeight="1"/>
    <row r="83" ht="12.75" customHeight="1"/>
  </sheetData>
  <mergeCells count="19">
    <mergeCell ref="B25:E25"/>
    <mergeCell ref="B35:E35"/>
    <mergeCell ref="B37:E37"/>
    <mergeCell ref="B39:E39"/>
    <mergeCell ref="B49:E49"/>
    <mergeCell ref="H2:I2"/>
    <mergeCell ref="E4:G4"/>
    <mergeCell ref="H4:I4"/>
    <mergeCell ref="E2:G2"/>
    <mergeCell ref="E5:I5"/>
    <mergeCell ref="E3:G3"/>
    <mergeCell ref="B23:E23"/>
    <mergeCell ref="A21:A22"/>
    <mergeCell ref="C21:C22"/>
    <mergeCell ref="D21:D22"/>
    <mergeCell ref="E6:I6"/>
    <mergeCell ref="F21:G21"/>
    <mergeCell ref="E21:E22"/>
    <mergeCell ref="B21:B22"/>
  </mergeCells>
  <pageMargins left="0.23622047244094491" right="0.23622047244094491" top="0.35433070866141736" bottom="0.98425196850393704" header="0.31496062992125984" footer="7.874015748031496E-2"/>
  <pageSetup paperSize="9" scale="79" fitToHeight="0" orientation="portrait" r:id="rId1"/>
  <headerFooter>
    <oddFooter>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7"/>
  <sheetViews>
    <sheetView view="pageBreakPreview" zoomScaleNormal="100" zoomScaleSheetLayoutView="100" workbookViewId="0">
      <selection activeCell="C73" sqref="C73"/>
    </sheetView>
  </sheetViews>
  <sheetFormatPr defaultColWidth="9.140625" defaultRowHeight="12.75"/>
  <cols>
    <col min="1" max="1" width="2.7109375" style="7" customWidth="1"/>
    <col min="2" max="2" width="37.140625" style="7" customWidth="1"/>
    <col min="3" max="3" width="13.5703125" style="7" customWidth="1"/>
    <col min="4" max="4" width="13" style="7" customWidth="1"/>
    <col min="5" max="5" width="10.5703125" style="16" customWidth="1"/>
    <col min="6" max="7" width="11.7109375" style="7" customWidth="1"/>
    <col min="8" max="8" width="29.28515625" style="7" customWidth="1"/>
    <col min="9" max="9" width="7.140625" style="1" customWidth="1"/>
    <col min="10" max="16384" width="9.140625" style="1"/>
  </cols>
  <sheetData>
    <row r="1" spans="1:9" s="2" customFormat="1" ht="16.5" customHeight="1" thickTop="1" thickBot="1">
      <c r="A1" s="79" t="s">
        <v>15</v>
      </c>
      <c r="B1" s="80"/>
      <c r="C1" s="56"/>
      <c r="D1" s="51"/>
      <c r="E1" s="43" t="s">
        <v>12</v>
      </c>
      <c r="F1" s="44"/>
      <c r="G1" s="51"/>
      <c r="H1" s="30" t="s">
        <v>13</v>
      </c>
      <c r="I1" s="108"/>
    </row>
    <row r="2" spans="1:9" s="2" customFormat="1" ht="17.25" thickTop="1" thickBot="1">
      <c r="A2" s="81"/>
      <c r="B2" s="77"/>
      <c r="C2" s="67"/>
      <c r="D2" s="68"/>
      <c r="E2" s="257" t="s">
        <v>77</v>
      </c>
      <c r="F2" s="258"/>
      <c r="G2" s="259"/>
      <c r="H2" s="198">
        <v>43987</v>
      </c>
      <c r="I2" s="5"/>
    </row>
    <row r="3" spans="1:9" s="2" customFormat="1" ht="16.5" thickTop="1" thickBot="1">
      <c r="A3" s="81"/>
      <c r="B3" s="46"/>
      <c r="C3" s="69"/>
      <c r="D3" s="70"/>
      <c r="E3" s="262" t="s">
        <v>4</v>
      </c>
      <c r="F3" s="260"/>
      <c r="G3" s="261"/>
      <c r="H3" s="59" t="s">
        <v>5</v>
      </c>
      <c r="I3" s="4"/>
    </row>
    <row r="4" spans="1:9" s="2" customFormat="1" ht="16.5" customHeight="1" thickTop="1" thickBot="1">
      <c r="A4" s="82"/>
      <c r="B4" s="71"/>
      <c r="C4" s="71"/>
      <c r="D4" s="72"/>
      <c r="E4" s="235" t="s">
        <v>45</v>
      </c>
      <c r="F4" s="236"/>
      <c r="G4" s="237"/>
      <c r="H4" s="58">
        <v>43941</v>
      </c>
      <c r="I4" s="5"/>
    </row>
    <row r="5" spans="1:9" s="2" customFormat="1" ht="16.5" customHeight="1" thickTop="1" thickBot="1">
      <c r="A5" s="82"/>
      <c r="B5" s="76"/>
      <c r="C5" s="71"/>
      <c r="D5" s="72"/>
      <c r="E5" s="260" t="s">
        <v>1</v>
      </c>
      <c r="F5" s="260"/>
      <c r="G5" s="260"/>
      <c r="H5" s="261"/>
      <c r="I5" s="5"/>
    </row>
    <row r="6" spans="1:9" s="2" customFormat="1" ht="16.5" customHeight="1" thickTop="1" thickBot="1">
      <c r="A6" s="82"/>
      <c r="B6" s="75"/>
      <c r="C6" s="71"/>
      <c r="D6" s="72"/>
      <c r="E6" s="230" t="s">
        <v>76</v>
      </c>
      <c r="F6" s="230"/>
      <c r="G6" s="230"/>
      <c r="H6" s="231"/>
      <c r="I6" s="5"/>
    </row>
    <row r="7" spans="1:9" s="2" customFormat="1" ht="15" customHeight="1" thickTop="1">
      <c r="A7" s="82"/>
      <c r="C7" s="71"/>
      <c r="D7" s="72"/>
      <c r="E7" s="52"/>
      <c r="F7" s="52"/>
      <c r="G7" s="110"/>
      <c r="H7" s="111"/>
      <c r="I7" s="5"/>
    </row>
    <row r="8" spans="1:9" s="2" customFormat="1" ht="16.5" customHeight="1">
      <c r="A8" s="82"/>
      <c r="B8" s="46"/>
      <c r="C8" s="71"/>
      <c r="D8" s="72"/>
      <c r="E8" s="197" t="s">
        <v>75</v>
      </c>
      <c r="F8" s="52"/>
      <c r="G8" s="110"/>
      <c r="H8" s="111"/>
      <c r="I8" s="5"/>
    </row>
    <row r="9" spans="1:9" s="2" customFormat="1" ht="15" customHeight="1" thickBot="1">
      <c r="A9" s="83"/>
      <c r="B9" s="73"/>
      <c r="C9" s="73"/>
      <c r="D9" s="74"/>
      <c r="E9" s="33"/>
      <c r="F9" s="9"/>
      <c r="G9" s="10"/>
      <c r="H9" s="18"/>
      <c r="I9" s="5"/>
    </row>
    <row r="10" spans="1:9" s="2" customFormat="1" ht="16.5" customHeight="1" thickTop="1" thickBot="1">
      <c r="A10" s="39" t="s">
        <v>6</v>
      </c>
      <c r="B10" s="40"/>
      <c r="C10" s="41"/>
      <c r="D10" s="42"/>
      <c r="E10" s="34" t="s">
        <v>7</v>
      </c>
      <c r="F10" s="35"/>
      <c r="G10" s="35"/>
      <c r="H10" s="36"/>
      <c r="I10" s="4"/>
    </row>
    <row r="11" spans="1:9" s="27" customFormat="1" ht="16.5" customHeight="1" thickTop="1">
      <c r="A11" s="25"/>
      <c r="B11" s="92" t="s">
        <v>35</v>
      </c>
      <c r="C11" s="93"/>
      <c r="D11" s="94"/>
      <c r="E11" s="141" t="s">
        <v>47</v>
      </c>
      <c r="F11" s="89"/>
      <c r="G11" s="89"/>
      <c r="H11" s="90"/>
      <c r="I11" s="26"/>
    </row>
    <row r="12" spans="1:9" s="2" customFormat="1" ht="16.5" customHeight="1">
      <c r="A12" s="8"/>
      <c r="B12" s="47" t="s">
        <v>36</v>
      </c>
      <c r="C12" s="48"/>
      <c r="D12" s="49"/>
      <c r="E12" s="78" t="s">
        <v>48</v>
      </c>
      <c r="F12" s="76"/>
      <c r="G12" s="76"/>
      <c r="H12" s="91"/>
      <c r="I12" s="4"/>
    </row>
    <row r="13" spans="1:9" s="2" customFormat="1" ht="16.5" customHeight="1">
      <c r="A13" s="8"/>
      <c r="B13" s="47" t="s">
        <v>37</v>
      </c>
      <c r="C13" s="48"/>
      <c r="D13" s="49"/>
      <c r="E13" s="139" t="s">
        <v>51</v>
      </c>
      <c r="F13" s="69"/>
      <c r="G13" s="69"/>
      <c r="H13" s="70"/>
      <c r="I13" s="4"/>
    </row>
    <row r="14" spans="1:9" s="2" customFormat="1" ht="16.5" customHeight="1">
      <c r="A14" s="8"/>
      <c r="B14" s="47" t="s">
        <v>38</v>
      </c>
      <c r="C14" s="48"/>
      <c r="D14" s="49"/>
      <c r="E14" s="78" t="s">
        <v>49</v>
      </c>
      <c r="F14" s="69"/>
      <c r="G14" s="69"/>
      <c r="H14" s="70"/>
      <c r="I14" s="4"/>
    </row>
    <row r="15" spans="1:9" s="2" customFormat="1" ht="16.5" customHeight="1">
      <c r="A15" s="8"/>
      <c r="B15" s="50" t="s">
        <v>39</v>
      </c>
      <c r="C15" s="48"/>
      <c r="D15" s="49"/>
      <c r="E15" s="78" t="s">
        <v>50</v>
      </c>
      <c r="F15" s="69"/>
      <c r="G15" s="69"/>
      <c r="H15" s="70"/>
      <c r="I15" s="4"/>
    </row>
    <row r="16" spans="1:9" s="2" customFormat="1" ht="16.5" customHeight="1">
      <c r="A16" s="8"/>
      <c r="B16" s="101" t="s">
        <v>40</v>
      </c>
      <c r="C16" s="69"/>
      <c r="D16" s="70"/>
      <c r="E16" s="63" t="s">
        <v>52</v>
      </c>
      <c r="F16" s="69"/>
      <c r="G16" s="69"/>
      <c r="H16" s="70"/>
      <c r="I16" s="4"/>
    </row>
    <row r="17" spans="1:10" s="2" customFormat="1" ht="16.5" customHeight="1">
      <c r="A17" s="8"/>
      <c r="B17" s="102" t="s">
        <v>44</v>
      </c>
      <c r="C17" s="95"/>
      <c r="D17" s="96"/>
      <c r="E17" s="140" t="s">
        <v>46</v>
      </c>
      <c r="F17" s="3"/>
      <c r="G17" s="65"/>
      <c r="H17" s="66"/>
      <c r="I17" s="4"/>
    </row>
    <row r="18" spans="1:10" s="2" customFormat="1" ht="16.5" customHeight="1">
      <c r="A18" s="8"/>
      <c r="B18" s="101" t="s">
        <v>41</v>
      </c>
      <c r="C18" s="97"/>
      <c r="D18" s="98"/>
      <c r="E18" s="63" t="s">
        <v>53</v>
      </c>
      <c r="F18" s="3"/>
      <c r="G18" s="65"/>
      <c r="H18" s="66"/>
      <c r="I18" s="4"/>
    </row>
    <row r="19" spans="1:10" s="2" customFormat="1" ht="16.5" customHeight="1">
      <c r="A19" s="8"/>
      <c r="B19" s="101" t="s">
        <v>42</v>
      </c>
      <c r="C19" s="97"/>
      <c r="D19" s="98"/>
      <c r="E19" s="27" t="s">
        <v>54</v>
      </c>
      <c r="F19" s="65"/>
      <c r="G19" s="65"/>
      <c r="H19" s="66"/>
      <c r="I19" s="4"/>
    </row>
    <row r="20" spans="1:10" s="2" customFormat="1" ht="16.5" customHeight="1" thickBot="1">
      <c r="A20" s="8"/>
      <c r="B20" s="17" t="s">
        <v>43</v>
      </c>
      <c r="C20" s="97"/>
      <c r="D20" s="98"/>
      <c r="E20" s="64"/>
      <c r="F20" s="65"/>
      <c r="G20" s="65"/>
      <c r="H20" s="66"/>
      <c r="I20" s="4"/>
    </row>
    <row r="21" spans="1:10" ht="16.5" customHeight="1" thickTop="1" thickBot="1">
      <c r="A21" s="251" t="s">
        <v>0</v>
      </c>
      <c r="B21" s="253" t="s">
        <v>8</v>
      </c>
      <c r="C21" s="253" t="s">
        <v>9</v>
      </c>
      <c r="D21" s="255" t="s">
        <v>18</v>
      </c>
      <c r="E21" s="253" t="s">
        <v>16</v>
      </c>
      <c r="F21" s="265" t="s">
        <v>10</v>
      </c>
      <c r="G21" s="266"/>
      <c r="H21" s="263" t="s">
        <v>14</v>
      </c>
      <c r="I21" s="6"/>
    </row>
    <row r="22" spans="1:10" ht="36" customHeight="1" thickTop="1" thickBot="1">
      <c r="A22" s="252"/>
      <c r="B22" s="254"/>
      <c r="C22" s="254"/>
      <c r="D22" s="256"/>
      <c r="E22" s="254"/>
      <c r="F22" s="136" t="s">
        <v>33</v>
      </c>
      <c r="G22" s="136" t="s">
        <v>34</v>
      </c>
      <c r="H22" s="264"/>
      <c r="I22" s="6"/>
    </row>
    <row r="23" spans="1:10" s="106" customFormat="1" ht="20.100000000000001" customHeight="1" thickTop="1">
      <c r="A23" s="118">
        <v>1</v>
      </c>
      <c r="B23" s="225" t="s">
        <v>80</v>
      </c>
      <c r="C23" s="225"/>
      <c r="D23" s="225"/>
      <c r="E23" s="225"/>
      <c r="F23" s="119"/>
      <c r="G23" s="119"/>
      <c r="H23" s="109"/>
      <c r="J23" s="107"/>
    </row>
    <row r="24" spans="1:10" s="106" customFormat="1" ht="20.100000000000001" customHeight="1">
      <c r="A24" s="118"/>
      <c r="B24" s="201" t="s">
        <v>81</v>
      </c>
      <c r="C24" s="200">
        <v>6402999100</v>
      </c>
      <c r="D24" s="204">
        <v>38</v>
      </c>
      <c r="E24" s="205" t="s">
        <v>87</v>
      </c>
      <c r="F24" s="206">
        <v>24.6</v>
      </c>
      <c r="G24" s="206">
        <v>27.7</v>
      </c>
      <c r="H24" s="201" t="s">
        <v>82</v>
      </c>
      <c r="J24" s="107"/>
    </row>
    <row r="25" spans="1:10" s="106" customFormat="1" ht="20.100000000000001" customHeight="1">
      <c r="A25" s="118">
        <v>2</v>
      </c>
      <c r="B25" s="248" t="s">
        <v>80</v>
      </c>
      <c r="C25" s="249"/>
      <c r="D25" s="249"/>
      <c r="E25" s="250"/>
      <c r="F25" s="113"/>
      <c r="G25" s="112"/>
      <c r="H25" s="201"/>
      <c r="J25" s="107"/>
    </row>
    <row r="26" spans="1:10" s="106" customFormat="1" ht="20.100000000000001" customHeight="1">
      <c r="A26" s="118"/>
      <c r="B26" s="201" t="s">
        <v>88</v>
      </c>
      <c r="C26" s="200">
        <v>6402999100</v>
      </c>
      <c r="D26" s="204">
        <v>50</v>
      </c>
      <c r="E26" s="205" t="s">
        <v>87</v>
      </c>
      <c r="F26" s="206">
        <v>33.4</v>
      </c>
      <c r="G26" s="206">
        <v>38.299999999999997</v>
      </c>
      <c r="H26" s="201" t="s">
        <v>82</v>
      </c>
      <c r="J26" s="107"/>
    </row>
    <row r="27" spans="1:10" s="106" customFormat="1" ht="20.100000000000001" customHeight="1">
      <c r="A27" s="118"/>
      <c r="B27" s="201" t="s">
        <v>93</v>
      </c>
      <c r="C27" s="200">
        <v>6402999100</v>
      </c>
      <c r="D27" s="204">
        <v>102</v>
      </c>
      <c r="E27" s="205" t="s">
        <v>87</v>
      </c>
      <c r="F27" s="206">
        <v>59.1</v>
      </c>
      <c r="G27" s="206">
        <v>66.5</v>
      </c>
      <c r="H27" s="201" t="s">
        <v>82</v>
      </c>
      <c r="J27" s="107"/>
    </row>
    <row r="28" spans="1:10" s="106" customFormat="1" ht="20.100000000000001" customHeight="1">
      <c r="A28" s="118"/>
      <c r="B28" s="201" t="s">
        <v>95</v>
      </c>
      <c r="C28" s="200">
        <v>6402999100</v>
      </c>
      <c r="D28" s="204">
        <v>35</v>
      </c>
      <c r="E28" s="205" t="s">
        <v>87</v>
      </c>
      <c r="F28" s="206">
        <v>20</v>
      </c>
      <c r="G28" s="206">
        <v>22.8</v>
      </c>
      <c r="H28" s="201" t="s">
        <v>82</v>
      </c>
      <c r="J28" s="107"/>
    </row>
    <row r="29" spans="1:10" s="106" customFormat="1" ht="20.100000000000001" customHeight="1">
      <c r="A29" s="118"/>
      <c r="B29" s="201" t="s">
        <v>96</v>
      </c>
      <c r="C29" s="200">
        <v>6402999100</v>
      </c>
      <c r="D29" s="204">
        <v>24</v>
      </c>
      <c r="E29" s="205" t="s">
        <v>87</v>
      </c>
      <c r="F29" s="206">
        <v>13.7</v>
      </c>
      <c r="G29" s="206">
        <v>15.7</v>
      </c>
      <c r="H29" s="201" t="s">
        <v>82</v>
      </c>
      <c r="J29" s="107"/>
    </row>
    <row r="30" spans="1:10" s="106" customFormat="1" ht="20.100000000000001" customHeight="1">
      <c r="A30" s="118"/>
      <c r="B30" s="201" t="s">
        <v>97</v>
      </c>
      <c r="C30" s="200">
        <v>6402999100</v>
      </c>
      <c r="D30" s="204">
        <v>21</v>
      </c>
      <c r="E30" s="205" t="s">
        <v>87</v>
      </c>
      <c r="F30" s="206">
        <v>12</v>
      </c>
      <c r="G30" s="206">
        <v>13.7</v>
      </c>
      <c r="H30" s="201" t="s">
        <v>82</v>
      </c>
      <c r="J30" s="107"/>
    </row>
    <row r="31" spans="1:10" s="106" customFormat="1" ht="20.100000000000001" customHeight="1">
      <c r="A31" s="118"/>
      <c r="B31" s="201" t="s">
        <v>99</v>
      </c>
      <c r="C31" s="200">
        <v>6402999100</v>
      </c>
      <c r="D31" s="204">
        <v>47</v>
      </c>
      <c r="E31" s="205" t="s">
        <v>87</v>
      </c>
      <c r="F31" s="206">
        <v>27</v>
      </c>
      <c r="G31" s="206">
        <v>30.7</v>
      </c>
      <c r="H31" s="201" t="s">
        <v>82</v>
      </c>
      <c r="J31" s="107"/>
    </row>
    <row r="32" spans="1:10" s="106" customFormat="1" ht="20.100000000000001" customHeight="1">
      <c r="A32" s="118"/>
      <c r="B32" s="201" t="s">
        <v>100</v>
      </c>
      <c r="C32" s="200">
        <v>6402999100</v>
      </c>
      <c r="D32" s="204">
        <v>137</v>
      </c>
      <c r="E32" s="205" t="s">
        <v>87</v>
      </c>
      <c r="F32" s="206">
        <v>99.1</v>
      </c>
      <c r="G32" s="206">
        <v>111</v>
      </c>
      <c r="H32" s="201" t="s">
        <v>82</v>
      </c>
      <c r="J32" s="107"/>
    </row>
    <row r="33" spans="1:10" s="106" customFormat="1" ht="20.100000000000001" customHeight="1">
      <c r="A33" s="118"/>
      <c r="B33" s="201" t="s">
        <v>102</v>
      </c>
      <c r="C33" s="200">
        <v>6402999100</v>
      </c>
      <c r="D33" s="204">
        <v>70</v>
      </c>
      <c r="E33" s="205" t="s">
        <v>87</v>
      </c>
      <c r="F33" s="206">
        <v>51.2</v>
      </c>
      <c r="G33" s="206">
        <v>57.1</v>
      </c>
      <c r="H33" s="201" t="s">
        <v>82</v>
      </c>
      <c r="J33" s="107"/>
    </row>
    <row r="34" spans="1:10" s="106" customFormat="1" ht="20.100000000000001" customHeight="1">
      <c r="A34" s="118"/>
      <c r="B34" s="201" t="s">
        <v>103</v>
      </c>
      <c r="C34" s="200">
        <v>6402999100</v>
      </c>
      <c r="D34" s="204">
        <v>115</v>
      </c>
      <c r="E34" s="205" t="s">
        <v>87</v>
      </c>
      <c r="F34" s="206">
        <v>81.900000000000006</v>
      </c>
      <c r="G34" s="206">
        <v>93.1</v>
      </c>
      <c r="H34" s="201" t="s">
        <v>82</v>
      </c>
      <c r="J34" s="107"/>
    </row>
    <row r="35" spans="1:10" s="106" customFormat="1" ht="20.100000000000001" customHeight="1">
      <c r="A35" s="118">
        <v>3</v>
      </c>
      <c r="B35" s="248" t="s">
        <v>80</v>
      </c>
      <c r="C35" s="249"/>
      <c r="D35" s="249"/>
      <c r="E35" s="250"/>
      <c r="F35" s="113"/>
      <c r="G35" s="112"/>
      <c r="H35" s="201"/>
      <c r="J35" s="107"/>
    </row>
    <row r="36" spans="1:10" s="106" customFormat="1" ht="20.100000000000001" customHeight="1">
      <c r="A36" s="118"/>
      <c r="B36" s="201" t="s">
        <v>105</v>
      </c>
      <c r="C36" s="200">
        <v>6402999800</v>
      </c>
      <c r="D36" s="204">
        <v>66</v>
      </c>
      <c r="E36" s="204">
        <v>11</v>
      </c>
      <c r="F36" s="206">
        <v>42.5</v>
      </c>
      <c r="G36" s="206">
        <v>47.5</v>
      </c>
      <c r="H36" s="201" t="s">
        <v>82</v>
      </c>
      <c r="J36" s="107"/>
    </row>
    <row r="37" spans="1:10" s="106" customFormat="1" ht="20.100000000000001" customHeight="1">
      <c r="A37" s="118">
        <v>4</v>
      </c>
      <c r="B37" s="248" t="s">
        <v>80</v>
      </c>
      <c r="C37" s="249"/>
      <c r="D37" s="249"/>
      <c r="E37" s="250"/>
      <c r="F37" s="113"/>
      <c r="G37" s="112"/>
      <c r="H37" s="201"/>
      <c r="J37" s="107"/>
    </row>
    <row r="38" spans="1:10" s="106" customFormat="1" ht="20.100000000000001" customHeight="1">
      <c r="A38" s="118"/>
      <c r="B38" s="201" t="s">
        <v>81</v>
      </c>
      <c r="C38" s="200">
        <v>6402999800</v>
      </c>
      <c r="D38" s="204">
        <v>266</v>
      </c>
      <c r="E38" s="204">
        <v>38</v>
      </c>
      <c r="F38" s="206">
        <v>172</v>
      </c>
      <c r="G38" s="206">
        <v>193.5</v>
      </c>
      <c r="H38" s="201" t="s">
        <v>82</v>
      </c>
      <c r="J38" s="107"/>
    </row>
    <row r="39" spans="1:10" s="106" customFormat="1" ht="20.100000000000001" customHeight="1">
      <c r="A39" s="118">
        <v>5</v>
      </c>
      <c r="B39" s="248" t="s">
        <v>80</v>
      </c>
      <c r="C39" s="249"/>
      <c r="D39" s="249"/>
      <c r="E39" s="250"/>
      <c r="F39" s="113"/>
      <c r="G39" s="112"/>
      <c r="H39" s="201"/>
      <c r="J39" s="107"/>
    </row>
    <row r="40" spans="1:10" s="106" customFormat="1" ht="20.100000000000001" customHeight="1">
      <c r="A40" s="118"/>
      <c r="B40" s="201" t="s">
        <v>88</v>
      </c>
      <c r="C40" s="200">
        <v>6402999800</v>
      </c>
      <c r="D40" s="204">
        <v>150</v>
      </c>
      <c r="E40" s="204">
        <v>25</v>
      </c>
      <c r="F40" s="206">
        <v>100.1</v>
      </c>
      <c r="G40" s="206">
        <v>114.7</v>
      </c>
      <c r="H40" s="201" t="s">
        <v>82</v>
      </c>
      <c r="J40" s="107"/>
    </row>
    <row r="41" spans="1:10" s="106" customFormat="1" ht="20.100000000000001" customHeight="1">
      <c r="A41" s="118"/>
      <c r="B41" s="201" t="s">
        <v>93</v>
      </c>
      <c r="C41" s="200">
        <v>6402999800</v>
      </c>
      <c r="D41" s="204">
        <v>714</v>
      </c>
      <c r="E41" s="204">
        <v>102</v>
      </c>
      <c r="F41" s="206">
        <v>413.6</v>
      </c>
      <c r="G41" s="206">
        <v>465.7</v>
      </c>
      <c r="H41" s="201" t="s">
        <v>82</v>
      </c>
      <c r="J41" s="107"/>
    </row>
    <row r="42" spans="1:10" s="106" customFormat="1" ht="20.100000000000001" customHeight="1">
      <c r="A42" s="118"/>
      <c r="B42" s="201" t="s">
        <v>95</v>
      </c>
      <c r="C42" s="200">
        <v>6402999800</v>
      </c>
      <c r="D42" s="204">
        <v>245</v>
      </c>
      <c r="E42" s="204">
        <v>35</v>
      </c>
      <c r="F42" s="206">
        <v>140.19999999999999</v>
      </c>
      <c r="G42" s="206">
        <v>159.80000000000001</v>
      </c>
      <c r="H42" s="201" t="s">
        <v>82</v>
      </c>
      <c r="J42" s="107"/>
    </row>
    <row r="43" spans="1:10" s="106" customFormat="1" ht="20.100000000000001" customHeight="1">
      <c r="A43" s="118"/>
      <c r="B43" s="201" t="s">
        <v>96</v>
      </c>
      <c r="C43" s="200">
        <v>6402999800</v>
      </c>
      <c r="D43" s="204">
        <v>168</v>
      </c>
      <c r="E43" s="204">
        <v>24</v>
      </c>
      <c r="F43" s="206">
        <v>95.5</v>
      </c>
      <c r="G43" s="206">
        <v>109.5</v>
      </c>
      <c r="H43" s="201" t="s">
        <v>82</v>
      </c>
      <c r="J43" s="107"/>
    </row>
    <row r="44" spans="1:10" s="106" customFormat="1" ht="20.100000000000001" customHeight="1">
      <c r="A44" s="118"/>
      <c r="B44" s="201" t="s">
        <v>97</v>
      </c>
      <c r="C44" s="200">
        <v>6402999800</v>
      </c>
      <c r="D44" s="204">
        <v>147</v>
      </c>
      <c r="E44" s="204">
        <v>21</v>
      </c>
      <c r="F44" s="206">
        <v>83.6</v>
      </c>
      <c r="G44" s="206">
        <v>95.9</v>
      </c>
      <c r="H44" s="201" t="s">
        <v>82</v>
      </c>
      <c r="J44" s="107"/>
    </row>
    <row r="45" spans="1:10" s="106" customFormat="1" ht="20.100000000000001" customHeight="1">
      <c r="A45" s="118"/>
      <c r="B45" s="201" t="s">
        <v>99</v>
      </c>
      <c r="C45" s="200">
        <v>6402999800</v>
      </c>
      <c r="D45" s="204">
        <v>329</v>
      </c>
      <c r="E45" s="204">
        <v>47</v>
      </c>
      <c r="F45" s="206">
        <v>189.3</v>
      </c>
      <c r="G45" s="206">
        <v>214.5</v>
      </c>
      <c r="H45" s="201" t="s">
        <v>82</v>
      </c>
      <c r="J45" s="107"/>
    </row>
    <row r="46" spans="1:10" s="106" customFormat="1" ht="20.100000000000001" customHeight="1">
      <c r="A46" s="118"/>
      <c r="B46" s="201" t="s">
        <v>100</v>
      </c>
      <c r="C46" s="200">
        <v>6402999800</v>
      </c>
      <c r="D46" s="204">
        <v>959</v>
      </c>
      <c r="E46" s="204">
        <v>137</v>
      </c>
      <c r="F46" s="206">
        <v>693.9</v>
      </c>
      <c r="G46" s="206">
        <v>776.7</v>
      </c>
      <c r="H46" s="201" t="s">
        <v>82</v>
      </c>
      <c r="J46" s="107"/>
    </row>
    <row r="47" spans="1:10" s="106" customFormat="1" ht="20.100000000000001" customHeight="1">
      <c r="A47" s="118"/>
      <c r="B47" s="201" t="s">
        <v>102</v>
      </c>
      <c r="C47" s="200">
        <v>6402999800</v>
      </c>
      <c r="D47" s="204">
        <v>490</v>
      </c>
      <c r="E47" s="204">
        <v>70</v>
      </c>
      <c r="F47" s="206">
        <v>358.7</v>
      </c>
      <c r="G47" s="206">
        <v>400</v>
      </c>
      <c r="H47" s="201" t="s">
        <v>82</v>
      </c>
      <c r="J47" s="107"/>
    </row>
    <row r="48" spans="1:10" s="106" customFormat="1" ht="20.100000000000001" customHeight="1">
      <c r="A48" s="118"/>
      <c r="B48" s="201" t="s">
        <v>103</v>
      </c>
      <c r="C48" s="200">
        <v>6402999800</v>
      </c>
      <c r="D48" s="204">
        <v>805</v>
      </c>
      <c r="E48" s="204">
        <v>115</v>
      </c>
      <c r="F48" s="206">
        <v>573.1</v>
      </c>
      <c r="G48" s="206">
        <v>652</v>
      </c>
      <c r="H48" s="201" t="s">
        <v>82</v>
      </c>
      <c r="J48" s="107"/>
    </row>
    <row r="49" spans="1:10" s="106" customFormat="1" ht="20.100000000000001" customHeight="1">
      <c r="A49" s="118">
        <v>6</v>
      </c>
      <c r="B49" s="248" t="s">
        <v>118</v>
      </c>
      <c r="C49" s="249"/>
      <c r="D49" s="249"/>
      <c r="E49" s="250"/>
      <c r="F49" s="113"/>
      <c r="G49" s="112"/>
      <c r="H49" s="201"/>
      <c r="J49" s="107"/>
    </row>
    <row r="50" spans="1:10" s="106" customFormat="1" ht="20.100000000000001" customHeight="1">
      <c r="A50" s="118"/>
      <c r="B50" s="201" t="s">
        <v>119</v>
      </c>
      <c r="C50" s="200">
        <v>6404199000</v>
      </c>
      <c r="D50" s="204">
        <v>504</v>
      </c>
      <c r="E50" s="204">
        <v>63</v>
      </c>
      <c r="F50" s="206">
        <v>322.2</v>
      </c>
      <c r="G50" s="206">
        <v>366.8</v>
      </c>
      <c r="H50" s="201" t="s">
        <v>82</v>
      </c>
      <c r="J50" s="107"/>
    </row>
    <row r="51" spans="1:10" s="106" customFormat="1" ht="20.100000000000001" customHeight="1">
      <c r="A51" s="118"/>
      <c r="B51" s="201" t="s">
        <v>124</v>
      </c>
      <c r="C51" s="200">
        <v>6404199000</v>
      </c>
      <c r="D51" s="204">
        <v>304</v>
      </c>
      <c r="E51" s="204">
        <v>38</v>
      </c>
      <c r="F51" s="206">
        <v>196.4</v>
      </c>
      <c r="G51" s="206">
        <v>221.2</v>
      </c>
      <c r="H51" s="201" t="s">
        <v>82</v>
      </c>
      <c r="J51" s="107"/>
    </row>
    <row r="52" spans="1:10" s="106" customFormat="1" ht="20.100000000000001" customHeight="1">
      <c r="A52" s="118"/>
      <c r="B52" s="201" t="s">
        <v>125</v>
      </c>
      <c r="C52" s="200">
        <v>6404199000</v>
      </c>
      <c r="D52" s="204">
        <v>448</v>
      </c>
      <c r="E52" s="204">
        <v>56</v>
      </c>
      <c r="F52" s="206">
        <v>309.60000000000002</v>
      </c>
      <c r="G52" s="206">
        <v>354.1</v>
      </c>
      <c r="H52" s="201" t="s">
        <v>82</v>
      </c>
      <c r="J52" s="107"/>
    </row>
    <row r="53" spans="1:10" s="106" customFormat="1" ht="20.100000000000001" customHeight="1">
      <c r="A53" s="118"/>
      <c r="B53" s="201" t="s">
        <v>128</v>
      </c>
      <c r="C53" s="200">
        <v>6404199000</v>
      </c>
      <c r="D53" s="204">
        <v>200</v>
      </c>
      <c r="E53" s="204">
        <v>25</v>
      </c>
      <c r="F53" s="206">
        <v>141.1</v>
      </c>
      <c r="G53" s="206">
        <v>158.1</v>
      </c>
      <c r="H53" s="201" t="s">
        <v>82</v>
      </c>
      <c r="J53" s="107"/>
    </row>
    <row r="54" spans="1:10" s="106" customFormat="1" ht="20.100000000000001" customHeight="1">
      <c r="A54" s="118"/>
      <c r="B54" s="201" t="s">
        <v>129</v>
      </c>
      <c r="C54" s="200">
        <v>6404199000</v>
      </c>
      <c r="D54" s="207">
        <v>1024</v>
      </c>
      <c r="E54" s="204">
        <v>128</v>
      </c>
      <c r="F54" s="206">
        <v>709</v>
      </c>
      <c r="G54" s="206">
        <v>796.5</v>
      </c>
      <c r="H54" s="201" t="s">
        <v>82</v>
      </c>
      <c r="J54" s="107"/>
    </row>
    <row r="55" spans="1:10" s="106" customFormat="1" ht="20.100000000000001" customHeight="1">
      <c r="A55" s="118"/>
      <c r="B55" s="201" t="s">
        <v>130</v>
      </c>
      <c r="C55" s="200">
        <v>6404199000</v>
      </c>
      <c r="D55" s="204">
        <v>336</v>
      </c>
      <c r="E55" s="204">
        <v>42</v>
      </c>
      <c r="F55" s="206">
        <v>233.3</v>
      </c>
      <c r="G55" s="206">
        <v>261.39999999999998</v>
      </c>
      <c r="H55" s="201" t="s">
        <v>82</v>
      </c>
      <c r="J55" s="107"/>
    </row>
    <row r="56" spans="1:10" s="106" customFormat="1" ht="20.100000000000001" customHeight="1">
      <c r="A56" s="118"/>
      <c r="B56" s="201" t="s">
        <v>131</v>
      </c>
      <c r="C56" s="200">
        <v>6404199000</v>
      </c>
      <c r="D56" s="204">
        <v>240</v>
      </c>
      <c r="E56" s="204">
        <v>40</v>
      </c>
      <c r="F56" s="206">
        <v>185.4</v>
      </c>
      <c r="G56" s="206">
        <v>208.7</v>
      </c>
      <c r="H56" s="201" t="s">
        <v>82</v>
      </c>
      <c r="J56" s="107"/>
    </row>
    <row r="57" spans="1:10" s="106" customFormat="1" ht="20.100000000000001" customHeight="1">
      <c r="A57" s="118"/>
      <c r="B57" s="201" t="s">
        <v>133</v>
      </c>
      <c r="C57" s="200">
        <v>6404199000</v>
      </c>
      <c r="D57" s="204">
        <v>204</v>
      </c>
      <c r="E57" s="204">
        <v>34</v>
      </c>
      <c r="F57" s="206">
        <v>157.30000000000001</v>
      </c>
      <c r="G57" s="206">
        <v>177.4</v>
      </c>
      <c r="H57" s="201" t="s">
        <v>82</v>
      </c>
      <c r="J57" s="107"/>
    </row>
    <row r="58" spans="1:10" s="106" customFormat="1" ht="20.100000000000001" customHeight="1">
      <c r="A58" s="118"/>
      <c r="B58" s="201" t="s">
        <v>134</v>
      </c>
      <c r="C58" s="200">
        <v>6404199000</v>
      </c>
      <c r="D58" s="204">
        <v>336</v>
      </c>
      <c r="E58" s="204">
        <v>42</v>
      </c>
      <c r="F58" s="206">
        <v>227.3</v>
      </c>
      <c r="G58" s="206">
        <v>257.10000000000002</v>
      </c>
      <c r="H58" s="201" t="s">
        <v>82</v>
      </c>
      <c r="J58" s="107"/>
    </row>
    <row r="59" spans="1:10" s="106" customFormat="1" ht="20.100000000000001" customHeight="1">
      <c r="A59" s="118"/>
      <c r="B59" s="201" t="s">
        <v>136</v>
      </c>
      <c r="C59" s="200">
        <v>6404199000</v>
      </c>
      <c r="D59" s="204">
        <v>336</v>
      </c>
      <c r="E59" s="204">
        <v>42</v>
      </c>
      <c r="F59" s="206">
        <v>225.3</v>
      </c>
      <c r="G59" s="206">
        <v>257.10000000000002</v>
      </c>
      <c r="H59" s="201" t="s">
        <v>82</v>
      </c>
      <c r="J59" s="107"/>
    </row>
    <row r="60" spans="1:10" s="106" customFormat="1" ht="20.100000000000001" customHeight="1">
      <c r="A60" s="118"/>
      <c r="B60" s="201" t="s">
        <v>137</v>
      </c>
      <c r="C60" s="200">
        <v>6404199000</v>
      </c>
      <c r="D60" s="204">
        <v>200</v>
      </c>
      <c r="E60" s="204">
        <v>25</v>
      </c>
      <c r="F60" s="206">
        <v>137.4</v>
      </c>
      <c r="G60" s="206">
        <v>153</v>
      </c>
      <c r="H60" s="201" t="s">
        <v>82</v>
      </c>
      <c r="J60" s="107"/>
    </row>
    <row r="61" spans="1:10" s="106" customFormat="1" ht="20.100000000000001" customHeight="1">
      <c r="A61" s="118"/>
      <c r="B61" s="201" t="s">
        <v>138</v>
      </c>
      <c r="C61" s="200">
        <v>6404199000</v>
      </c>
      <c r="D61" s="204">
        <v>856</v>
      </c>
      <c r="E61" s="204">
        <v>107</v>
      </c>
      <c r="F61" s="206">
        <v>488.5</v>
      </c>
      <c r="G61" s="206">
        <v>558.29999999999995</v>
      </c>
      <c r="H61" s="201" t="s">
        <v>82</v>
      </c>
      <c r="J61" s="107"/>
    </row>
    <row r="62" spans="1:10" s="106" customFormat="1" ht="20.100000000000001" customHeight="1">
      <c r="A62" s="118"/>
      <c r="B62" s="201" t="s">
        <v>141</v>
      </c>
      <c r="C62" s="200">
        <v>6404199000</v>
      </c>
      <c r="D62" s="204">
        <v>424</v>
      </c>
      <c r="E62" s="204">
        <v>53</v>
      </c>
      <c r="F62" s="206">
        <v>247.9</v>
      </c>
      <c r="G62" s="206">
        <v>276.5</v>
      </c>
      <c r="H62" s="201" t="s">
        <v>82</v>
      </c>
      <c r="J62" s="107"/>
    </row>
    <row r="63" spans="1:10" s="106" customFormat="1" ht="20.100000000000001" customHeight="1">
      <c r="A63" s="118"/>
      <c r="B63" s="201" t="s">
        <v>142</v>
      </c>
      <c r="C63" s="200">
        <v>6404199000</v>
      </c>
      <c r="D63" s="204">
        <v>108</v>
      </c>
      <c r="E63" s="204">
        <v>18</v>
      </c>
      <c r="F63" s="206">
        <v>68.8</v>
      </c>
      <c r="G63" s="206">
        <v>77.599999999999994</v>
      </c>
      <c r="H63" s="201" t="s">
        <v>82</v>
      </c>
      <c r="J63" s="107"/>
    </row>
    <row r="64" spans="1:10" s="106" customFormat="1" ht="20.100000000000001" customHeight="1">
      <c r="A64" s="118"/>
      <c r="B64" s="201" t="s">
        <v>143</v>
      </c>
      <c r="C64" s="200">
        <v>6404199000</v>
      </c>
      <c r="D64" s="204">
        <v>656</v>
      </c>
      <c r="E64" s="204">
        <v>82</v>
      </c>
      <c r="F64" s="206">
        <v>372.8</v>
      </c>
      <c r="G64" s="206">
        <v>427.8</v>
      </c>
      <c r="H64" s="201" t="s">
        <v>82</v>
      </c>
      <c r="J64" s="107"/>
    </row>
    <row r="65" spans="1:10" s="106" customFormat="1" ht="20.100000000000001" customHeight="1">
      <c r="A65" s="118"/>
      <c r="B65" s="201" t="s">
        <v>144</v>
      </c>
      <c r="C65" s="200">
        <v>6404199000</v>
      </c>
      <c r="D65" s="204">
        <v>448</v>
      </c>
      <c r="E65" s="204">
        <v>56</v>
      </c>
      <c r="F65" s="206">
        <v>293.2</v>
      </c>
      <c r="G65" s="206">
        <v>332</v>
      </c>
      <c r="H65" s="201" t="s">
        <v>82</v>
      </c>
      <c r="J65" s="107"/>
    </row>
    <row r="66" spans="1:10" s="60" customFormat="1" ht="23.25" customHeight="1" thickBot="1">
      <c r="C66" s="61" t="s">
        <v>11</v>
      </c>
      <c r="D66" s="37">
        <f>SUM(D24:D65)</f>
        <v>11602</v>
      </c>
      <c r="E66" s="37">
        <f>SUM(E24:E65)</f>
        <v>1476</v>
      </c>
      <c r="F66" s="38">
        <f>SUM(F24:F65)</f>
        <v>7600</v>
      </c>
      <c r="G66" s="124">
        <f>SUM(G24:G65)</f>
        <v>8590.0000000000018</v>
      </c>
      <c r="H66" s="123"/>
      <c r="I66" s="62"/>
    </row>
    <row r="67" spans="1:10" s="7" customFormat="1" ht="14.25" customHeight="1" thickTop="1">
      <c r="E67" s="16"/>
      <c r="I67" s="1"/>
    </row>
    <row r="72" spans="1:10" s="7" customFormat="1" ht="14.25" customHeight="1">
      <c r="E72" s="16"/>
      <c r="I72" s="1"/>
    </row>
    <row r="73" spans="1:10" ht="21.75" customHeight="1"/>
    <row r="74" spans="1:10" s="100" customFormat="1" ht="16.5" customHeight="1">
      <c r="A74" s="125" t="s">
        <v>17</v>
      </c>
      <c r="C74" s="126"/>
      <c r="D74" s="127"/>
      <c r="E74" s="127"/>
      <c r="F74" s="128"/>
      <c r="G74" s="129"/>
      <c r="H74" s="130"/>
      <c r="I74" s="131"/>
    </row>
    <row r="75" spans="1:10" s="100" customFormat="1" ht="16.5" customHeight="1">
      <c r="A75" s="125" t="s">
        <v>28</v>
      </c>
      <c r="C75" s="99"/>
      <c r="D75" s="99"/>
      <c r="E75" s="14"/>
      <c r="F75" s="132"/>
      <c r="G75" s="14"/>
      <c r="H75" s="16"/>
      <c r="I75" s="133"/>
    </row>
    <row r="76" spans="1:10" ht="18" customHeight="1">
      <c r="A76" s="125" t="s">
        <v>31</v>
      </c>
      <c r="D76" s="99"/>
      <c r="E76" s="14"/>
      <c r="F76" s="132"/>
      <c r="G76" s="14"/>
      <c r="H76" s="16"/>
      <c r="I76" s="134"/>
    </row>
    <row r="77" spans="1:10" ht="18" customHeight="1">
      <c r="A77" s="125" t="s">
        <v>32</v>
      </c>
      <c r="D77" s="135"/>
      <c r="E77" s="135"/>
      <c r="F77" s="135"/>
      <c r="G77" s="135"/>
      <c r="H77" s="135"/>
      <c r="I77" s="135"/>
    </row>
  </sheetData>
  <mergeCells count="18">
    <mergeCell ref="B25:E25"/>
    <mergeCell ref="B35:E35"/>
    <mergeCell ref="B37:E37"/>
    <mergeCell ref="B39:E39"/>
    <mergeCell ref="B49:E49"/>
    <mergeCell ref="E2:G2"/>
    <mergeCell ref="E5:H5"/>
    <mergeCell ref="E6:H6"/>
    <mergeCell ref="E3:G3"/>
    <mergeCell ref="E21:E22"/>
    <mergeCell ref="H21:H22"/>
    <mergeCell ref="F21:G21"/>
    <mergeCell ref="E4:G4"/>
    <mergeCell ref="B23:E23"/>
    <mergeCell ref="A21:A22"/>
    <mergeCell ref="B21:B22"/>
    <mergeCell ref="C21:C22"/>
    <mergeCell ref="D21:D22"/>
  </mergeCells>
  <pageMargins left="0.23622047244094491" right="0.23622047244094491" top="0.35433070866141736" bottom="0.98425196850393704" header="0.31496062992125984" footer="7.874015748031496E-2"/>
  <pageSetup paperSize="9" scale="78" fitToHeight="0" orientation="portrait" r:id="rId1"/>
  <headerFooter>
    <oddFooter>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ЛC</vt:lpstr>
      <vt:lpstr>инвойс ЛC</vt:lpstr>
      <vt:lpstr>упак ЛC</vt:lpstr>
      <vt:lpstr>'инвойс ЛC'!Print_Area</vt:lpstr>
      <vt:lpstr>'Приложение ЛC'!Print_Area</vt:lpstr>
      <vt:lpstr>'упак ЛC'!Print_Area</vt:lpstr>
      <vt:lpstr>'инвойс ЛC'!Область_печати</vt:lpstr>
      <vt:lpstr>'Приложение ЛC'!Область_печати</vt:lpstr>
      <vt:lpstr>'упак ЛC'!Область_печати</vt:lpstr>
    </vt:vector>
  </TitlesOfParts>
  <Company>М и 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Valery_D</cp:lastModifiedBy>
  <cp:lastPrinted>2018-01-26T08:24:21Z</cp:lastPrinted>
  <dcterms:created xsi:type="dcterms:W3CDTF">2005-02-04T13:11:56Z</dcterms:created>
  <dcterms:modified xsi:type="dcterms:W3CDTF">2020-07-18T07:04:10Z</dcterms:modified>
</cp:coreProperties>
</file>