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F0E2D00D-E654-40A3-B327-3EFD8B431861}" xr6:coauthVersionLast="45" xr6:coauthVersionMax="45" xr10:uidLastSave="{00000000-0000-0000-0000-000000000000}"/>
  <bookViews>
    <workbookView xWindow="-120" yWindow="-120" windowWidth="38640" windowHeight="15840" xr2:uid="{12197880-7C14-4BEF-A132-A9DA8B383405}"/>
  </bookViews>
  <sheets>
    <sheet name="Задача 4" sheetId="1" r:id="rId1"/>
  </sheets>
  <definedNames>
    <definedName name="_xlchart.v1.0" hidden="1">'Задача 4'!$A$26:$A$34</definedName>
    <definedName name="_xlchart.v1.1" hidden="1">'Задача 4'!$B$26:$B$34</definedName>
    <definedName name="_xlchart.v1.10" hidden="1">'Задача 4'!$A$26:$A$34</definedName>
    <definedName name="_xlchart.v1.11" hidden="1">'Задача 4'!$A$26:$A$35</definedName>
    <definedName name="_xlchart.v1.12" hidden="1">'Задача 4'!$B$26:$B$34</definedName>
    <definedName name="_xlchart.v1.13" hidden="1">'Задача 4'!$B$26:$B$35</definedName>
    <definedName name="_xlchart.v1.14" hidden="1">'Задача 4'!$C$26:$C$34</definedName>
    <definedName name="_xlchart.v1.15" hidden="1">'Задача 4'!$D$26:$D$34</definedName>
    <definedName name="_xlchart.v1.16" hidden="1">'Задача 4'!$E$26:$E$34</definedName>
    <definedName name="_xlchart.v1.17" hidden="1">'Задача 4'!$A$26:$A$34</definedName>
    <definedName name="_xlchart.v1.18" hidden="1">'Задача 4'!$C$26:$C$34</definedName>
    <definedName name="_xlchart.v1.19" hidden="1">'Задача 4'!$D$26:$D$34</definedName>
    <definedName name="_xlchart.v1.2" hidden="1">'Задача 4'!$C$26:$C$34</definedName>
    <definedName name="_xlchart.v1.20" hidden="1">'Задача 4'!$E$26:$E$34</definedName>
    <definedName name="_xlchart.v1.3" hidden="1">'Задача 4'!$D$26:$D$34</definedName>
    <definedName name="_xlchart.v1.4" hidden="1">'Задача 4'!$E$26:$E$34</definedName>
    <definedName name="_xlchart.v1.5" hidden="1">'Задача 4'!$A$26:$A$34</definedName>
    <definedName name="_xlchart.v1.6" hidden="1">'Задача 4'!$B$26:$B$34</definedName>
    <definedName name="_xlchart.v1.7" hidden="1">'Задача 4'!$C$26:$C$34</definedName>
    <definedName name="_xlchart.v1.8" hidden="1">'Задача 4'!$D$26:$D$34</definedName>
    <definedName name="_xlchart.v1.9" hidden="1">'Задача 4'!$E$26:$E$34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44" i="1"/>
  <c r="D43" i="1"/>
  <c r="D42" i="1"/>
  <c r="D41" i="1"/>
  <c r="D40" i="1"/>
  <c r="D39" i="1"/>
  <c r="D38" i="1"/>
  <c r="B37" i="1"/>
  <c r="D37" i="1" s="1"/>
  <c r="C38" i="1" s="1"/>
  <c r="C39" i="1" s="1"/>
  <c r="D34" i="1"/>
  <c r="D33" i="1"/>
  <c r="E33" i="1" s="1"/>
  <c r="D32" i="1"/>
  <c r="D31" i="1"/>
  <c r="E31" i="1" s="1"/>
  <c r="D30" i="1"/>
  <c r="E30" i="1" s="1"/>
  <c r="D29" i="1"/>
  <c r="E29" i="1" s="1"/>
  <c r="D28" i="1"/>
  <c r="D27" i="1"/>
  <c r="E27" i="1" s="1"/>
  <c r="B26" i="1"/>
  <c r="D26" i="1" l="1"/>
  <c r="E26" i="1" s="1"/>
  <c r="B35" i="1"/>
  <c r="C40" i="1"/>
  <c r="C41" i="1" s="1"/>
  <c r="C42" i="1"/>
  <c r="C43" i="1" s="1"/>
  <c r="C44" i="1" s="1"/>
  <c r="C45" i="1" s="1"/>
  <c r="C27" i="1" l="1"/>
  <c r="C28" i="1" s="1"/>
  <c r="C29" i="1" s="1"/>
  <c r="C30" i="1" s="1"/>
  <c r="C31" i="1" s="1"/>
  <c r="C32" i="1" s="1"/>
  <c r="C33" i="1" s="1"/>
  <c r="C34" i="1" s="1"/>
</calcChain>
</file>

<file path=xl/sharedStrings.xml><?xml version="1.0" encoding="utf-8"?>
<sst xmlns="http://schemas.openxmlformats.org/spreadsheetml/2006/main" count="25" uniqueCount="17">
  <si>
    <t>Задача 4</t>
  </si>
  <si>
    <t>Построить диаграмму "водопад" для факторного (постатейного) анализа изменения стоимости объекта КС по указанному ниже формату при заданных исходных данных</t>
  </si>
  <si>
    <t>Исходные данные:</t>
  </si>
  <si>
    <t>Показатель</t>
  </si>
  <si>
    <t>Размер</t>
  </si>
  <si>
    <t>пустышки</t>
  </si>
  <si>
    <t>Первоначальная стоимость объекта, в т.ч.:</t>
  </si>
  <si>
    <t>Услуги</t>
  </si>
  <si>
    <t>Материалы подрядчика</t>
  </si>
  <si>
    <t>Материалы поставки заказчика</t>
  </si>
  <si>
    <t>Оборудование поставки заказчика</t>
  </si>
  <si>
    <t>Содержание службы заказчика</t>
  </si>
  <si>
    <t>Авторский надзор</t>
  </si>
  <si>
    <t>Строительный контроль (внешний технадзор)</t>
  </si>
  <si>
    <t>Прочие</t>
  </si>
  <si>
    <t>Текущая стоимость объекта, в т.ч.: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</si>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</sst>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2" xfId="0" applyFont="1" applyBorder="1"/>
    <xf numFmtId="3" fontId="4" fillId="0" borderId="3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3" fontId="2" fillId="0" borderId="3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/>
    <xf numFmtId="3" fontId="2" fillId="0" borderId="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_xlchart.v1.11</cx:f>
      </cx:strDim>
      <cx:numDim type="val">
        <cx:f>_xlchart.v1.13</cx:f>
      </cx:numDim>
    </cx:data>
  </cx:chartData>
  <cx:chart>
    <cx:title pos="t" align="ctr" overlay="0">
      <cx:tx>
        <cx:txData>
          <cx:v>Изменения стоимости объекта КС</cx:v>
        </cx:txData>
      </cx:tx>
      <cx:txPr>
        <a:bodyPr rot="0" spcFirstLastPara="1" vertOverflow="ellipsis" vert="horz" wrap="square" lIns="38100" tIns="19050" rIns="38100" bIns="19050" anchor="ctr" anchorCtr="1" compatLnSpc="0"/>
        <a:lstStyle/>
        <a:p>
          <a:pPr algn="ctr" rtl="0"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r>
            <a:rPr kumimoji="0" lang="ru-RU" sz="1400" b="0" i="0" u="none" strike="noStrike" kern="1200" cap="none" spc="0" normalizeH="0" baseline="0" noProof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</a:rPr>
            <a:t>Изменения стоимости объекта КС</a:t>
          </a:r>
        </a:p>
      </cx:txPr>
    </cx:title>
    <cx:plotArea>
      <cx:plotAreaRegion>
        <cx:series layoutId="waterfall" uniqueId="{A56DB7F0-BA25-41A3-9757-E5927A16E799}">
          <cx:dataLabels pos="outEnd">
            <cx:visibility seriesName="0" categoryName="0" value="1"/>
            <cx:separator>, </cx:separator>
          </cx:dataLabels>
          <cx:dataId val="0"/>
          <cx:layoutPr>
            <cx:subtotals>
              <cx:idx val="9"/>
            </cx:subtotals>
          </cx:layoutPr>
        </cx:series>
      </cx:plotAreaRegion>
      <cx:axis id="0">
        <cx:catScaling gapWidth="0.629999995"/>
        <cx:tickLabels/>
      </cx:axis>
      <cx:axis id="1">
        <cx:valScaling/>
        <cx:majorGridlines/>
        <cx:tickLabels/>
      </cx:axis>
    </cx:plotArea>
    <cx:legend pos="t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microsoft.com/office/2014/relationships/chartEx" Target="../charts/chartEx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5</xdr:row>
      <xdr:rowOff>158750</xdr:rowOff>
    </xdr:from>
    <xdr:to>
      <xdr:col>4</xdr:col>
      <xdr:colOff>771525</xdr:colOff>
      <xdr:row>24</xdr:row>
      <xdr:rowOff>113081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F707C65-51F5-428A-9D3B-AD3F7832A5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1641"/>
        <a:stretch/>
      </xdr:blipFill>
      <xdr:spPr>
        <a:xfrm>
          <a:off x="114300" y="1063625"/>
          <a:ext cx="7381875" cy="3392856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46</xdr:row>
      <xdr:rowOff>88040</xdr:rowOff>
    </xdr:from>
    <xdr:to>
      <xdr:col>6</xdr:col>
      <xdr:colOff>816429</xdr:colOff>
      <xdr:row>66</xdr:row>
      <xdr:rowOff>127696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Диаграмма 2">
              <a:extLst>
                <a:ext uri="{FF2B5EF4-FFF2-40B4-BE49-F238E27FC236}">
                  <a16:creationId xmlns:a16="http://schemas.microsoft.com/office/drawing/2014/main" id="{D0470968-ECCD-46FC-B351-B3A15D5A2492}"/>
                </a:ext>
              </a:extLst>
            </xdr:cNvPr>
            <xdr:cNvGraphicFramePr>
              <a:graphicFrameLocks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" y="8508140"/>
              <a:ext cx="8960303" cy="365915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диаграмма недоступна в вашей версии Excel.
Изменение этой фигуры или сохранение книги в другом формате приведет к остаточному повреждению диаграммы.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A1B03-D810-4B14-A12E-78A4849136AE}">
  <sheetPr>
    <tabColor rgb="FF00B050"/>
    <pageSetUpPr fitToPage="1"/>
  </sheetPr>
  <dimension ref="A2:I46"/>
  <sheetViews>
    <sheetView tabSelected="1" topLeftCell="A37" zoomScaleNormal="100" workbookViewId="0">
      <selection activeCell="B28" sqref="B28"/>
    </sheetView>
  </sheetViews>
  <sheetFormatPr defaultColWidth="9.140625" defaultRowHeight="14.25" x14ac:dyDescent="0.2"/>
  <cols>
    <col min="1" max="1" width="66.140625" style="2" bestFit="1" customWidth="1"/>
    <col min="2" max="2" width="10.140625" style="2" bestFit="1" customWidth="1"/>
    <col min="3" max="3" width="12.7109375" style="2" customWidth="1"/>
    <col min="4" max="4" width="11.85546875" style="2" customWidth="1"/>
    <col min="5" max="5" width="12.140625" style="2" customWidth="1"/>
    <col min="6" max="6" width="10.140625" style="2" customWidth="1"/>
    <col min="7" max="7" width="15.85546875" style="2" customWidth="1"/>
    <col min="8" max="8" width="12.5703125" style="2" customWidth="1"/>
    <col min="9" max="16384" width="9.140625" style="2"/>
  </cols>
  <sheetData>
    <row r="2" spans="1:6" x14ac:dyDescent="0.2">
      <c r="A2" s="1" t="s">
        <v>0</v>
      </c>
    </row>
    <row r="4" spans="1:6" x14ac:dyDescent="0.2">
      <c r="A4" s="14" t="s">
        <v>1</v>
      </c>
      <c r="B4" s="14"/>
      <c r="C4" s="14"/>
      <c r="D4" s="14"/>
      <c r="E4" s="14"/>
      <c r="F4" s="14"/>
    </row>
    <row r="5" spans="1:6" x14ac:dyDescent="0.2">
      <c r="A5" s="14"/>
      <c r="B5" s="14"/>
      <c r="C5" s="14"/>
      <c r="D5" s="14"/>
      <c r="E5" s="14"/>
      <c r="F5" s="14"/>
    </row>
    <row r="24" spans="1:9" x14ac:dyDescent="0.2">
      <c r="A24" s="1" t="s">
        <v>2</v>
      </c>
    </row>
    <row r="25" spans="1:9" ht="35.1" customHeight="1" x14ac:dyDescent="0.2">
      <c r="A25" s="3" t="s">
        <v>3</v>
      </c>
      <c r="B25" s="3" t="s">
        <v>4</v>
      </c>
      <c r="C25" s="4" t="s">
        <v>5</v>
      </c>
      <c r="D25" s="5"/>
      <c r="E25" s="5"/>
      <c r="F25" s="5"/>
      <c r="G25" s="5"/>
      <c r="H25" s="5"/>
      <c r="I25" s="5"/>
    </row>
    <row r="26" spans="1:9" ht="15" x14ac:dyDescent="0.25">
      <c r="A26" s="6" t="s">
        <v>6</v>
      </c>
      <c r="B26" s="7">
        <f>SUM(B27:B34)</f>
        <v>780546</v>
      </c>
      <c r="C26" s="8">
        <v>0</v>
      </c>
      <c r="D26" s="9">
        <f>IF(B26&gt;50000,B26)</f>
        <v>780546</v>
      </c>
      <c r="E26" s="9" t="b">
        <f>IF(D26&lt;50000,D26)</f>
        <v>0</v>
      </c>
    </row>
    <row r="27" spans="1:9" x14ac:dyDescent="0.2">
      <c r="A27" s="10" t="s">
        <v>7</v>
      </c>
      <c r="B27" s="11">
        <v>54648</v>
      </c>
      <c r="C27" s="12">
        <f>C26+D26-E27</f>
        <v>780546</v>
      </c>
      <c r="D27" s="9">
        <f t="shared" ref="D27:D45" si="0">IF(B27&gt;50000,B27)</f>
        <v>54648</v>
      </c>
      <c r="E27" s="9" t="b">
        <f t="shared" ref="E27:E33" si="1">IF(D27&lt;50000,D27)</f>
        <v>0</v>
      </c>
    </row>
    <row r="28" spans="1:9" x14ac:dyDescent="0.2">
      <c r="A28" s="10" t="s">
        <v>8</v>
      </c>
      <c r="B28" s="11">
        <v>48913</v>
      </c>
      <c r="C28" s="12">
        <f t="shared" ref="C28:C45" si="2">C27+D27-E28</f>
        <v>786281</v>
      </c>
      <c r="D28" s="9" t="b">
        <f t="shared" si="0"/>
        <v>0</v>
      </c>
      <c r="E28" s="12">
        <v>48913</v>
      </c>
    </row>
    <row r="29" spans="1:9" x14ac:dyDescent="0.2">
      <c r="A29" s="10" t="s">
        <v>9</v>
      </c>
      <c r="B29" s="11">
        <v>454871</v>
      </c>
      <c r="C29" s="12">
        <f t="shared" si="2"/>
        <v>786281</v>
      </c>
      <c r="D29" s="9">
        <f t="shared" si="0"/>
        <v>454871</v>
      </c>
      <c r="E29" s="9" t="b">
        <f t="shared" si="1"/>
        <v>0</v>
      </c>
    </row>
    <row r="30" spans="1:9" x14ac:dyDescent="0.2">
      <c r="A30" s="10" t="s">
        <v>10</v>
      </c>
      <c r="B30" s="11">
        <v>58547</v>
      </c>
      <c r="C30" s="12">
        <f t="shared" si="2"/>
        <v>1241152</v>
      </c>
      <c r="D30" s="9">
        <f t="shared" si="0"/>
        <v>58547</v>
      </c>
      <c r="E30" s="9" t="b">
        <f t="shared" si="1"/>
        <v>0</v>
      </c>
    </row>
    <row r="31" spans="1:9" x14ac:dyDescent="0.2">
      <c r="A31" s="10" t="s">
        <v>11</v>
      </c>
      <c r="B31" s="11">
        <v>68756</v>
      </c>
      <c r="C31" s="12">
        <f t="shared" si="2"/>
        <v>1299699</v>
      </c>
      <c r="D31" s="9">
        <f t="shared" si="0"/>
        <v>68756</v>
      </c>
      <c r="E31" s="9" t="b">
        <f t="shared" si="1"/>
        <v>0</v>
      </c>
    </row>
    <row r="32" spans="1:9" x14ac:dyDescent="0.2">
      <c r="A32" s="10" t="s">
        <v>12</v>
      </c>
      <c r="B32" s="11">
        <v>21489</v>
      </c>
      <c r="C32" s="12">
        <f t="shared" si="2"/>
        <v>1346966</v>
      </c>
      <c r="D32" s="9" t="b">
        <f t="shared" si="0"/>
        <v>0</v>
      </c>
      <c r="E32" s="12">
        <v>21489</v>
      </c>
    </row>
    <row r="33" spans="1:5" x14ac:dyDescent="0.2">
      <c r="A33" s="10" t="s">
        <v>13</v>
      </c>
      <c r="B33" s="11">
        <v>67826</v>
      </c>
      <c r="C33" s="12">
        <f t="shared" si="2"/>
        <v>1346966</v>
      </c>
      <c r="D33" s="9">
        <f t="shared" si="0"/>
        <v>67826</v>
      </c>
      <c r="E33" s="9" t="b">
        <f t="shared" si="1"/>
        <v>0</v>
      </c>
    </row>
    <row r="34" spans="1:5" x14ac:dyDescent="0.2">
      <c r="A34" s="10" t="s">
        <v>14</v>
      </c>
      <c r="B34" s="11">
        <v>5496</v>
      </c>
      <c r="C34" s="12">
        <f t="shared" si="2"/>
        <v>1409296</v>
      </c>
      <c r="D34" s="9" t="b">
        <f t="shared" si="0"/>
        <v>0</v>
      </c>
      <c r="E34" s="12">
        <v>5496</v>
      </c>
    </row>
    <row r="35" spans="1:5" x14ac:dyDescent="0.2">
      <c r="A35" s="15" t="s">
        <v>16</v>
      </c>
      <c r="B35" s="16">
        <f>SUBTOTAL(9,B26:B34)</f>
        <v>1561092</v>
      </c>
      <c r="C35" s="12"/>
      <c r="D35" s="9"/>
      <c r="E35" s="12"/>
    </row>
    <row r="36" spans="1:5" x14ac:dyDescent="0.2">
      <c r="C36" s="12"/>
      <c r="D36" s="9"/>
      <c r="E36" s="12"/>
    </row>
    <row r="37" spans="1:5" ht="15" x14ac:dyDescent="0.25">
      <c r="A37" s="6" t="s">
        <v>15</v>
      </c>
      <c r="B37" s="7">
        <f>SUM(B38:B45)</f>
        <v>771682</v>
      </c>
      <c r="C37" s="12">
        <v>0</v>
      </c>
      <c r="D37" s="9">
        <f t="shared" si="0"/>
        <v>771682</v>
      </c>
      <c r="E37" s="12">
        <v>5496</v>
      </c>
    </row>
    <row r="38" spans="1:5" x14ac:dyDescent="0.2">
      <c r="A38" s="10" t="s">
        <v>7</v>
      </c>
      <c r="B38" s="11">
        <v>53360</v>
      </c>
      <c r="C38" s="12">
        <f t="shared" si="2"/>
        <v>766186</v>
      </c>
      <c r="D38" s="9">
        <f t="shared" si="0"/>
        <v>53360</v>
      </c>
      <c r="E38" s="12">
        <v>5496</v>
      </c>
    </row>
    <row r="39" spans="1:5" x14ac:dyDescent="0.2">
      <c r="A39" s="10" t="s">
        <v>8</v>
      </c>
      <c r="B39" s="11">
        <v>43259</v>
      </c>
      <c r="C39" s="12">
        <f t="shared" si="2"/>
        <v>776287</v>
      </c>
      <c r="D39" s="9" t="b">
        <f t="shared" si="0"/>
        <v>0</v>
      </c>
      <c r="E39" s="12">
        <v>43259</v>
      </c>
    </row>
    <row r="40" spans="1:5" x14ac:dyDescent="0.2">
      <c r="A40" s="10" t="s">
        <v>9</v>
      </c>
      <c r="B40" s="11">
        <v>454658</v>
      </c>
      <c r="C40" s="12">
        <f t="shared" si="2"/>
        <v>770791</v>
      </c>
      <c r="D40" s="9">
        <f t="shared" si="0"/>
        <v>454658</v>
      </c>
      <c r="E40" s="12">
        <v>5496</v>
      </c>
    </row>
    <row r="41" spans="1:5" x14ac:dyDescent="0.2">
      <c r="A41" s="10" t="s">
        <v>10</v>
      </c>
      <c r="B41" s="11">
        <v>57959</v>
      </c>
      <c r="C41" s="12">
        <f t="shared" si="2"/>
        <v>1219953</v>
      </c>
      <c r="D41" s="9">
        <f t="shared" si="0"/>
        <v>57959</v>
      </c>
      <c r="E41" s="12">
        <v>5496</v>
      </c>
    </row>
    <row r="42" spans="1:5" x14ac:dyDescent="0.2">
      <c r="A42" s="10" t="s">
        <v>11</v>
      </c>
      <c r="B42" s="11">
        <v>68735</v>
      </c>
      <c r="C42" s="12">
        <f t="shared" si="2"/>
        <v>1272416</v>
      </c>
      <c r="D42" s="9">
        <f t="shared" si="0"/>
        <v>68735</v>
      </c>
      <c r="E42" s="12">
        <v>5496</v>
      </c>
    </row>
    <row r="43" spans="1:5" x14ac:dyDescent="0.2">
      <c r="A43" s="10" t="s">
        <v>12</v>
      </c>
      <c r="B43" s="11">
        <v>21487</v>
      </c>
      <c r="C43" s="12">
        <f t="shared" si="2"/>
        <v>1319664</v>
      </c>
      <c r="D43" s="9" t="b">
        <f t="shared" si="0"/>
        <v>0</v>
      </c>
      <c r="E43" s="12">
        <v>21487</v>
      </c>
    </row>
    <row r="44" spans="1:5" x14ac:dyDescent="0.2">
      <c r="A44" s="10" t="s">
        <v>13</v>
      </c>
      <c r="B44" s="11">
        <v>66839</v>
      </c>
      <c r="C44" s="12">
        <f t="shared" si="2"/>
        <v>1314168</v>
      </c>
      <c r="D44" s="9">
        <f t="shared" si="0"/>
        <v>66839</v>
      </c>
      <c r="E44" s="12">
        <v>5496</v>
      </c>
    </row>
    <row r="45" spans="1:5" x14ac:dyDescent="0.2">
      <c r="A45" s="10" t="s">
        <v>14</v>
      </c>
      <c r="B45" s="11">
        <v>5385</v>
      </c>
      <c r="C45" s="12">
        <f t="shared" si="2"/>
        <v>1375622</v>
      </c>
      <c r="D45" s="9" t="b">
        <f t="shared" si="0"/>
        <v>0</v>
      </c>
      <c r="E45" s="12">
        <v>5385</v>
      </c>
    </row>
    <row r="46" spans="1:5" x14ac:dyDescent="0.2">
      <c r="C46" s="13"/>
      <c r="E46" s="13"/>
    </row>
  </sheetData>
  <mergeCells count="1">
    <mergeCell ref="A4:F5"/>
  </mergeCells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Задача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Наиля Хабибуллина</dc:creator>
  <cp:lastModifiedBy>Elena</cp:lastModifiedBy>
  <dcterms:created xsi:type="dcterms:W3CDTF">2020-07-18T06:59:05Z</dcterms:created>
  <dcterms:modified xsi:type="dcterms:W3CDTF">2020-07-18T07:23:14Z</dcterms:modified>
</cp:coreProperties>
</file>