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bookViews>
    <workbookView xWindow="-105" yWindow="-105" windowWidth="19425" windowHeight="10425"/>
  </bookViews>
  <sheets>
    <sheet name="2020" sheetId="1" r:id="rId1"/>
  </sheets>
  <definedNames>
    <definedName name="Calendar">DaysAndWeeks + DateOfFirst - WEEKDAY(DateOfFirst,2)</definedName>
    <definedName name="CalendarYear">'2020'!$Y$3</definedName>
    <definedName name="DaysAndWeeks">{0,1,2,3,4,5,6} + {0;1;2;3;4;5}*7</definedName>
    <definedName name="WeekStart">'2020'!$AF$1</definedName>
    <definedName name="_xlnm.Print_Area" localSheetId="0">'2020'!$C$2:$AG$35</definedName>
  </definedNames>
  <calcPr calcId="152511"/>
</workbook>
</file>

<file path=xl/calcChain.xml><?xml version="1.0" encoding="utf-8"?>
<calcChain xmlns="http://schemas.openxmlformats.org/spreadsheetml/2006/main">
  <c r="C16" i="1" l="1" a="1"/>
  <c r="C16" i="1"/>
  <c r="AA7" i="1" a="1"/>
  <c r="AD7" i="1"/>
  <c r="S7" i="1" a="1"/>
  <c r="S7" i="1"/>
  <c r="D20" i="1"/>
  <c r="F18" i="1"/>
  <c r="H16" i="1"/>
  <c r="H21" i="1"/>
  <c r="I20" i="1"/>
  <c r="C20" i="1"/>
  <c r="D19" i="1"/>
  <c r="E18" i="1"/>
  <c r="F17" i="1"/>
  <c r="G16" i="1"/>
  <c r="G21" i="1"/>
  <c r="H20" i="1"/>
  <c r="I19" i="1"/>
  <c r="C19" i="1"/>
  <c r="D18" i="1"/>
  <c r="E17" i="1"/>
  <c r="F16" i="1"/>
  <c r="G20" i="1"/>
  <c r="E16" i="1"/>
  <c r="I21" i="1"/>
  <c r="C21" i="1"/>
  <c r="E19" i="1"/>
  <c r="G17" i="1"/>
  <c r="F21" i="1"/>
  <c r="H19" i="1"/>
  <c r="I18" i="1"/>
  <c r="C18" i="1"/>
  <c r="C14" i="1"/>
  <c r="D17" i="1"/>
  <c r="E21" i="1"/>
  <c r="F20" i="1"/>
  <c r="G19" i="1"/>
  <c r="H18" i="1"/>
  <c r="I17" i="1"/>
  <c r="C17" i="1"/>
  <c r="D16" i="1"/>
  <c r="D21" i="1"/>
  <c r="E20" i="1"/>
  <c r="F19" i="1"/>
  <c r="G18" i="1"/>
  <c r="H17" i="1"/>
  <c r="I16" i="1"/>
  <c r="AD12" i="1"/>
  <c r="AE11" i="1"/>
  <c r="AF10" i="1"/>
  <c r="AG9" i="1"/>
  <c r="AA9" i="1"/>
  <c r="AA5" i="1" s="1"/>
  <c r="AB8" i="1"/>
  <c r="AC7" i="1"/>
  <c r="AC12" i="1"/>
  <c r="AD11" i="1"/>
  <c r="AE10" i="1"/>
  <c r="AF9" i="1"/>
  <c r="AG8" i="1"/>
  <c r="AA8" i="1"/>
  <c r="AB7" i="1"/>
  <c r="AB12" i="1"/>
  <c r="AC11" i="1"/>
  <c r="AD10" i="1"/>
  <c r="AE9" i="1"/>
  <c r="AF8" i="1"/>
  <c r="AG7" i="1"/>
  <c r="AA7" i="1"/>
  <c r="AG12" i="1"/>
  <c r="AA12" i="1"/>
  <c r="AB11" i="1"/>
  <c r="AC10" i="1"/>
  <c r="AD9" i="1"/>
  <c r="AE8" i="1"/>
  <c r="AF7" i="1"/>
  <c r="AF12" i="1"/>
  <c r="AG11" i="1"/>
  <c r="AA11" i="1"/>
  <c r="AB10" i="1"/>
  <c r="AC9" i="1"/>
  <c r="AD8" i="1"/>
  <c r="AE7" i="1"/>
  <c r="AE12" i="1"/>
  <c r="AF11" i="1"/>
  <c r="AG10" i="1"/>
  <c r="AA10" i="1"/>
  <c r="AB9" i="1"/>
  <c r="AC8" i="1"/>
  <c r="U12" i="1"/>
  <c r="X9" i="1"/>
  <c r="T11" i="1"/>
  <c r="V9" i="1"/>
  <c r="X7" i="1"/>
  <c r="S11" i="1"/>
  <c r="V7" i="1"/>
  <c r="W10" i="1"/>
  <c r="Y12" i="1"/>
  <c r="S12" i="1"/>
  <c r="U10" i="1"/>
  <c r="W8" i="1"/>
  <c r="X12" i="1"/>
  <c r="Y11" i="1"/>
  <c r="T10" i="1"/>
  <c r="U9" i="1"/>
  <c r="V8" i="1"/>
  <c r="W7" i="1"/>
  <c r="W12" i="1"/>
  <c r="X11" i="1"/>
  <c r="Y10" i="1"/>
  <c r="S10" i="1"/>
  <c r="T9" i="1"/>
  <c r="U8" i="1"/>
  <c r="V12" i="1"/>
  <c r="W11" i="1"/>
  <c r="X10" i="1"/>
  <c r="Y9" i="1"/>
  <c r="S9" i="1"/>
  <c r="S5" i="1" s="1"/>
  <c r="T8" i="1"/>
  <c r="U7" i="1"/>
  <c r="T7" i="1"/>
  <c r="V11" i="1"/>
  <c r="Y8" i="1"/>
  <c r="S8" i="1"/>
  <c r="T12" i="1"/>
  <c r="U11" i="1"/>
  <c r="V10" i="1"/>
  <c r="W9" i="1"/>
  <c r="X8" i="1"/>
  <c r="Y7" i="1"/>
  <c r="C7" i="1" a="1"/>
  <c r="C7" i="1"/>
  <c r="C6" i="1" s="1"/>
  <c r="G12" i="1"/>
  <c r="C10" i="1"/>
  <c r="E8" i="1"/>
  <c r="G11" i="1"/>
  <c r="H10" i="1"/>
  <c r="I9" i="1"/>
  <c r="C9" i="1"/>
  <c r="C5" i="1" s="1"/>
  <c r="D8" i="1"/>
  <c r="D12" i="1"/>
  <c r="E11" i="1"/>
  <c r="F10" i="1"/>
  <c r="G9" i="1"/>
  <c r="H8" i="1"/>
  <c r="I7" i="1"/>
  <c r="I6" i="1" s="1"/>
  <c r="I12" i="1"/>
  <c r="C12" i="1"/>
  <c r="D11" i="1"/>
  <c r="E10" i="1"/>
  <c r="F9" i="1"/>
  <c r="G8" i="1"/>
  <c r="H7" i="1"/>
  <c r="H6" i="1"/>
  <c r="AF6" i="1" s="1"/>
  <c r="H12" i="1"/>
  <c r="I11" i="1"/>
  <c r="C11" i="1"/>
  <c r="D10" i="1"/>
  <c r="E9" i="1"/>
  <c r="F8" i="1"/>
  <c r="G7" i="1"/>
  <c r="G6" i="1"/>
  <c r="O6" i="1" s="1"/>
  <c r="I10" i="1"/>
  <c r="F7" i="1"/>
  <c r="F6" i="1" s="1"/>
  <c r="E7" i="1"/>
  <c r="E6" i="1" s="1"/>
  <c r="H11" i="1"/>
  <c r="D9" i="1"/>
  <c r="F12" i="1"/>
  <c r="E12" i="1"/>
  <c r="F11" i="1"/>
  <c r="G10" i="1"/>
  <c r="H9" i="1"/>
  <c r="I8" i="1"/>
  <c r="C8" i="1"/>
  <c r="D7" i="1"/>
  <c r="D6" i="1" s="1"/>
  <c r="K7" i="1" a="1"/>
  <c r="K7" i="1"/>
  <c r="AA25" i="1" a="1"/>
  <c r="AA25" i="1"/>
  <c r="S25" i="1" a="1"/>
  <c r="S25" i="1"/>
  <c r="K25" i="1" a="1"/>
  <c r="K25" i="1"/>
  <c r="C25" i="1" a="1"/>
  <c r="C25" i="1"/>
  <c r="AA16" i="1" a="1"/>
  <c r="AA16" i="1"/>
  <c r="S16" i="1" a="1"/>
  <c r="S16" i="1"/>
  <c r="K16" i="1" a="1"/>
  <c r="K16" i="1"/>
  <c r="K12" i="1"/>
  <c r="L11" i="1"/>
  <c r="M10" i="1"/>
  <c r="N9" i="1"/>
  <c r="O8" i="1"/>
  <c r="P7" i="1"/>
  <c r="O7" i="1"/>
  <c r="P12" i="1"/>
  <c r="M9" i="1"/>
  <c r="O12" i="1"/>
  <c r="P11" i="1"/>
  <c r="Q10" i="1"/>
  <c r="K10" i="1"/>
  <c r="L9" i="1"/>
  <c r="M8" i="1"/>
  <c r="N7" i="1"/>
  <c r="M7" i="1"/>
  <c r="K11" i="1"/>
  <c r="M12" i="1"/>
  <c r="N11" i="1"/>
  <c r="O10" i="1"/>
  <c r="P9" i="1"/>
  <c r="Q8" i="1"/>
  <c r="K8" i="1"/>
  <c r="L7" i="1"/>
  <c r="Q11" i="1"/>
  <c r="L10" i="1"/>
  <c r="N8" i="1"/>
  <c r="N12" i="1"/>
  <c r="O11" i="1"/>
  <c r="P10" i="1"/>
  <c r="Q9" i="1"/>
  <c r="K9" i="1"/>
  <c r="K5" i="1" s="1"/>
  <c r="L8" i="1"/>
  <c r="Q12" i="1"/>
  <c r="L12" i="1"/>
  <c r="M11" i="1"/>
  <c r="N10" i="1"/>
  <c r="O9" i="1"/>
  <c r="P8" i="1"/>
  <c r="Q7" i="1"/>
  <c r="AG30" i="1"/>
  <c r="AA30" i="1"/>
  <c r="AB29" i="1"/>
  <c r="AC28" i="1"/>
  <c r="AD27" i="1"/>
  <c r="AE26" i="1"/>
  <c r="AF25" i="1"/>
  <c r="AD25" i="1"/>
  <c r="AE30" i="1"/>
  <c r="AF29" i="1"/>
  <c r="AG28" i="1"/>
  <c r="AA28" i="1"/>
  <c r="AB27" i="1"/>
  <c r="AC26" i="1"/>
  <c r="AD30" i="1"/>
  <c r="AE29" i="1"/>
  <c r="AF28" i="1"/>
  <c r="AG27" i="1"/>
  <c r="AA27" i="1"/>
  <c r="AA23" i="1" s="1"/>
  <c r="AB26" i="1"/>
  <c r="AC25" i="1"/>
  <c r="AC30" i="1"/>
  <c r="AD29" i="1"/>
  <c r="AE28" i="1"/>
  <c r="AF27" i="1"/>
  <c r="AG26" i="1"/>
  <c r="AA26" i="1"/>
  <c r="AB25" i="1"/>
  <c r="AF30" i="1"/>
  <c r="AG29" i="1"/>
  <c r="AA29" i="1"/>
  <c r="AB28" i="1"/>
  <c r="AC27" i="1"/>
  <c r="AD26" i="1"/>
  <c r="AE25" i="1"/>
  <c r="AB30" i="1"/>
  <c r="AC29" i="1"/>
  <c r="AD28" i="1"/>
  <c r="AE27" i="1"/>
  <c r="AF26" i="1"/>
  <c r="AG25" i="1"/>
  <c r="X30" i="1"/>
  <c r="Y29" i="1"/>
  <c r="S29" i="1"/>
  <c r="T28" i="1"/>
  <c r="U27" i="1"/>
  <c r="V26" i="1"/>
  <c r="W25" i="1"/>
  <c r="Y30" i="1"/>
  <c r="T29" i="1"/>
  <c r="U28" i="1"/>
  <c r="V27" i="1"/>
  <c r="X25" i="1"/>
  <c r="W30" i="1"/>
  <c r="X29" i="1"/>
  <c r="Y28" i="1"/>
  <c r="S28" i="1"/>
  <c r="T27" i="1"/>
  <c r="U26" i="1"/>
  <c r="V25" i="1"/>
  <c r="V30" i="1"/>
  <c r="W29" i="1"/>
  <c r="X28" i="1"/>
  <c r="Y27" i="1"/>
  <c r="S27" i="1"/>
  <c r="S23" i="1" s="1"/>
  <c r="T26" i="1"/>
  <c r="U25" i="1"/>
  <c r="U30" i="1"/>
  <c r="V29" i="1"/>
  <c r="W28" i="1"/>
  <c r="X27" i="1"/>
  <c r="Y26" i="1"/>
  <c r="S26" i="1"/>
  <c r="T25" i="1"/>
  <c r="S30" i="1"/>
  <c r="W26" i="1"/>
  <c r="T30" i="1"/>
  <c r="U29" i="1"/>
  <c r="V28" i="1"/>
  <c r="W27" i="1"/>
  <c r="X26" i="1"/>
  <c r="Y25" i="1"/>
  <c r="P30" i="1"/>
  <c r="Q29" i="1"/>
  <c r="K29" i="1"/>
  <c r="L28" i="1"/>
  <c r="M27" i="1"/>
  <c r="N26" i="1"/>
  <c r="O25" i="1"/>
  <c r="O30" i="1"/>
  <c r="P29" i="1"/>
  <c r="Q28" i="1"/>
  <c r="K28" i="1"/>
  <c r="L27" i="1"/>
  <c r="M26" i="1"/>
  <c r="N25" i="1"/>
  <c r="Q30" i="1"/>
  <c r="K30" i="1"/>
  <c r="L29" i="1"/>
  <c r="M28" i="1"/>
  <c r="N27" i="1"/>
  <c r="O26" i="1"/>
  <c r="P25" i="1"/>
  <c r="N30" i="1"/>
  <c r="O29" i="1"/>
  <c r="P28" i="1"/>
  <c r="Q27" i="1"/>
  <c r="K27" i="1"/>
  <c r="K23" i="1" s="1"/>
  <c r="L26" i="1"/>
  <c r="M25" i="1"/>
  <c r="M30" i="1"/>
  <c r="Q26" i="1"/>
  <c r="L25" i="1"/>
  <c r="N29" i="1"/>
  <c r="O28" i="1"/>
  <c r="P27" i="1"/>
  <c r="K26" i="1"/>
  <c r="L30" i="1"/>
  <c r="M29" i="1"/>
  <c r="N28" i="1"/>
  <c r="O27" i="1"/>
  <c r="P26" i="1"/>
  <c r="Q25" i="1"/>
  <c r="G30" i="1"/>
  <c r="H29" i="1"/>
  <c r="I28" i="1"/>
  <c r="C28" i="1"/>
  <c r="D27" i="1"/>
  <c r="E26" i="1"/>
  <c r="F25" i="1"/>
  <c r="E25" i="1"/>
  <c r="I30" i="1"/>
  <c r="C30" i="1"/>
  <c r="D29" i="1"/>
  <c r="E28" i="1"/>
  <c r="F27" i="1"/>
  <c r="G26" i="1"/>
  <c r="H25" i="1"/>
  <c r="H30" i="1"/>
  <c r="F26" i="1"/>
  <c r="F30" i="1"/>
  <c r="E30" i="1"/>
  <c r="F29" i="1"/>
  <c r="G28" i="1"/>
  <c r="H27" i="1"/>
  <c r="I26" i="1"/>
  <c r="C26" i="1"/>
  <c r="D25" i="1"/>
  <c r="I29" i="1"/>
  <c r="C29" i="1"/>
  <c r="D28" i="1"/>
  <c r="E27" i="1"/>
  <c r="G25" i="1"/>
  <c r="G29" i="1"/>
  <c r="H28" i="1"/>
  <c r="I27" i="1"/>
  <c r="C27" i="1"/>
  <c r="C23" i="1" s="1"/>
  <c r="D26" i="1"/>
  <c r="D30" i="1"/>
  <c r="E29" i="1"/>
  <c r="F28" i="1"/>
  <c r="G27" i="1"/>
  <c r="H26" i="1"/>
  <c r="I25" i="1"/>
  <c r="AF21" i="1"/>
  <c r="AG20" i="1"/>
  <c r="AA20" i="1"/>
  <c r="AB19" i="1"/>
  <c r="AC18" i="1"/>
  <c r="AD17" i="1"/>
  <c r="AE16" i="1"/>
  <c r="AE21" i="1"/>
  <c r="AB18" i="1"/>
  <c r="AD16" i="1"/>
  <c r="AG21" i="1"/>
  <c r="AA21" i="1"/>
  <c r="AB20" i="1"/>
  <c r="AE17" i="1"/>
  <c r="AF20" i="1"/>
  <c r="AG19" i="1"/>
  <c r="AA19" i="1"/>
  <c r="AC17" i="1"/>
  <c r="AD21" i="1"/>
  <c r="AE20" i="1"/>
  <c r="AF19" i="1"/>
  <c r="AG18" i="1"/>
  <c r="AA18" i="1"/>
  <c r="AA14" i="1" s="1"/>
  <c r="AB17" i="1"/>
  <c r="AC16" i="1"/>
  <c r="AC21" i="1"/>
  <c r="AB16" i="1"/>
  <c r="AC19" i="1"/>
  <c r="AD18" i="1"/>
  <c r="AF16" i="1"/>
  <c r="AD20" i="1"/>
  <c r="AE19" i="1"/>
  <c r="AF18" i="1"/>
  <c r="AG17" i="1"/>
  <c r="AA17" i="1"/>
  <c r="AB21" i="1"/>
  <c r="AC20" i="1"/>
  <c r="AD19" i="1"/>
  <c r="AE18" i="1"/>
  <c r="AF17" i="1"/>
  <c r="AG16" i="1"/>
  <c r="X21" i="1"/>
  <c r="Y20" i="1"/>
  <c r="S20" i="1"/>
  <c r="T19" i="1"/>
  <c r="U18" i="1"/>
  <c r="V17" i="1"/>
  <c r="W16" i="1"/>
  <c r="Y21" i="1"/>
  <c r="W17" i="1"/>
  <c r="X20" i="1"/>
  <c r="Y19" i="1"/>
  <c r="S19" i="1"/>
  <c r="U17" i="1"/>
  <c r="V16" i="1"/>
  <c r="W21" i="1"/>
  <c r="T18" i="1"/>
  <c r="V21" i="1"/>
  <c r="W20" i="1"/>
  <c r="X19" i="1"/>
  <c r="Y18" i="1"/>
  <c r="S18" i="1"/>
  <c r="S14" i="1" s="1"/>
  <c r="T17" i="1"/>
  <c r="U16" i="1"/>
  <c r="T20" i="1"/>
  <c r="U21" i="1"/>
  <c r="V20" i="1"/>
  <c r="W19" i="1"/>
  <c r="X18" i="1"/>
  <c r="Y17" i="1"/>
  <c r="S17" i="1"/>
  <c r="T16" i="1"/>
  <c r="S21" i="1"/>
  <c r="U19" i="1"/>
  <c r="V18" i="1"/>
  <c r="X16" i="1"/>
  <c r="T21" i="1"/>
  <c r="U20" i="1"/>
  <c r="V19" i="1"/>
  <c r="W18" i="1"/>
  <c r="X17" i="1"/>
  <c r="Y16" i="1"/>
  <c r="P21" i="1"/>
  <c r="Q20" i="1"/>
  <c r="K20" i="1"/>
  <c r="L19" i="1"/>
  <c r="M18" i="1"/>
  <c r="N17" i="1"/>
  <c r="O16" i="1"/>
  <c r="O21" i="1"/>
  <c r="P20" i="1"/>
  <c r="Q19" i="1"/>
  <c r="K19" i="1"/>
  <c r="L18" i="1"/>
  <c r="M17" i="1"/>
  <c r="N16" i="1"/>
  <c r="N21" i="1"/>
  <c r="O20" i="1"/>
  <c r="P19" i="1"/>
  <c r="Q18" i="1"/>
  <c r="K18" i="1"/>
  <c r="K14" i="1" s="1"/>
  <c r="L17" i="1"/>
  <c r="M16" i="1"/>
  <c r="L21" i="1"/>
  <c r="Q21" i="1"/>
  <c r="K21" i="1"/>
  <c r="L20" i="1"/>
  <c r="M19" i="1"/>
  <c r="N18" i="1"/>
  <c r="O17" i="1"/>
  <c r="P16" i="1"/>
  <c r="M21" i="1"/>
  <c r="N20" i="1"/>
  <c r="O19" i="1"/>
  <c r="P18" i="1"/>
  <c r="Q17" i="1"/>
  <c r="K17" i="1"/>
  <c r="L16" i="1"/>
  <c r="M20" i="1"/>
  <c r="N19" i="1"/>
  <c r="O18" i="1"/>
  <c r="P17" i="1"/>
  <c r="Q16" i="1"/>
  <c r="X15" i="1"/>
  <c r="L24" i="1" l="1"/>
  <c r="T24" i="1"/>
  <c r="AB6" i="1"/>
  <c r="L6" i="1"/>
  <c r="L15" i="1"/>
  <c r="T15" i="1"/>
  <c r="AB15" i="1"/>
  <c r="D15" i="1"/>
  <c r="D24" i="1"/>
  <c r="T6" i="1"/>
  <c r="AB24" i="1"/>
  <c r="N6" i="1"/>
  <c r="V15" i="1"/>
  <c r="AD6" i="1"/>
  <c r="N15" i="1"/>
  <c r="P6" i="1"/>
  <c r="G24" i="1"/>
  <c r="P15" i="1"/>
  <c r="AE24" i="1"/>
  <c r="AC24" i="1"/>
  <c r="M24" i="1"/>
  <c r="E24" i="1"/>
  <c r="U15" i="1"/>
  <c r="AC6" i="1"/>
  <c r="M6" i="1"/>
  <c r="M15" i="1"/>
  <c r="E15" i="1"/>
  <c r="U24" i="1"/>
  <c r="U6" i="1"/>
  <c r="AC15" i="1"/>
  <c r="C24" i="1"/>
  <c r="K24" i="1"/>
  <c r="S24" i="1"/>
  <c r="C15" i="1"/>
  <c r="AA6" i="1"/>
  <c r="K15" i="1"/>
  <c r="S6" i="1"/>
  <c r="AA15" i="1"/>
  <c r="AA24" i="1"/>
  <c r="S15" i="1"/>
  <c r="K6" i="1"/>
  <c r="Y15" i="1"/>
  <c r="AG24" i="1"/>
  <c r="AG6" i="1"/>
  <c r="Q15" i="1"/>
  <c r="I24" i="1"/>
  <c r="Y24" i="1"/>
  <c r="Q6" i="1"/>
  <c r="I15" i="1"/>
  <c r="AG15" i="1"/>
  <c r="Q24" i="1"/>
  <c r="Y6" i="1"/>
  <c r="H24" i="1"/>
  <c r="AF15" i="1"/>
  <c r="O24" i="1"/>
  <c r="O15" i="1"/>
  <c r="AD24" i="1"/>
  <c r="AD15" i="1"/>
  <c r="W6" i="1"/>
  <c r="V24" i="1"/>
  <c r="X24" i="1"/>
  <c r="AF24" i="1"/>
  <c r="P24" i="1"/>
  <c r="F24" i="1"/>
  <c r="V6" i="1"/>
  <c r="W24" i="1"/>
  <c r="W15" i="1"/>
  <c r="F15" i="1"/>
  <c r="X6" i="1"/>
  <c r="H15" i="1"/>
  <c r="AE15" i="1"/>
  <c r="G15" i="1"/>
  <c r="N24" i="1"/>
  <c r="AE6" i="1"/>
</calcChain>
</file>

<file path=xl/sharedStrings.xml><?xml version="1.0" encoding="utf-8"?>
<sst xmlns="http://schemas.openxmlformats.org/spreadsheetml/2006/main" count="18" uniqueCount="6">
  <si>
    <t>SELECT WEEK START:</t>
  </si>
  <si>
    <t>MONDAY</t>
  </si>
  <si>
    <t>Bright, colorful flowers with leaves and butterflies is in this cell.</t>
  </si>
  <si>
    <t>Create a Playful Calendar for Any Year in this worksheet. Helpful instructions on how to use this worksheet are in cells in this column. Select Week Start day in cell AE1. Press ALT+DOWN ARROW for options, then DOWN ARROW and ENTER to make selection. Next instruction is in cell A3.</t>
  </si>
  <si>
    <t>Image is in cell at right. Enter Year in cell X3.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</si>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</sst>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numFmt numFmtId="165" formatCode="mmmm"/>
    <numFmt numFmtId="166" formatCode=";;;"/>
  </numFmts>
  <fonts count="15" x14ac:knownFonts="1">
    <font>
      <sz val="10"/>
      <color theme="1" tint="0.14996795556505021"/>
      <name val="Microsoft Sans Serif"/>
      <family val="2"/>
      <scheme val="minor"/>
    </font>
    <font>
      <sz val="10"/>
      <color theme="1" tint="0.14996795556505021"/>
      <name val="Microsoft Sans Serif"/>
      <family val="2"/>
      <scheme val="minor"/>
    </font>
    <font>
      <sz val="10"/>
      <color theme="7" tint="-0.499984740745262"/>
      <name val="Microsoft Sans Serif"/>
      <family val="2"/>
      <scheme val="minor"/>
    </font>
    <font>
      <b/>
      <sz val="10"/>
      <color theme="1" tint="0.34998626667073579"/>
      <name val="Microsoft Sans Serif"/>
      <family val="2"/>
      <scheme val="minor"/>
    </font>
    <font>
      <b/>
      <sz val="8"/>
      <color theme="1" tint="0.24994659260841701"/>
      <name val="Microsoft Sans Serif"/>
      <family val="2"/>
      <scheme val="minor"/>
    </font>
    <font>
      <b/>
      <sz val="8"/>
      <color theme="1" tint="0.34998626667073579"/>
      <name val="Microsoft Sans Serif"/>
      <family val="2"/>
      <scheme val="minor"/>
    </font>
    <font>
      <sz val="18"/>
      <color theme="6" tint="-0.24994659260841701"/>
      <name val="Microsoft Sans Serif"/>
      <family val="2"/>
      <scheme val="minor"/>
    </font>
    <font>
      <sz val="91"/>
      <color theme="6" tint="-0.24994659260841701"/>
      <name val="Impact"/>
      <family val="2"/>
      <scheme val="major"/>
    </font>
    <font>
      <sz val="10"/>
      <color theme="0"/>
      <name val="Microsoft Sans Serif"/>
      <family val="2"/>
      <scheme val="minor"/>
    </font>
    <font>
      <sz val="10"/>
      <color theme="1"/>
      <name val="Microsoft Sans Serif"/>
      <family val="2"/>
      <scheme val="minor"/>
    </font>
    <font>
      <sz val="11"/>
      <color theme="1"/>
      <name val="Calibri"/>
      <family val="2"/>
    </font>
    <font>
      <sz val="10"/>
      <color rgb="FF0070C0"/>
      <name val="Microsoft Sans Serif"/>
      <family val="2"/>
      <scheme val="minor"/>
    </font>
    <font>
      <sz val="11"/>
      <color rgb="FF0070C0"/>
      <name val="Calibri"/>
      <family val="2"/>
    </font>
    <font>
      <sz val="18"/>
      <color theme="0"/>
      <name val="Microsoft Sans Serif"/>
      <family val="2"/>
      <scheme val="minor"/>
    </font>
    <font>
      <sz val="91"/>
      <color rgb="FF0070C0"/>
      <name val="Impact"/>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s>
  <borders count="1">
    <border>
      <left/>
      <right/>
      <top/>
      <bottom/>
      <diagonal/>
    </border>
  </borders>
  <cellStyleXfs count="7">
    <xf numFmtId="0" fontId="0" fillId="0" borderId="0">
      <alignment vertical="center"/>
    </xf>
    <xf numFmtId="0" fontId="2" fillId="0" borderId="0" applyNumberFormat="0" applyFill="0" applyBorder="0" applyProtection="0">
      <alignment horizontal="center" vertical="center"/>
    </xf>
    <xf numFmtId="164" fontId="3" fillId="0" borderId="0" applyFont="0" applyFill="0" applyBorder="0" applyProtection="0">
      <alignment horizontal="center" vertical="center"/>
    </xf>
    <xf numFmtId="0" fontId="4" fillId="0" borderId="0" applyNumberFormat="0" applyFill="0" applyBorder="0" applyProtection="0">
      <alignment horizontal="right" vertical="center"/>
    </xf>
    <xf numFmtId="164" fontId="5" fillId="0" borderId="0" applyNumberFormat="0" applyFill="0" applyBorder="0" applyProtection="0">
      <alignment horizontal="right" vertical="center"/>
    </xf>
    <xf numFmtId="165" fontId="6" fillId="0" borderId="0" applyFill="0" applyBorder="0" applyAlignment="0" applyProtection="0">
      <alignment vertical="center"/>
    </xf>
    <xf numFmtId="0" fontId="7" fillId="0" borderId="0" applyNumberFormat="0" applyFill="0" applyBorder="0" applyAlignment="0" applyProtection="0">
      <alignment vertical="center"/>
    </xf>
  </cellStyleXfs>
  <cellXfs count="24">
    <xf numFmtId="0" fontId="0" fillId="0" borderId="0" xfId="0">
      <alignment vertical="center"/>
    </xf>
    <xf numFmtId="0" fontId="0" fillId="0" borderId="0" xfId="0" applyFill="1">
      <alignment vertical="center"/>
    </xf>
    <xf numFmtId="164" fontId="1" fillId="0" borderId="0" xfId="2" applyFont="1">
      <alignment horizontal="center" vertical="center"/>
    </xf>
    <xf numFmtId="0" fontId="0" fillId="0" borderId="0" xfId="0" applyAlignment="1">
      <alignment vertical="center"/>
    </xf>
    <xf numFmtId="0" fontId="8" fillId="0" borderId="0" xfId="0" applyFont="1" applyAlignment="1">
      <alignment vertical="center" wrapText="1"/>
    </xf>
    <xf numFmtId="0" fontId="8" fillId="0" borderId="0" xfId="0" applyFont="1" applyFill="1" applyAlignment="1">
      <alignment vertical="center" wrapText="1"/>
    </xf>
    <xf numFmtId="166" fontId="9" fillId="0" borderId="0" xfId="0" applyNumberFormat="1" applyFont="1" applyAlignment="1">
      <alignment vertical="center" wrapText="1"/>
    </xf>
    <xf numFmtId="166" fontId="10" fillId="0" borderId="0" xfId="0" applyNumberFormat="1" applyFont="1" applyAlignment="1">
      <alignment vertical="center" wrapText="1"/>
    </xf>
    <xf numFmtId="0" fontId="2" fillId="2" borderId="0" xfId="1" applyFill="1">
      <alignment horizontal="center" vertical="center"/>
    </xf>
    <xf numFmtId="164" fontId="1" fillId="2" borderId="0" xfId="2" applyFont="1" applyFill="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0" xfId="0" applyNumberFormat="1" applyFont="1" applyAlignment="1">
      <alignment horizontal="right" vertical="center" wrapText="1"/>
    </xf>
    <xf numFmtId="0" fontId="12" fillId="0" borderId="0" xfId="0" applyNumberFormat="1" applyFont="1" applyAlignment="1">
      <alignment horizontal="right" vertical="center" wrapText="1"/>
    </xf>
    <xf numFmtId="0" fontId="11" fillId="0" borderId="0" xfId="0" applyNumberFormat="1" applyFont="1" applyFill="1" applyAlignment="1">
      <alignment horizontal="right" vertical="center" wrapText="1"/>
    </xf>
    <xf numFmtId="0" fontId="8" fillId="3" borderId="0" xfId="0" applyNumberFormat="1" applyFont="1" applyFill="1" applyAlignment="1">
      <alignment horizontal="right" vertical="center" wrapText="1"/>
    </xf>
    <xf numFmtId="0" fontId="0" fillId="0" borderId="0" xfId="0" applyBorder="1">
      <alignment vertical="center"/>
    </xf>
    <xf numFmtId="164" fontId="1" fillId="0" borderId="0" xfId="2" applyFont="1" applyFill="1">
      <alignment horizontal="center" vertical="center"/>
    </xf>
    <xf numFmtId="166" fontId="9" fillId="0" borderId="0" xfId="0" applyNumberFormat="1" applyFont="1" applyAlignment="1">
      <alignment horizontal="center" vertical="center"/>
    </xf>
    <xf numFmtId="0" fontId="8" fillId="0" borderId="0" xfId="0" applyFont="1" applyAlignment="1">
      <alignment horizontal="center" vertical="center"/>
    </xf>
    <xf numFmtId="165" fontId="13" fillId="3" borderId="0" xfId="5" applyFont="1" applyFill="1" applyAlignment="1">
      <alignment horizontal="center" vertical="center"/>
    </xf>
    <xf numFmtId="0" fontId="4" fillId="0" borderId="0" xfId="3">
      <alignment horizontal="right" vertical="center"/>
    </xf>
    <xf numFmtId="0" fontId="14" fillId="0" borderId="0" xfId="6" applyFont="1" applyAlignment="1">
      <alignment horizontal="center" vertical="center"/>
    </xf>
    <xf numFmtId="0" fontId="5" fillId="0" borderId="0" xfId="4" applyNumberFormat="1" applyAlignment="1">
      <alignment horizontal="right" vertical="center"/>
    </xf>
  </cellXfs>
  <cellStyles count="7">
    <cellStyle name="DayHeaders" xfId="1"/>
    <cellStyle name="DayNumbers" xfId="2"/>
    <cellStyle name="DaySelector" xfId="3"/>
    <cellStyle name="InputLabel" xfId="4"/>
    <cellStyle name="MonthTitles" xfId="5"/>
    <cellStyle name="Year" xfId="6"/>
    <cellStyle name="Обычный" xfId="0" builtinId="0" customBuiltin="1"/>
  </cellStyles>
  <dxfs count="26">
    <dxf>
      <font>
        <color theme="0" tint="-0.14996795556505021"/>
        <name val="Impact"/>
        <scheme val="none"/>
      </font>
    </dxf>
    <dxf>
      <font>
        <color theme="0"/>
      </font>
      <fill>
        <patternFill>
          <bgColor rgb="FFFF0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4.9989318521683403E-2"/>
        <name val="Impact"/>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CalendarYear" max="2999" min="1900" page="10" val="202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28575</xdr:colOff>
          <xdr:row>2</xdr:row>
          <xdr:rowOff>685800</xdr:rowOff>
        </xdr:from>
        <xdr:to>
          <xdr:col>33</xdr:col>
          <xdr:colOff>171450</xdr:colOff>
          <xdr:row>2</xdr:row>
          <xdr:rowOff>914400</xdr:rowOff>
        </xdr:to>
        <xdr:sp macro="" textlink="">
          <xdr:nvSpPr>
            <xdr:cNvPr id="1025" name="Spinner 1" descr="Use this spinner to change the calendar year or type your desired year in cell X3"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Theme">
  <a:themeElements>
    <a:clrScheme name="Full Year Calendar">
      <a:dk1>
        <a:sysClr val="windowText" lastClr="000000"/>
      </a:dk1>
      <a:lt1>
        <a:sysClr val="window" lastClr="FFFFFF"/>
      </a:lt1>
      <a:dk2>
        <a:srgbClr val="3F250E"/>
      </a:dk2>
      <a:lt2>
        <a:srgbClr val="FFFBEB"/>
      </a:lt2>
      <a:accent1>
        <a:srgbClr val="FCCD00"/>
      </a:accent1>
      <a:accent2>
        <a:srgbClr val="FC953A"/>
      </a:accent2>
      <a:accent3>
        <a:srgbClr val="99BC33"/>
      </a:accent3>
      <a:accent4>
        <a:srgbClr val="2BC0E4"/>
      </a:accent4>
      <a:accent5>
        <a:srgbClr val="BA6ECB"/>
      </a:accent5>
      <a:accent6>
        <a:srgbClr val="FF619B"/>
      </a:accent6>
      <a:hlink>
        <a:srgbClr val="2BC0E4"/>
      </a:hlink>
      <a:folHlink>
        <a:srgbClr val="BA6ECB"/>
      </a:folHlink>
    </a:clrScheme>
    <a:fontScheme name="Full Year Calendar">
      <a:majorFont>
        <a:latin typeface="Impact"/>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autoPageBreaks="0"/>
  </sheetPr>
  <dimension ref="A1:AJ34"/>
  <sheetViews>
    <sheetView showGridLines="0" tabSelected="1" zoomScaleNormal="100" workbookViewId="0">
      <selection activeCell="AK8" sqref="AK8"/>
    </sheetView>
  </sheetViews>
  <sheetFormatPr defaultRowHeight="15.75" customHeight="1" x14ac:dyDescent="0.2"/>
  <cols>
    <col min="1" max="1" width="0.5703125" style="4" customWidth="1"/>
    <col min="2" max="2" width="3.85546875" style="12" customWidth="1"/>
    <col min="3" max="9" width="4.28515625" customWidth="1"/>
    <col min="10" max="10" width="4.28515625" style="11" customWidth="1"/>
    <col min="11" max="17" width="4.28515625" customWidth="1"/>
    <col min="18" max="18" width="4.28515625" style="11" customWidth="1"/>
    <col min="19" max="25" width="4.28515625" customWidth="1"/>
    <col min="26" max="26" width="4.28515625" style="10" customWidth="1"/>
    <col min="27" max="33" width="4.28515625" customWidth="1"/>
    <col min="34" max="34" width="2.7109375" customWidth="1"/>
  </cols>
  <sheetData>
    <row r="1" spans="1:36" ht="24" customHeight="1" x14ac:dyDescent="0.2">
      <c r="A1" s="6" t="s">
        <v>3</v>
      </c>
      <c r="C1" s="23" t="s">
        <v>0</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1" t="s">
        <v>1</v>
      </c>
      <c r="AG1" s="21"/>
    </row>
    <row r="2" spans="1:36" ht="15.75" customHeight="1" x14ac:dyDescent="0.2">
      <c r="C2" s="3"/>
      <c r="D2" s="3"/>
      <c r="E2" s="3"/>
      <c r="F2" s="3"/>
      <c r="G2" s="3"/>
      <c r="H2" s="3"/>
      <c r="I2" s="3"/>
      <c r="K2" s="3"/>
      <c r="L2" s="3"/>
      <c r="M2" s="3"/>
      <c r="N2" s="3"/>
      <c r="O2" s="3"/>
      <c r="P2" s="3"/>
      <c r="Q2" s="3"/>
      <c r="S2" s="3"/>
      <c r="T2" s="3"/>
      <c r="U2" s="3"/>
      <c r="V2" s="3"/>
      <c r="W2" s="3"/>
      <c r="X2" s="3"/>
    </row>
    <row r="3" spans="1:36" ht="81.75" customHeight="1" x14ac:dyDescent="0.2">
      <c r="A3" s="7" t="s">
        <v>4</v>
      </c>
      <c r="B3" s="13"/>
      <c r="C3" s="18" t="s">
        <v>2</v>
      </c>
      <c r="D3" s="19"/>
      <c r="E3" s="19"/>
      <c r="F3" s="19"/>
      <c r="G3" s="19"/>
      <c r="H3" s="19"/>
      <c r="I3" s="19"/>
      <c r="J3" s="19"/>
      <c r="K3" s="19"/>
      <c r="L3" s="19"/>
      <c r="M3" s="19"/>
      <c r="N3" s="19"/>
      <c r="O3" s="19"/>
      <c r="P3" s="19"/>
      <c r="Q3" s="19"/>
      <c r="R3" s="19"/>
      <c r="S3" s="19"/>
      <c r="T3" s="19"/>
      <c r="U3" s="19"/>
      <c r="V3" s="19"/>
      <c r="W3" s="19"/>
      <c r="X3" s="19"/>
      <c r="Y3" s="22">
        <v>2020</v>
      </c>
      <c r="Z3" s="22"/>
      <c r="AA3" s="22"/>
      <c r="AB3" s="22"/>
      <c r="AC3" s="22"/>
      <c r="AD3" s="22"/>
      <c r="AE3" s="22"/>
      <c r="AF3" s="22"/>
      <c r="AG3" s="22"/>
      <c r="AH3" s="22"/>
    </row>
    <row r="4" spans="1:36" ht="17.25" customHeight="1" x14ac:dyDescent="0.2">
      <c r="A4" s="7"/>
      <c r="B4" s="13"/>
    </row>
    <row r="5" spans="1:36" ht="23.25" customHeight="1" x14ac:dyDescent="0.2">
      <c r="A5" s="6"/>
      <c r="C5" s="20">
        <f>C9</f>
        <v>43843</v>
      </c>
      <c r="D5" s="20"/>
      <c r="E5" s="20"/>
      <c r="F5" s="20"/>
      <c r="G5" s="20"/>
      <c r="H5" s="20"/>
      <c r="I5" s="20"/>
      <c r="K5" s="20">
        <f>K9</f>
        <v>43871</v>
      </c>
      <c r="L5" s="20"/>
      <c r="M5" s="20"/>
      <c r="N5" s="20"/>
      <c r="O5" s="20"/>
      <c r="P5" s="20"/>
      <c r="Q5" s="20"/>
      <c r="S5" s="20">
        <f>S9</f>
        <v>43899</v>
      </c>
      <c r="T5" s="20"/>
      <c r="U5" s="20"/>
      <c r="V5" s="20"/>
      <c r="W5" s="20"/>
      <c r="X5" s="20"/>
      <c r="Y5" s="20"/>
      <c r="AA5" s="20">
        <f>AA9</f>
        <v>43934</v>
      </c>
      <c r="AB5" s="20"/>
      <c r="AC5" s="20"/>
      <c r="AD5" s="20"/>
      <c r="AE5" s="20"/>
      <c r="AF5" s="20"/>
      <c r="AG5" s="20"/>
    </row>
    <row r="6" spans="1:36" ht="15.75" customHeight="1" x14ac:dyDescent="0.2">
      <c r="A6" s="6"/>
      <c r="B6" s="15" t="s">
        <v>5</v>
      </c>
      <c r="C6" s="8" t="str">
        <f t="shared" ref="C6:I6" si="0">LEFT(TEXT(C7,"aaa"),2)</f>
        <v>Пн</v>
      </c>
      <c r="D6" s="8" t="str">
        <f t="shared" si="0"/>
        <v>Вт</v>
      </c>
      <c r="E6" s="8" t="str">
        <f t="shared" si="0"/>
        <v>Ср</v>
      </c>
      <c r="F6" s="8" t="str">
        <f t="shared" si="0"/>
        <v>Чт</v>
      </c>
      <c r="G6" s="8" t="str">
        <f t="shared" si="0"/>
        <v>Пт</v>
      </c>
      <c r="H6" s="8" t="str">
        <f t="shared" si="0"/>
        <v>Сб</v>
      </c>
      <c r="I6" s="8" t="str">
        <f t="shared" si="0"/>
        <v>Вс</v>
      </c>
      <c r="J6" s="15" t="s">
        <v>5</v>
      </c>
      <c r="K6" s="8" t="str">
        <f>C6</f>
        <v>Пн</v>
      </c>
      <c r="L6" s="8" t="str">
        <f t="shared" ref="L6:Q6" si="1">D6</f>
        <v>Вт</v>
      </c>
      <c r="M6" s="8" t="str">
        <f t="shared" si="1"/>
        <v>Ср</v>
      </c>
      <c r="N6" s="8" t="str">
        <f t="shared" si="1"/>
        <v>Чт</v>
      </c>
      <c r="O6" s="8" t="str">
        <f t="shared" si="1"/>
        <v>Пт</v>
      </c>
      <c r="P6" s="8" t="str">
        <f t="shared" si="1"/>
        <v>Сб</v>
      </c>
      <c r="Q6" s="8" t="str">
        <f t="shared" si="1"/>
        <v>Вс</v>
      </c>
      <c r="R6" s="15" t="s">
        <v>5</v>
      </c>
      <c r="S6" s="8" t="str">
        <f t="shared" ref="S6:Y6" si="2">C6</f>
        <v>Пн</v>
      </c>
      <c r="T6" s="8" t="str">
        <f t="shared" si="2"/>
        <v>Вт</v>
      </c>
      <c r="U6" s="8" t="str">
        <f t="shared" si="2"/>
        <v>Ср</v>
      </c>
      <c r="V6" s="8" t="str">
        <f t="shared" si="2"/>
        <v>Чт</v>
      </c>
      <c r="W6" s="8" t="str">
        <f t="shared" si="2"/>
        <v>Пт</v>
      </c>
      <c r="X6" s="8" t="str">
        <f t="shared" si="2"/>
        <v>Сб</v>
      </c>
      <c r="Y6" s="8" t="str">
        <f t="shared" si="2"/>
        <v>Вс</v>
      </c>
      <c r="Z6" s="15" t="s">
        <v>5</v>
      </c>
      <c r="AA6" s="8" t="str">
        <f t="shared" ref="AA6:AG6" si="3">C6</f>
        <v>Пн</v>
      </c>
      <c r="AB6" s="8" t="str">
        <f t="shared" si="3"/>
        <v>Вт</v>
      </c>
      <c r="AC6" s="8" t="str">
        <f t="shared" si="3"/>
        <v>Ср</v>
      </c>
      <c r="AD6" s="8" t="str">
        <f t="shared" si="3"/>
        <v>Чт</v>
      </c>
      <c r="AE6" s="8" t="str">
        <f t="shared" si="3"/>
        <v>Пт</v>
      </c>
      <c r="AF6" s="8" t="str">
        <f t="shared" si="3"/>
        <v>Сб</v>
      </c>
      <c r="AG6" s="8" t="str">
        <f t="shared" si="3"/>
        <v>Вс</v>
      </c>
    </row>
    <row r="7" spans="1:36" ht="15.75" customHeight="1" x14ac:dyDescent="0.2">
      <c r="A7" s="7"/>
      <c r="B7" s="13">
        <v>1</v>
      </c>
      <c r="C7" s="9">
        <f t="array" ref="C7:I12">DaysAndWeeks+DATE(CalendarYear,1,1)-WEEKDAY(DATE(CalendarYear,1,1),(WeekStart="Monday")+1)+1</f>
        <v>43829</v>
      </c>
      <c r="D7" s="9">
        <v>43830</v>
      </c>
      <c r="E7" s="2">
        <v>43831</v>
      </c>
      <c r="F7" s="2">
        <v>43832</v>
      </c>
      <c r="G7" s="2">
        <v>43833</v>
      </c>
      <c r="H7" s="2">
        <v>43834</v>
      </c>
      <c r="I7" s="2">
        <v>43835</v>
      </c>
      <c r="J7" s="11">
        <v>5</v>
      </c>
      <c r="K7" s="9">
        <f t="array" ref="K7:Q12">DaysAndWeeks+DATE(CalendarYear,2,1)-WEEKDAY(DATE(CalendarYear,2,1),(WeekStart="Monday")+1)+1</f>
        <v>43857</v>
      </c>
      <c r="L7" s="9">
        <v>43858</v>
      </c>
      <c r="M7" s="9">
        <v>43859</v>
      </c>
      <c r="N7" s="9">
        <v>43860</v>
      </c>
      <c r="O7" s="9">
        <v>43861</v>
      </c>
      <c r="P7" s="2">
        <v>43862</v>
      </c>
      <c r="Q7" s="2">
        <v>43863</v>
      </c>
      <c r="R7" s="11">
        <v>9</v>
      </c>
      <c r="S7" s="9">
        <f t="array" ref="S7:Y12">DaysAndWeeks+DATE(CalendarYear,3,1)-WEEKDAY(DATE(CalendarYear,3,1),(WeekStart="Monday")+1)+1</f>
        <v>43885</v>
      </c>
      <c r="T7" s="9">
        <v>43886</v>
      </c>
      <c r="U7" s="9">
        <v>43887</v>
      </c>
      <c r="V7" s="9">
        <v>43888</v>
      </c>
      <c r="W7" s="9">
        <v>43889</v>
      </c>
      <c r="X7" s="9">
        <v>43890</v>
      </c>
      <c r="Y7" s="2">
        <v>43891</v>
      </c>
      <c r="Z7" s="10">
        <v>14</v>
      </c>
      <c r="AA7" s="9">
        <f t="array" ref="AA7:AG12">DaysAndWeeks+DATE(CalendarYear,4,1)-WEEKDAY(DATE(CalendarYear,4,1),(WeekStart="Monday")+1)+1</f>
        <v>43920</v>
      </c>
      <c r="AB7" s="9">
        <v>43921</v>
      </c>
      <c r="AC7" s="2">
        <v>43922</v>
      </c>
      <c r="AD7" s="2">
        <v>43923</v>
      </c>
      <c r="AE7" s="2">
        <v>43924</v>
      </c>
      <c r="AF7" s="2">
        <v>43925</v>
      </c>
      <c r="AG7" s="2">
        <v>43926</v>
      </c>
    </row>
    <row r="8" spans="1:36" ht="15.75" customHeight="1" x14ac:dyDescent="0.2">
      <c r="B8" s="12">
        <v>2</v>
      </c>
      <c r="C8" s="2">
        <v>43836</v>
      </c>
      <c r="D8" s="2">
        <v>43837</v>
      </c>
      <c r="E8" s="2">
        <v>43838</v>
      </c>
      <c r="F8" s="2">
        <v>43839</v>
      </c>
      <c r="G8" s="2">
        <v>43840</v>
      </c>
      <c r="H8" s="2">
        <v>43841</v>
      </c>
      <c r="I8" s="2">
        <v>43842</v>
      </c>
      <c r="J8" s="11">
        <v>6</v>
      </c>
      <c r="K8" s="2">
        <v>43864</v>
      </c>
      <c r="L8" s="2">
        <v>43865</v>
      </c>
      <c r="M8" s="2">
        <v>43866</v>
      </c>
      <c r="N8" s="2">
        <v>43867</v>
      </c>
      <c r="O8" s="2">
        <v>43868</v>
      </c>
      <c r="P8" s="2">
        <v>43869</v>
      </c>
      <c r="Q8" s="2">
        <v>43870</v>
      </c>
      <c r="R8" s="11">
        <v>10</v>
      </c>
      <c r="S8" s="2">
        <v>43892</v>
      </c>
      <c r="T8" s="2">
        <v>43893</v>
      </c>
      <c r="U8" s="2">
        <v>43894</v>
      </c>
      <c r="V8" s="2">
        <v>43895</v>
      </c>
      <c r="W8" s="2">
        <v>43896</v>
      </c>
      <c r="X8" s="2">
        <v>43897</v>
      </c>
      <c r="Y8" s="2">
        <v>43898</v>
      </c>
      <c r="Z8" s="10">
        <v>15</v>
      </c>
      <c r="AA8" s="2">
        <v>43927</v>
      </c>
      <c r="AB8" s="2">
        <v>43928</v>
      </c>
      <c r="AC8" s="2">
        <v>43929</v>
      </c>
      <c r="AD8" s="2">
        <v>43930</v>
      </c>
      <c r="AE8" s="2">
        <v>43931</v>
      </c>
      <c r="AF8" s="2">
        <v>43932</v>
      </c>
      <c r="AG8" s="2">
        <v>43933</v>
      </c>
    </row>
    <row r="9" spans="1:36" ht="15.75" customHeight="1" x14ac:dyDescent="0.2">
      <c r="B9" s="12">
        <v>3</v>
      </c>
      <c r="C9" s="2">
        <v>43843</v>
      </c>
      <c r="D9" s="2">
        <v>43844</v>
      </c>
      <c r="E9" s="2">
        <v>43845</v>
      </c>
      <c r="F9" s="2">
        <v>43846</v>
      </c>
      <c r="G9" s="2">
        <v>43847</v>
      </c>
      <c r="H9" s="2">
        <v>43848</v>
      </c>
      <c r="I9" s="2">
        <v>43849</v>
      </c>
      <c r="J9" s="11">
        <v>7</v>
      </c>
      <c r="K9" s="2">
        <v>43871</v>
      </c>
      <c r="L9" s="2">
        <v>43872</v>
      </c>
      <c r="M9" s="2">
        <v>43873</v>
      </c>
      <c r="N9" s="2">
        <v>43874</v>
      </c>
      <c r="O9" s="2">
        <v>43875</v>
      </c>
      <c r="P9" s="2">
        <v>43876</v>
      </c>
      <c r="Q9" s="2">
        <v>43877</v>
      </c>
      <c r="R9" s="11">
        <v>11</v>
      </c>
      <c r="S9" s="2">
        <v>43899</v>
      </c>
      <c r="T9" s="2">
        <v>43900</v>
      </c>
      <c r="U9" s="2">
        <v>43901</v>
      </c>
      <c r="V9" s="2">
        <v>43902</v>
      </c>
      <c r="W9" s="2">
        <v>43903</v>
      </c>
      <c r="X9" s="2">
        <v>43904</v>
      </c>
      <c r="Y9" s="2">
        <v>43905</v>
      </c>
      <c r="Z9" s="10">
        <v>16</v>
      </c>
      <c r="AA9" s="2">
        <v>43934</v>
      </c>
      <c r="AB9" s="2">
        <v>43935</v>
      </c>
      <c r="AC9" s="2">
        <v>43936</v>
      </c>
      <c r="AD9" s="2">
        <v>43937</v>
      </c>
      <c r="AE9" s="2">
        <v>43938</v>
      </c>
      <c r="AF9" s="2">
        <v>43939</v>
      </c>
      <c r="AG9" s="2">
        <v>43940</v>
      </c>
    </row>
    <row r="10" spans="1:36" ht="15.75" customHeight="1" x14ac:dyDescent="0.2">
      <c r="B10" s="12">
        <v>4</v>
      </c>
      <c r="C10" s="2">
        <v>43850</v>
      </c>
      <c r="D10" s="2">
        <v>43851</v>
      </c>
      <c r="E10" s="2">
        <v>43852</v>
      </c>
      <c r="F10" s="2">
        <v>43853</v>
      </c>
      <c r="G10" s="2">
        <v>43854</v>
      </c>
      <c r="H10" s="2">
        <v>43855</v>
      </c>
      <c r="I10" s="2">
        <v>43856</v>
      </c>
      <c r="J10" s="11">
        <v>8</v>
      </c>
      <c r="K10" s="2">
        <v>43878</v>
      </c>
      <c r="L10" s="2">
        <v>43879</v>
      </c>
      <c r="M10" s="2">
        <v>43880</v>
      </c>
      <c r="N10" s="2">
        <v>43881</v>
      </c>
      <c r="O10" s="2">
        <v>43882</v>
      </c>
      <c r="P10" s="2">
        <v>43883</v>
      </c>
      <c r="Q10" s="2">
        <v>43884</v>
      </c>
      <c r="R10" s="11">
        <v>12</v>
      </c>
      <c r="S10" s="2">
        <v>43906</v>
      </c>
      <c r="T10" s="2">
        <v>43907</v>
      </c>
      <c r="U10" s="2">
        <v>43908</v>
      </c>
      <c r="V10" s="2">
        <v>43909</v>
      </c>
      <c r="W10" s="2">
        <v>43910</v>
      </c>
      <c r="X10" s="2">
        <v>43911</v>
      </c>
      <c r="Y10" s="2">
        <v>43912</v>
      </c>
      <c r="Z10" s="10">
        <v>17</v>
      </c>
      <c r="AA10" s="2">
        <v>43941</v>
      </c>
      <c r="AB10" s="2">
        <v>43942</v>
      </c>
      <c r="AC10" s="2">
        <v>43943</v>
      </c>
      <c r="AD10" s="2">
        <v>43944</v>
      </c>
      <c r="AE10" s="2">
        <v>43945</v>
      </c>
      <c r="AF10" s="2">
        <v>43946</v>
      </c>
      <c r="AG10" s="2">
        <v>43947</v>
      </c>
    </row>
    <row r="11" spans="1:36" ht="15.75" customHeight="1" x14ac:dyDescent="0.2">
      <c r="B11" s="12">
        <v>5</v>
      </c>
      <c r="C11" s="2">
        <v>43857</v>
      </c>
      <c r="D11" s="2">
        <v>43858</v>
      </c>
      <c r="E11" s="2">
        <v>43859</v>
      </c>
      <c r="F11" s="2">
        <v>43860</v>
      </c>
      <c r="G11" s="2">
        <v>43861</v>
      </c>
      <c r="H11" s="9">
        <v>43862</v>
      </c>
      <c r="I11" s="9">
        <v>43863</v>
      </c>
      <c r="J11" s="11">
        <v>9</v>
      </c>
      <c r="K11" s="2">
        <v>43885</v>
      </c>
      <c r="L11" s="2">
        <v>43886</v>
      </c>
      <c r="M11" s="2">
        <v>43887</v>
      </c>
      <c r="N11" s="2">
        <v>43888</v>
      </c>
      <c r="O11" s="2">
        <v>43889</v>
      </c>
      <c r="P11" s="2">
        <v>43890</v>
      </c>
      <c r="Q11" s="9">
        <v>43891</v>
      </c>
      <c r="R11" s="11">
        <v>13</v>
      </c>
      <c r="S11" s="2">
        <v>43913</v>
      </c>
      <c r="T11" s="2">
        <v>43914</v>
      </c>
      <c r="U11" s="2">
        <v>43915</v>
      </c>
      <c r="V11" s="2">
        <v>43916</v>
      </c>
      <c r="W11" s="2">
        <v>43917</v>
      </c>
      <c r="X11" s="2">
        <v>43918</v>
      </c>
      <c r="Y11" s="2">
        <v>43919</v>
      </c>
      <c r="Z11" s="10">
        <v>18</v>
      </c>
      <c r="AA11" s="2">
        <v>43948</v>
      </c>
      <c r="AB11" s="2">
        <v>43949</v>
      </c>
      <c r="AC11" s="2">
        <v>43950</v>
      </c>
      <c r="AD11" s="2">
        <v>43951</v>
      </c>
      <c r="AE11" s="9">
        <v>43952</v>
      </c>
      <c r="AF11" s="9">
        <v>43953</v>
      </c>
      <c r="AG11" s="9">
        <v>43954</v>
      </c>
    </row>
    <row r="12" spans="1:36" ht="15.75" customHeight="1" x14ac:dyDescent="0.2">
      <c r="C12" s="9">
        <v>43864</v>
      </c>
      <c r="D12" s="9">
        <v>43865</v>
      </c>
      <c r="E12" s="9">
        <v>43866</v>
      </c>
      <c r="F12" s="9">
        <v>43867</v>
      </c>
      <c r="G12" s="9">
        <v>43868</v>
      </c>
      <c r="H12" s="9">
        <v>43869</v>
      </c>
      <c r="I12" s="9">
        <v>43870</v>
      </c>
      <c r="K12" s="9">
        <v>43892</v>
      </c>
      <c r="L12" s="9">
        <v>43893</v>
      </c>
      <c r="M12" s="9">
        <v>43894</v>
      </c>
      <c r="N12" s="9">
        <v>43895</v>
      </c>
      <c r="O12" s="9">
        <v>43896</v>
      </c>
      <c r="P12" s="9">
        <v>43897</v>
      </c>
      <c r="Q12" s="9">
        <v>43898</v>
      </c>
      <c r="R12" s="11">
        <v>14</v>
      </c>
      <c r="S12" s="2">
        <v>43920</v>
      </c>
      <c r="T12" s="2">
        <v>43921</v>
      </c>
      <c r="U12" s="9">
        <v>43922</v>
      </c>
      <c r="V12" s="9">
        <v>43923</v>
      </c>
      <c r="W12" s="9">
        <v>43924</v>
      </c>
      <c r="X12" s="9">
        <v>43925</v>
      </c>
      <c r="Y12" s="9">
        <v>43926</v>
      </c>
      <c r="AA12" s="9">
        <v>43955</v>
      </c>
      <c r="AB12" s="9">
        <v>43956</v>
      </c>
      <c r="AC12" s="9">
        <v>43957</v>
      </c>
      <c r="AD12" s="9">
        <v>43958</v>
      </c>
      <c r="AE12" s="9">
        <v>43959</v>
      </c>
      <c r="AF12" s="9">
        <v>43960</v>
      </c>
      <c r="AG12" s="9">
        <v>43961</v>
      </c>
    </row>
    <row r="13" spans="1:36" ht="15.75" customHeight="1" x14ac:dyDescent="0.2">
      <c r="A13" s="6"/>
    </row>
    <row r="14" spans="1:36" ht="23.25" customHeight="1" x14ac:dyDescent="0.2">
      <c r="A14" s="7"/>
      <c r="B14" s="13"/>
      <c r="C14" s="20">
        <f>C18</f>
        <v>43962</v>
      </c>
      <c r="D14" s="20"/>
      <c r="E14" s="20"/>
      <c r="F14" s="20"/>
      <c r="G14" s="20"/>
      <c r="H14" s="20"/>
      <c r="I14" s="20"/>
      <c r="K14" s="20">
        <f>K18</f>
        <v>43997</v>
      </c>
      <c r="L14" s="20"/>
      <c r="M14" s="20"/>
      <c r="N14" s="20"/>
      <c r="O14" s="20"/>
      <c r="P14" s="20"/>
      <c r="Q14" s="20"/>
      <c r="S14" s="20">
        <f>S18</f>
        <v>44025</v>
      </c>
      <c r="T14" s="20"/>
      <c r="U14" s="20"/>
      <c r="V14" s="20"/>
      <c r="W14" s="20"/>
      <c r="X14" s="20"/>
      <c r="Y14" s="20"/>
      <c r="AA14" s="20">
        <f>AA18</f>
        <v>44053</v>
      </c>
      <c r="AB14" s="20"/>
      <c r="AC14" s="20"/>
      <c r="AD14" s="20"/>
      <c r="AE14" s="20"/>
      <c r="AF14" s="20"/>
      <c r="AG14" s="20"/>
      <c r="AJ14" s="16"/>
    </row>
    <row r="15" spans="1:36" s="1" customFormat="1" ht="15.75" customHeight="1" x14ac:dyDescent="0.2">
      <c r="A15" s="7"/>
      <c r="B15" s="15" t="s">
        <v>5</v>
      </c>
      <c r="C15" s="8" t="str">
        <f t="shared" ref="C15:I15" si="4">C6</f>
        <v>Пн</v>
      </c>
      <c r="D15" s="8" t="str">
        <f t="shared" si="4"/>
        <v>Вт</v>
      </c>
      <c r="E15" s="8" t="str">
        <f t="shared" si="4"/>
        <v>Ср</v>
      </c>
      <c r="F15" s="8" t="str">
        <f t="shared" si="4"/>
        <v>Чт</v>
      </c>
      <c r="G15" s="8" t="str">
        <f t="shared" si="4"/>
        <v>Пт</v>
      </c>
      <c r="H15" s="8" t="str">
        <f t="shared" si="4"/>
        <v>Сб</v>
      </c>
      <c r="I15" s="8" t="str">
        <f t="shared" si="4"/>
        <v>Вс</v>
      </c>
      <c r="J15" s="15" t="s">
        <v>5</v>
      </c>
      <c r="K15" s="8" t="str">
        <f t="shared" ref="K15:Q15" si="5">C6</f>
        <v>Пн</v>
      </c>
      <c r="L15" s="8" t="str">
        <f t="shared" si="5"/>
        <v>Вт</v>
      </c>
      <c r="M15" s="8" t="str">
        <f t="shared" si="5"/>
        <v>Ср</v>
      </c>
      <c r="N15" s="8" t="str">
        <f t="shared" si="5"/>
        <v>Чт</v>
      </c>
      <c r="O15" s="8" t="str">
        <f t="shared" si="5"/>
        <v>Пт</v>
      </c>
      <c r="P15" s="8" t="str">
        <f t="shared" si="5"/>
        <v>Сб</v>
      </c>
      <c r="Q15" s="8" t="str">
        <f t="shared" si="5"/>
        <v>Вс</v>
      </c>
      <c r="R15" s="15" t="s">
        <v>5</v>
      </c>
      <c r="S15" s="8" t="str">
        <f t="shared" ref="S15:Y15" si="6">C6</f>
        <v>Пн</v>
      </c>
      <c r="T15" s="8" t="str">
        <f t="shared" si="6"/>
        <v>Вт</v>
      </c>
      <c r="U15" s="8" t="str">
        <f t="shared" si="6"/>
        <v>Ср</v>
      </c>
      <c r="V15" s="8" t="str">
        <f t="shared" si="6"/>
        <v>Чт</v>
      </c>
      <c r="W15" s="8" t="str">
        <f t="shared" si="6"/>
        <v>Пт</v>
      </c>
      <c r="X15" s="8" t="str">
        <f t="shared" si="6"/>
        <v>Сб</v>
      </c>
      <c r="Y15" s="8" t="str">
        <f t="shared" si="6"/>
        <v>Вс</v>
      </c>
      <c r="Z15" s="15" t="s">
        <v>5</v>
      </c>
      <c r="AA15" s="8" t="str">
        <f t="shared" ref="AA15:AG15" si="7">C6</f>
        <v>Пн</v>
      </c>
      <c r="AB15" s="8" t="str">
        <f t="shared" si="7"/>
        <v>Вт</v>
      </c>
      <c r="AC15" s="8" t="str">
        <f t="shared" si="7"/>
        <v>Ср</v>
      </c>
      <c r="AD15" s="8" t="str">
        <f t="shared" si="7"/>
        <v>Чт</v>
      </c>
      <c r="AE15" s="8" t="str">
        <f t="shared" si="7"/>
        <v>Пт</v>
      </c>
      <c r="AF15" s="8" t="str">
        <f t="shared" si="7"/>
        <v>Сб</v>
      </c>
      <c r="AG15" s="8" t="str">
        <f t="shared" si="7"/>
        <v>Вс</v>
      </c>
    </row>
    <row r="16" spans="1:36" ht="15.75" customHeight="1" x14ac:dyDescent="0.2">
      <c r="A16" s="7"/>
      <c r="B16" s="13">
        <v>18</v>
      </c>
      <c r="C16" s="9">
        <f t="array" ref="C16:I21">DaysAndWeeks+DATE(CalendarYear,5,1)-WEEKDAY(DATE(CalendarYear,5,1),(WeekStart="Monday")+1)+1</f>
        <v>43948</v>
      </c>
      <c r="D16" s="9">
        <v>43949</v>
      </c>
      <c r="E16" s="9">
        <v>43950</v>
      </c>
      <c r="F16" s="9">
        <v>43951</v>
      </c>
      <c r="G16" s="2">
        <v>43952</v>
      </c>
      <c r="H16" s="2">
        <v>43953</v>
      </c>
      <c r="I16" s="2">
        <v>43954</v>
      </c>
      <c r="J16" s="11">
        <v>23</v>
      </c>
      <c r="K16" s="2">
        <f t="array" ref="K16:Q21">DaysAndWeeks+DATE(CalendarYear,6,1)-WEEKDAY(DATE(CalendarYear,6,1),(WeekStart="Monday")+1)+1</f>
        <v>43983</v>
      </c>
      <c r="L16" s="2">
        <v>43984</v>
      </c>
      <c r="M16" s="2">
        <v>43985</v>
      </c>
      <c r="N16" s="2">
        <v>43986</v>
      </c>
      <c r="O16" s="2">
        <v>43987</v>
      </c>
      <c r="P16" s="2">
        <v>43988</v>
      </c>
      <c r="Q16" s="2">
        <v>43989</v>
      </c>
      <c r="R16" s="11">
        <v>27</v>
      </c>
      <c r="S16" s="2">
        <f t="array" ref="S16:Y21">DaysAndWeeks+DATE(CalendarYear,7,1)-WEEKDAY(DATE(CalendarYear,7,1),(WeekStart="Monday")+1)+1</f>
        <v>44011</v>
      </c>
      <c r="T16" s="2">
        <v>44012</v>
      </c>
      <c r="U16" s="2">
        <v>44013</v>
      </c>
      <c r="V16" s="2">
        <v>44014</v>
      </c>
      <c r="W16" s="2">
        <v>44015</v>
      </c>
      <c r="X16" s="2">
        <v>44016</v>
      </c>
      <c r="Y16" s="2">
        <v>44017</v>
      </c>
      <c r="Z16" s="10">
        <v>31</v>
      </c>
      <c r="AA16" s="9">
        <f t="array" ref="AA16:AG21">DaysAndWeeks+DATE(CalendarYear,8,1)-WEEKDAY(DATE(CalendarYear,8,1),(WeekStart="Monday")+1)+1</f>
        <v>44039</v>
      </c>
      <c r="AB16" s="9">
        <v>44040</v>
      </c>
      <c r="AC16" s="9">
        <v>44041</v>
      </c>
      <c r="AD16" s="9">
        <v>44042</v>
      </c>
      <c r="AE16" s="9">
        <v>44043</v>
      </c>
      <c r="AF16" s="2">
        <v>44044</v>
      </c>
      <c r="AG16" s="2">
        <v>44045</v>
      </c>
    </row>
    <row r="17" spans="1:33" ht="15.75" customHeight="1" x14ac:dyDescent="0.2">
      <c r="B17" s="12">
        <v>19</v>
      </c>
      <c r="C17" s="2">
        <v>43955</v>
      </c>
      <c r="D17" s="2">
        <v>43956</v>
      </c>
      <c r="E17" s="2">
        <v>43957</v>
      </c>
      <c r="F17" s="2">
        <v>43958</v>
      </c>
      <c r="G17" s="2">
        <v>43959</v>
      </c>
      <c r="H17" s="2">
        <v>43960</v>
      </c>
      <c r="I17" s="2">
        <v>43961</v>
      </c>
      <c r="J17" s="11">
        <v>24</v>
      </c>
      <c r="K17" s="2">
        <v>43990</v>
      </c>
      <c r="L17" s="2">
        <v>43991</v>
      </c>
      <c r="M17" s="2">
        <v>43992</v>
      </c>
      <c r="N17" s="2">
        <v>43993</v>
      </c>
      <c r="O17" s="2">
        <v>43994</v>
      </c>
      <c r="P17" s="2">
        <v>43995</v>
      </c>
      <c r="Q17" s="2">
        <v>43996</v>
      </c>
      <c r="R17" s="11">
        <v>28</v>
      </c>
      <c r="S17" s="2">
        <v>44018</v>
      </c>
      <c r="T17" s="2">
        <v>44019</v>
      </c>
      <c r="U17" s="2">
        <v>44020</v>
      </c>
      <c r="V17" s="2">
        <v>44021</v>
      </c>
      <c r="W17" s="2">
        <v>44022</v>
      </c>
      <c r="X17" s="2">
        <v>44023</v>
      </c>
      <c r="Y17" s="2">
        <v>44024</v>
      </c>
      <c r="Z17" s="10">
        <v>32</v>
      </c>
      <c r="AA17" s="2">
        <v>44046</v>
      </c>
      <c r="AB17" s="2">
        <v>44047</v>
      </c>
      <c r="AC17" s="2">
        <v>44048</v>
      </c>
      <c r="AD17" s="2">
        <v>44049</v>
      </c>
      <c r="AE17" s="2">
        <v>44050</v>
      </c>
      <c r="AF17" s="2">
        <v>44051</v>
      </c>
      <c r="AG17" s="2">
        <v>44052</v>
      </c>
    </row>
    <row r="18" spans="1:33" ht="15.75" customHeight="1" x14ac:dyDescent="0.2">
      <c r="B18" s="12">
        <v>20</v>
      </c>
      <c r="C18" s="2">
        <v>43962</v>
      </c>
      <c r="D18" s="2">
        <v>43963</v>
      </c>
      <c r="E18" s="2">
        <v>43964</v>
      </c>
      <c r="F18" s="2">
        <v>43965</v>
      </c>
      <c r="G18" s="2">
        <v>43966</v>
      </c>
      <c r="H18" s="2">
        <v>43967</v>
      </c>
      <c r="I18" s="2">
        <v>43968</v>
      </c>
      <c r="J18" s="11">
        <v>25</v>
      </c>
      <c r="K18" s="2">
        <v>43997</v>
      </c>
      <c r="L18" s="2">
        <v>43998</v>
      </c>
      <c r="M18" s="2">
        <v>43999</v>
      </c>
      <c r="N18" s="2">
        <v>44000</v>
      </c>
      <c r="O18" s="2">
        <v>44001</v>
      </c>
      <c r="P18" s="2">
        <v>44002</v>
      </c>
      <c r="Q18" s="2">
        <v>44003</v>
      </c>
      <c r="R18" s="11">
        <v>29</v>
      </c>
      <c r="S18" s="2">
        <v>44025</v>
      </c>
      <c r="T18" s="2">
        <v>44026</v>
      </c>
      <c r="U18" s="2">
        <v>44027</v>
      </c>
      <c r="V18" s="2">
        <v>44028</v>
      </c>
      <c r="W18" s="2">
        <v>44029</v>
      </c>
      <c r="X18" s="2">
        <v>44030</v>
      </c>
      <c r="Y18" s="2">
        <v>44031</v>
      </c>
      <c r="Z18" s="10">
        <v>33</v>
      </c>
      <c r="AA18" s="2">
        <v>44053</v>
      </c>
      <c r="AB18" s="2">
        <v>44054</v>
      </c>
      <c r="AC18" s="2">
        <v>44055</v>
      </c>
      <c r="AD18" s="2">
        <v>44056</v>
      </c>
      <c r="AE18" s="2">
        <v>44057</v>
      </c>
      <c r="AF18" s="2">
        <v>44058</v>
      </c>
      <c r="AG18" s="2">
        <v>44059</v>
      </c>
    </row>
    <row r="19" spans="1:33" ht="15.75" customHeight="1" x14ac:dyDescent="0.2">
      <c r="B19" s="12">
        <v>21</v>
      </c>
      <c r="C19" s="2">
        <v>43969</v>
      </c>
      <c r="D19" s="2">
        <v>43970</v>
      </c>
      <c r="E19" s="2">
        <v>43971</v>
      </c>
      <c r="F19" s="2">
        <v>43972</v>
      </c>
      <c r="G19" s="2">
        <v>43973</v>
      </c>
      <c r="H19" s="2">
        <v>43974</v>
      </c>
      <c r="I19" s="2">
        <v>43975</v>
      </c>
      <c r="J19" s="11">
        <v>26</v>
      </c>
      <c r="K19" s="2">
        <v>44004</v>
      </c>
      <c r="L19" s="2">
        <v>44005</v>
      </c>
      <c r="M19" s="2">
        <v>44006</v>
      </c>
      <c r="N19" s="2">
        <v>44007</v>
      </c>
      <c r="O19" s="2">
        <v>44008</v>
      </c>
      <c r="P19" s="2">
        <v>44009</v>
      </c>
      <c r="Q19" s="2">
        <v>44010</v>
      </c>
      <c r="R19" s="11">
        <v>30</v>
      </c>
      <c r="S19" s="2">
        <v>44032</v>
      </c>
      <c r="T19" s="2">
        <v>44033</v>
      </c>
      <c r="U19" s="2">
        <v>44034</v>
      </c>
      <c r="V19" s="2">
        <v>44035</v>
      </c>
      <c r="W19" s="2">
        <v>44036</v>
      </c>
      <c r="X19" s="17">
        <v>44037</v>
      </c>
      <c r="Y19" s="2">
        <v>44038</v>
      </c>
      <c r="Z19" s="10">
        <v>34</v>
      </c>
      <c r="AA19" s="2">
        <v>44060</v>
      </c>
      <c r="AB19" s="2">
        <v>44061</v>
      </c>
      <c r="AC19" s="2">
        <v>44062</v>
      </c>
      <c r="AD19" s="2">
        <v>44063</v>
      </c>
      <c r="AE19" s="2">
        <v>44064</v>
      </c>
      <c r="AF19" s="2">
        <v>44065</v>
      </c>
      <c r="AG19" s="2">
        <v>44066</v>
      </c>
    </row>
    <row r="20" spans="1:33" ht="15.75" customHeight="1" x14ac:dyDescent="0.2">
      <c r="B20" s="12">
        <v>22</v>
      </c>
      <c r="C20" s="2">
        <v>43976</v>
      </c>
      <c r="D20" s="2">
        <v>43977</v>
      </c>
      <c r="E20" s="2">
        <v>43978</v>
      </c>
      <c r="F20" s="2">
        <v>43979</v>
      </c>
      <c r="G20" s="2">
        <v>43980</v>
      </c>
      <c r="H20" s="2">
        <v>43981</v>
      </c>
      <c r="I20" s="2">
        <v>43982</v>
      </c>
      <c r="J20" s="11">
        <v>27</v>
      </c>
      <c r="K20" s="2">
        <v>44011</v>
      </c>
      <c r="L20" s="2">
        <v>44012</v>
      </c>
      <c r="M20" s="9">
        <v>44013</v>
      </c>
      <c r="N20" s="9">
        <v>44014</v>
      </c>
      <c r="O20" s="9">
        <v>44015</v>
      </c>
      <c r="P20" s="9">
        <v>44016</v>
      </c>
      <c r="Q20" s="9">
        <v>44017</v>
      </c>
      <c r="R20" s="11">
        <v>31</v>
      </c>
      <c r="S20" s="2">
        <v>44039</v>
      </c>
      <c r="T20" s="2">
        <v>44040</v>
      </c>
      <c r="U20" s="2">
        <v>44041</v>
      </c>
      <c r="V20" s="2">
        <v>44042</v>
      </c>
      <c r="W20" s="2">
        <v>44043</v>
      </c>
      <c r="X20" s="9">
        <v>44044</v>
      </c>
      <c r="Y20" s="9">
        <v>44045</v>
      </c>
      <c r="Z20" s="10">
        <v>35</v>
      </c>
      <c r="AA20" s="2">
        <v>44067</v>
      </c>
      <c r="AB20" s="2">
        <v>44068</v>
      </c>
      <c r="AC20" s="2">
        <v>44069</v>
      </c>
      <c r="AD20" s="2">
        <v>44070</v>
      </c>
      <c r="AE20" s="2">
        <v>44071</v>
      </c>
      <c r="AF20" s="2">
        <v>44072</v>
      </c>
      <c r="AG20" s="2">
        <v>44073</v>
      </c>
    </row>
    <row r="21" spans="1:33" ht="15.75" customHeight="1" x14ac:dyDescent="0.2">
      <c r="C21" s="9">
        <v>43983</v>
      </c>
      <c r="D21" s="9">
        <v>43984</v>
      </c>
      <c r="E21" s="9">
        <v>43985</v>
      </c>
      <c r="F21" s="9">
        <v>43986</v>
      </c>
      <c r="G21" s="9">
        <v>43987</v>
      </c>
      <c r="H21" s="9">
        <v>43988</v>
      </c>
      <c r="I21" s="9">
        <v>43989</v>
      </c>
      <c r="K21" s="9">
        <v>44018</v>
      </c>
      <c r="L21" s="9">
        <v>44019</v>
      </c>
      <c r="M21" s="9">
        <v>44020</v>
      </c>
      <c r="N21" s="9">
        <v>44021</v>
      </c>
      <c r="O21" s="9">
        <v>44022</v>
      </c>
      <c r="P21" s="9">
        <v>44023</v>
      </c>
      <c r="Q21" s="9">
        <v>44024</v>
      </c>
      <c r="S21" s="9">
        <v>44046</v>
      </c>
      <c r="T21" s="9">
        <v>44047</v>
      </c>
      <c r="U21" s="9">
        <v>44048</v>
      </c>
      <c r="V21" s="9">
        <v>44049</v>
      </c>
      <c r="W21" s="9">
        <v>44050</v>
      </c>
      <c r="X21" s="9">
        <v>44051</v>
      </c>
      <c r="Y21" s="9">
        <v>44052</v>
      </c>
      <c r="Z21" s="10">
        <v>36</v>
      </c>
      <c r="AA21" s="2">
        <v>44074</v>
      </c>
      <c r="AB21" s="9">
        <v>44075</v>
      </c>
      <c r="AC21" s="9">
        <v>44076</v>
      </c>
      <c r="AD21" s="9">
        <v>44077</v>
      </c>
      <c r="AE21" s="9">
        <v>44078</v>
      </c>
      <c r="AF21" s="9">
        <v>44079</v>
      </c>
      <c r="AG21" s="9">
        <v>44080</v>
      </c>
    </row>
    <row r="22" spans="1:33" ht="15.75" customHeight="1" x14ac:dyDescent="0.2">
      <c r="A22" s="7"/>
      <c r="B22" s="13"/>
    </row>
    <row r="23" spans="1:33" ht="23.25" customHeight="1" x14ac:dyDescent="0.2">
      <c r="A23" s="7"/>
      <c r="B23" s="13"/>
      <c r="C23" s="20">
        <f>C27</f>
        <v>44088</v>
      </c>
      <c r="D23" s="20"/>
      <c r="E23" s="20"/>
      <c r="F23" s="20"/>
      <c r="G23" s="20"/>
      <c r="H23" s="20"/>
      <c r="I23" s="20"/>
      <c r="K23" s="20">
        <f>K27</f>
        <v>44116</v>
      </c>
      <c r="L23" s="20"/>
      <c r="M23" s="20"/>
      <c r="N23" s="20"/>
      <c r="O23" s="20"/>
      <c r="P23" s="20"/>
      <c r="Q23" s="20"/>
      <c r="S23" s="20">
        <f>S27</f>
        <v>44144</v>
      </c>
      <c r="T23" s="20"/>
      <c r="U23" s="20"/>
      <c r="V23" s="20"/>
      <c r="W23" s="20"/>
      <c r="X23" s="20"/>
      <c r="Y23" s="20"/>
      <c r="AA23" s="20">
        <f>AA27</f>
        <v>44179</v>
      </c>
      <c r="AB23" s="20"/>
      <c r="AC23" s="20"/>
      <c r="AD23" s="20"/>
      <c r="AE23" s="20"/>
      <c r="AF23" s="20"/>
      <c r="AG23" s="20"/>
    </row>
    <row r="24" spans="1:33" s="1" customFormat="1" ht="15.75" customHeight="1" x14ac:dyDescent="0.2">
      <c r="A24" s="7"/>
      <c r="B24" s="15" t="s">
        <v>5</v>
      </c>
      <c r="C24" s="8" t="str">
        <f t="shared" ref="C24:I24" si="8">C6</f>
        <v>Пн</v>
      </c>
      <c r="D24" s="8" t="str">
        <f t="shared" si="8"/>
        <v>Вт</v>
      </c>
      <c r="E24" s="8" t="str">
        <f t="shared" si="8"/>
        <v>Ср</v>
      </c>
      <c r="F24" s="8" t="str">
        <f t="shared" si="8"/>
        <v>Чт</v>
      </c>
      <c r="G24" s="8" t="str">
        <f t="shared" si="8"/>
        <v>Пт</v>
      </c>
      <c r="H24" s="8" t="str">
        <f t="shared" si="8"/>
        <v>Сб</v>
      </c>
      <c r="I24" s="8" t="str">
        <f t="shared" si="8"/>
        <v>Вс</v>
      </c>
      <c r="J24" s="15" t="s">
        <v>5</v>
      </c>
      <c r="K24" s="8" t="str">
        <f t="shared" ref="K24:Q24" si="9">C6</f>
        <v>Пн</v>
      </c>
      <c r="L24" s="8" t="str">
        <f t="shared" si="9"/>
        <v>Вт</v>
      </c>
      <c r="M24" s="8" t="str">
        <f t="shared" si="9"/>
        <v>Ср</v>
      </c>
      <c r="N24" s="8" t="str">
        <f t="shared" si="9"/>
        <v>Чт</v>
      </c>
      <c r="O24" s="8" t="str">
        <f t="shared" si="9"/>
        <v>Пт</v>
      </c>
      <c r="P24" s="8" t="str">
        <f t="shared" si="9"/>
        <v>Сб</v>
      </c>
      <c r="Q24" s="8" t="str">
        <f t="shared" si="9"/>
        <v>Вс</v>
      </c>
      <c r="R24" s="15" t="s">
        <v>5</v>
      </c>
      <c r="S24" s="8" t="str">
        <f t="shared" ref="S24:Y24" si="10">C6</f>
        <v>Пн</v>
      </c>
      <c r="T24" s="8" t="str">
        <f t="shared" si="10"/>
        <v>Вт</v>
      </c>
      <c r="U24" s="8" t="str">
        <f t="shared" si="10"/>
        <v>Ср</v>
      </c>
      <c r="V24" s="8" t="str">
        <f t="shared" si="10"/>
        <v>Чт</v>
      </c>
      <c r="W24" s="8" t="str">
        <f t="shared" si="10"/>
        <v>Пт</v>
      </c>
      <c r="X24" s="8" t="str">
        <f t="shared" si="10"/>
        <v>Сб</v>
      </c>
      <c r="Y24" s="8" t="str">
        <f t="shared" si="10"/>
        <v>Вс</v>
      </c>
      <c r="Z24" s="15" t="s">
        <v>5</v>
      </c>
      <c r="AA24" s="8" t="str">
        <f t="shared" ref="AA24:AG24" si="11">C6</f>
        <v>Пн</v>
      </c>
      <c r="AB24" s="8" t="str">
        <f t="shared" si="11"/>
        <v>Вт</v>
      </c>
      <c r="AC24" s="8" t="str">
        <f t="shared" si="11"/>
        <v>Ср</v>
      </c>
      <c r="AD24" s="8" t="str">
        <f t="shared" si="11"/>
        <v>Чт</v>
      </c>
      <c r="AE24" s="8" t="str">
        <f t="shared" si="11"/>
        <v>Пт</v>
      </c>
      <c r="AF24" s="8" t="str">
        <f t="shared" si="11"/>
        <v>Сб</v>
      </c>
      <c r="AG24" s="8" t="str">
        <f t="shared" si="11"/>
        <v>Вс</v>
      </c>
    </row>
    <row r="25" spans="1:33" ht="15.75" customHeight="1" x14ac:dyDescent="0.2">
      <c r="A25" s="7"/>
      <c r="B25" s="13">
        <v>36</v>
      </c>
      <c r="C25" s="9">
        <f t="array" ref="C25:I30">DaysAndWeeks+DATE(CalendarYear,9,1)-WEEKDAY(DATE(CalendarYear,9,1),(WeekStart="Monday")+1)+1</f>
        <v>44074</v>
      </c>
      <c r="D25" s="2">
        <v>44075</v>
      </c>
      <c r="E25" s="2">
        <v>44076</v>
      </c>
      <c r="F25" s="2">
        <v>44077</v>
      </c>
      <c r="G25" s="2">
        <v>44078</v>
      </c>
      <c r="H25" s="2">
        <v>44079</v>
      </c>
      <c r="I25" s="2">
        <v>44080</v>
      </c>
      <c r="J25" s="11">
        <v>40</v>
      </c>
      <c r="K25" s="9">
        <f t="array" ref="K25:Q30">DaysAndWeeks+DATE(CalendarYear,10,1)-WEEKDAY(DATE(CalendarYear,10,1),(WeekStart="Monday")+1)+1</f>
        <v>44102</v>
      </c>
      <c r="L25" s="9">
        <v>44103</v>
      </c>
      <c r="M25" s="9">
        <v>44104</v>
      </c>
      <c r="N25" s="2">
        <v>44105</v>
      </c>
      <c r="O25" s="2">
        <v>44106</v>
      </c>
      <c r="P25" s="2">
        <v>44107</v>
      </c>
      <c r="Q25" s="2">
        <v>44108</v>
      </c>
      <c r="R25" s="11">
        <v>44</v>
      </c>
      <c r="S25" s="9">
        <f t="array" ref="S25:Y30">DaysAndWeeks+DATE(CalendarYear,11,1)-WEEKDAY(DATE(CalendarYear,11,1),(WeekStart="Monday")+1)+1</f>
        <v>44130</v>
      </c>
      <c r="T25" s="9">
        <v>44131</v>
      </c>
      <c r="U25" s="9">
        <v>44132</v>
      </c>
      <c r="V25" s="9">
        <v>44133</v>
      </c>
      <c r="W25" s="9">
        <v>44134</v>
      </c>
      <c r="X25" s="9">
        <v>44135</v>
      </c>
      <c r="Y25" s="2">
        <v>44136</v>
      </c>
      <c r="Z25" s="10">
        <v>49</v>
      </c>
      <c r="AA25" s="2">
        <f t="array" ref="AA25:AG30">DaysAndWeeks+DATE(CalendarYear,12,1)-WEEKDAY(DATE(CalendarYear,12,1),(WeekStart="Monday")+1)+1</f>
        <v>44165</v>
      </c>
      <c r="AB25" s="2">
        <v>44166</v>
      </c>
      <c r="AC25" s="2">
        <v>44167</v>
      </c>
      <c r="AD25" s="2">
        <v>44168</v>
      </c>
      <c r="AE25" s="2">
        <v>44169</v>
      </c>
      <c r="AF25" s="2">
        <v>44170</v>
      </c>
      <c r="AG25" s="2">
        <v>44171</v>
      </c>
    </row>
    <row r="26" spans="1:33" ht="15.75" customHeight="1" x14ac:dyDescent="0.2">
      <c r="B26" s="12">
        <v>37</v>
      </c>
      <c r="C26" s="2">
        <v>44081</v>
      </c>
      <c r="D26" s="2">
        <v>44082</v>
      </c>
      <c r="E26" s="2">
        <v>44083</v>
      </c>
      <c r="F26" s="2">
        <v>44084</v>
      </c>
      <c r="G26" s="2">
        <v>44085</v>
      </c>
      <c r="H26" s="2">
        <v>44086</v>
      </c>
      <c r="I26" s="2">
        <v>44087</v>
      </c>
      <c r="J26" s="11">
        <v>41</v>
      </c>
      <c r="K26" s="2">
        <v>44109</v>
      </c>
      <c r="L26" s="2">
        <v>44110</v>
      </c>
      <c r="M26" s="2">
        <v>44111</v>
      </c>
      <c r="N26" s="2">
        <v>44112</v>
      </c>
      <c r="O26" s="2">
        <v>44113</v>
      </c>
      <c r="P26" s="2">
        <v>44114</v>
      </c>
      <c r="Q26" s="2">
        <v>44115</v>
      </c>
      <c r="R26" s="11">
        <v>45</v>
      </c>
      <c r="S26" s="2">
        <v>44137</v>
      </c>
      <c r="T26" s="2">
        <v>44138</v>
      </c>
      <c r="U26" s="2">
        <v>44139</v>
      </c>
      <c r="V26" s="2">
        <v>44140</v>
      </c>
      <c r="W26" s="2">
        <v>44141</v>
      </c>
      <c r="X26" s="2">
        <v>44142</v>
      </c>
      <c r="Y26" s="2">
        <v>44143</v>
      </c>
      <c r="Z26" s="10">
        <v>50</v>
      </c>
      <c r="AA26" s="2">
        <v>44172</v>
      </c>
      <c r="AB26" s="2">
        <v>44173</v>
      </c>
      <c r="AC26" s="2">
        <v>44174</v>
      </c>
      <c r="AD26" s="2">
        <v>44175</v>
      </c>
      <c r="AE26" s="2">
        <v>44176</v>
      </c>
      <c r="AF26" s="2">
        <v>44177</v>
      </c>
      <c r="AG26" s="2">
        <v>44178</v>
      </c>
    </row>
    <row r="27" spans="1:33" ht="15.75" customHeight="1" x14ac:dyDescent="0.2">
      <c r="B27" s="12">
        <v>38</v>
      </c>
      <c r="C27" s="2">
        <v>44088</v>
      </c>
      <c r="D27" s="2">
        <v>44089</v>
      </c>
      <c r="E27" s="2">
        <v>44090</v>
      </c>
      <c r="F27" s="2">
        <v>44091</v>
      </c>
      <c r="G27" s="2">
        <v>44092</v>
      </c>
      <c r="H27" s="2">
        <v>44093</v>
      </c>
      <c r="I27" s="2">
        <v>44094</v>
      </c>
      <c r="J27" s="11">
        <v>42</v>
      </c>
      <c r="K27" s="2">
        <v>44116</v>
      </c>
      <c r="L27" s="2">
        <v>44117</v>
      </c>
      <c r="M27" s="2">
        <v>44118</v>
      </c>
      <c r="N27" s="2">
        <v>44119</v>
      </c>
      <c r="O27" s="2">
        <v>44120</v>
      </c>
      <c r="P27" s="2">
        <v>44121</v>
      </c>
      <c r="Q27" s="2">
        <v>44122</v>
      </c>
      <c r="R27" s="11">
        <v>46</v>
      </c>
      <c r="S27" s="2">
        <v>44144</v>
      </c>
      <c r="T27" s="2">
        <v>44145</v>
      </c>
      <c r="U27" s="2">
        <v>44146</v>
      </c>
      <c r="V27" s="2">
        <v>44147</v>
      </c>
      <c r="W27" s="2">
        <v>44148</v>
      </c>
      <c r="X27" s="2">
        <v>44149</v>
      </c>
      <c r="Y27" s="2">
        <v>44150</v>
      </c>
      <c r="Z27" s="10">
        <v>51</v>
      </c>
      <c r="AA27" s="2">
        <v>44179</v>
      </c>
      <c r="AB27" s="2">
        <v>44180</v>
      </c>
      <c r="AC27" s="2">
        <v>44181</v>
      </c>
      <c r="AD27" s="2">
        <v>44182</v>
      </c>
      <c r="AE27" s="2">
        <v>44183</v>
      </c>
      <c r="AF27" s="2">
        <v>44184</v>
      </c>
      <c r="AG27" s="2">
        <v>44185</v>
      </c>
    </row>
    <row r="28" spans="1:33" ht="15.75" customHeight="1" x14ac:dyDescent="0.2">
      <c r="B28" s="12">
        <v>39</v>
      </c>
      <c r="C28" s="2">
        <v>44095</v>
      </c>
      <c r="D28" s="2">
        <v>44096</v>
      </c>
      <c r="E28" s="2">
        <v>44097</v>
      </c>
      <c r="F28" s="2">
        <v>44098</v>
      </c>
      <c r="G28" s="2">
        <v>44099</v>
      </c>
      <c r="H28" s="2">
        <v>44100</v>
      </c>
      <c r="I28" s="2">
        <v>44101</v>
      </c>
      <c r="J28" s="11">
        <v>43</v>
      </c>
      <c r="K28" s="2">
        <v>44123</v>
      </c>
      <c r="L28" s="2">
        <v>44124</v>
      </c>
      <c r="M28" s="2">
        <v>44125</v>
      </c>
      <c r="N28" s="2">
        <v>44126</v>
      </c>
      <c r="O28" s="2">
        <v>44127</v>
      </c>
      <c r="P28" s="2">
        <v>44128</v>
      </c>
      <c r="Q28" s="2">
        <v>44129</v>
      </c>
      <c r="R28" s="11">
        <v>47</v>
      </c>
      <c r="S28" s="2">
        <v>44151</v>
      </c>
      <c r="T28" s="2">
        <v>44152</v>
      </c>
      <c r="U28" s="2">
        <v>44153</v>
      </c>
      <c r="V28" s="2">
        <v>44154</v>
      </c>
      <c r="W28" s="2">
        <v>44155</v>
      </c>
      <c r="X28" s="2">
        <v>44156</v>
      </c>
      <c r="Y28" s="2">
        <v>44157</v>
      </c>
      <c r="Z28" s="10">
        <v>52</v>
      </c>
      <c r="AA28" s="2">
        <v>44186</v>
      </c>
      <c r="AB28" s="2">
        <v>44187</v>
      </c>
      <c r="AC28" s="2">
        <v>44188</v>
      </c>
      <c r="AD28" s="2">
        <v>44189</v>
      </c>
      <c r="AE28" s="2">
        <v>44190</v>
      </c>
      <c r="AF28" s="2">
        <v>44191</v>
      </c>
      <c r="AG28" s="2">
        <v>44192</v>
      </c>
    </row>
    <row r="29" spans="1:33" ht="15.75" customHeight="1" x14ac:dyDescent="0.2">
      <c r="B29" s="12">
        <v>40</v>
      </c>
      <c r="C29" s="2">
        <v>44102</v>
      </c>
      <c r="D29" s="2">
        <v>44103</v>
      </c>
      <c r="E29" s="2">
        <v>44104</v>
      </c>
      <c r="F29" s="9">
        <v>44105</v>
      </c>
      <c r="G29" s="9">
        <v>44106</v>
      </c>
      <c r="H29" s="9">
        <v>44107</v>
      </c>
      <c r="I29" s="9">
        <v>44108</v>
      </c>
      <c r="J29" s="11">
        <v>44</v>
      </c>
      <c r="K29" s="2">
        <v>44130</v>
      </c>
      <c r="L29" s="2">
        <v>44131</v>
      </c>
      <c r="M29" s="2">
        <v>44132</v>
      </c>
      <c r="N29" s="2">
        <v>44133</v>
      </c>
      <c r="O29" s="2">
        <v>44134</v>
      </c>
      <c r="P29" s="2">
        <v>44135</v>
      </c>
      <c r="Q29" s="9">
        <v>44136</v>
      </c>
      <c r="R29" s="11">
        <v>48</v>
      </c>
      <c r="S29" s="2">
        <v>44158</v>
      </c>
      <c r="T29" s="2">
        <v>44159</v>
      </c>
      <c r="U29" s="2">
        <v>44160</v>
      </c>
      <c r="V29" s="2">
        <v>44161</v>
      </c>
      <c r="W29" s="2">
        <v>44162</v>
      </c>
      <c r="X29" s="2">
        <v>44163</v>
      </c>
      <c r="Y29" s="2">
        <v>44164</v>
      </c>
      <c r="Z29" s="10">
        <v>53</v>
      </c>
      <c r="AA29" s="2">
        <v>44193</v>
      </c>
      <c r="AB29" s="2">
        <v>44194</v>
      </c>
      <c r="AC29" s="2">
        <v>44195</v>
      </c>
      <c r="AD29" s="2">
        <v>44196</v>
      </c>
      <c r="AE29" s="9">
        <v>44197</v>
      </c>
      <c r="AF29" s="9">
        <v>44198</v>
      </c>
      <c r="AG29" s="9">
        <v>44199</v>
      </c>
    </row>
    <row r="30" spans="1:33" ht="15.75" customHeight="1" x14ac:dyDescent="0.2">
      <c r="C30" s="9">
        <v>44109</v>
      </c>
      <c r="D30" s="9">
        <v>44110</v>
      </c>
      <c r="E30" s="9">
        <v>44111</v>
      </c>
      <c r="F30" s="9">
        <v>44112</v>
      </c>
      <c r="G30" s="9">
        <v>44113</v>
      </c>
      <c r="H30" s="9">
        <v>44114</v>
      </c>
      <c r="I30" s="9">
        <v>44115</v>
      </c>
      <c r="K30" s="9">
        <v>44137</v>
      </c>
      <c r="L30" s="9">
        <v>44138</v>
      </c>
      <c r="M30" s="9">
        <v>44139</v>
      </c>
      <c r="N30" s="9">
        <v>44140</v>
      </c>
      <c r="O30" s="9">
        <v>44141</v>
      </c>
      <c r="P30" s="9">
        <v>44142</v>
      </c>
      <c r="Q30" s="9">
        <v>44143</v>
      </c>
      <c r="R30" s="11">
        <v>49</v>
      </c>
      <c r="S30" s="2">
        <v>44165</v>
      </c>
      <c r="T30" s="9">
        <v>44166</v>
      </c>
      <c r="U30" s="9">
        <v>44167</v>
      </c>
      <c r="V30" s="9">
        <v>44168</v>
      </c>
      <c r="W30" s="9">
        <v>44169</v>
      </c>
      <c r="X30" s="9">
        <v>44170</v>
      </c>
      <c r="Y30" s="9">
        <v>44171</v>
      </c>
      <c r="AA30" s="9">
        <v>44200</v>
      </c>
      <c r="AB30" s="9">
        <v>44201</v>
      </c>
      <c r="AC30" s="9">
        <v>44202</v>
      </c>
      <c r="AD30" s="9">
        <v>44203</v>
      </c>
      <c r="AE30" s="9">
        <v>44204</v>
      </c>
      <c r="AF30" s="9">
        <v>44205</v>
      </c>
      <c r="AG30" s="9">
        <v>44206</v>
      </c>
    </row>
    <row r="32" spans="1:33" ht="12.75" x14ac:dyDescent="0.2">
      <c r="C32" s="18" t="s">
        <v>2</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1:33" s="1" customFormat="1" ht="15.75" customHeight="1" x14ac:dyDescent="0.2">
      <c r="A33" s="5"/>
      <c r="B33" s="14"/>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ht="15.75" customHeight="1" x14ac:dyDescent="0.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sheetData>
  <mergeCells count="17">
    <mergeCell ref="AF1:AG1"/>
    <mergeCell ref="Y3:AH3"/>
    <mergeCell ref="C1:AE1"/>
    <mergeCell ref="C3:X3"/>
    <mergeCell ref="C5:I5"/>
    <mergeCell ref="K5:Q5"/>
    <mergeCell ref="S5:Y5"/>
    <mergeCell ref="AA5:AG5"/>
    <mergeCell ref="C32:AG34"/>
    <mergeCell ref="C14:I14"/>
    <mergeCell ref="K14:Q14"/>
    <mergeCell ref="S14:Y14"/>
    <mergeCell ref="AA14:AG14"/>
    <mergeCell ref="C23:I23"/>
    <mergeCell ref="K23:Q23"/>
    <mergeCell ref="S23:Y23"/>
    <mergeCell ref="AA23:AG23"/>
  </mergeCells>
  <conditionalFormatting sqref="C7:I12">
    <cfRule type="expression" dxfId="0" priority="20">
      <formula>MONTH(C7)&lt;&gt;MONTH($C$5)</formula>
    </cfRule>
  </conditionalFormatting>
  <conditionalFormatting sqref="K7:Q12">
    <cfRule type="expression" dxfId="12" priority="19">
      <formula>MONTH(K7)&lt;&gt;MONTH($K$5)</formula>
    </cfRule>
  </conditionalFormatting>
  <conditionalFormatting sqref="AA7:AG12">
    <cfRule type="expression" dxfId="11" priority="18">
      <formula>MONTH(AA7)&lt;&gt;MONTH($AA$5)</formula>
    </cfRule>
  </conditionalFormatting>
  <conditionalFormatting sqref="C16:I21">
    <cfRule type="expression" dxfId="10" priority="17">
      <formula>MONTH(C16)&lt;&gt;MONTH($C$14)</formula>
    </cfRule>
  </conditionalFormatting>
  <conditionalFormatting sqref="S7:Y12">
    <cfRule type="expression" dxfId="9" priority="16">
      <formula>MONTH(S7)&lt;&gt;MONTH($S$5)</formula>
    </cfRule>
  </conditionalFormatting>
  <conditionalFormatting sqref="K16:Q21">
    <cfRule type="expression" dxfId="8" priority="15">
      <formula>MONTH(K16)&lt;&gt;MONTH($K$14)</formula>
    </cfRule>
  </conditionalFormatting>
  <conditionalFormatting sqref="S16:Y21">
    <cfRule type="expression" dxfId="7" priority="8">
      <formula>MONTH(S16)&lt;&gt;MONTH($S$14)</formula>
    </cfRule>
  </conditionalFormatting>
  <conditionalFormatting sqref="AA16:AG21">
    <cfRule type="expression" dxfId="6" priority="7">
      <formula>MONTH(AA16)&lt;&gt;MONTH($AA$14)</formula>
    </cfRule>
  </conditionalFormatting>
  <conditionalFormatting sqref="C25:I30">
    <cfRule type="expression" dxfId="5" priority="6">
      <formula>MONTH(C25)&lt;&gt;MONTH($C$23)</formula>
    </cfRule>
  </conditionalFormatting>
  <conditionalFormatting sqref="K25:Q30">
    <cfRule type="expression" dxfId="4" priority="5">
      <formula>MONTH(K25)&lt;&gt;MONTH($K$23)</formula>
    </cfRule>
  </conditionalFormatting>
  <conditionalFormatting sqref="S25:Y30">
    <cfRule type="expression" dxfId="3" priority="4">
      <formula>MONTH(S25)&lt;&gt;MONTH($S$23)</formula>
    </cfRule>
  </conditionalFormatting>
  <conditionalFormatting sqref="AA25:AG30">
    <cfRule type="expression" dxfId="2" priority="3">
      <formula>MONTH(AA25)&lt;&gt;MONTH($AA$23)</formula>
    </cfRule>
  </conditionalFormatting>
  <conditionalFormatting sqref="C7:I12 K7:Q12 S7:Y12 AA7:AG12 C16:I21 K16:Q21 S16:Y21 AA16:AG21 C25:I30 K25:Q30 S25:Y30 AA25:AG30">
    <cfRule type="cellIs" dxfId="1" priority="1" operator="equal">
      <formula>TODAY()</formula>
    </cfRule>
  </conditionalFormatting>
  <dataValidations count="1">
    <dataValidation type="list" errorStyle="warning" allowBlank="1" showInputMessage="1" showErrorMessage="1" error="Select Week Start day from the list in this cell. Select CANCEL, then press ALT+DOWN ARROW for options, then DOWN ARROW and ENTER to make selection" sqref="AF1:AG1">
      <formula1>"SUNDAY,MONDAY"</formula1>
    </dataValidation>
  </dataValidations>
  <printOptions horizontalCentered="1" verticalCentered="1"/>
  <pageMargins left="0.25" right="0.25" top="0.4" bottom="0.4" header="0.3" footer="0.3"/>
  <pageSetup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print="0" autoPict="0" altText="Use this spinner to change the calendar year or type your desired year in cell X3">
                <anchor moveWithCells="1">
                  <from>
                    <xdr:col>33</xdr:col>
                    <xdr:colOff>28575</xdr:colOff>
                    <xdr:row>2</xdr:row>
                    <xdr:rowOff>685800</xdr:rowOff>
                  </from>
                  <to>
                    <xdr:col>33</xdr:col>
                    <xdr:colOff>171450</xdr:colOff>
                    <xdr:row>2</xdr:row>
                    <xdr:rowOff>914400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28D71F-D665-422C-AB17-AECD464F781B}">
  <ds:schemaRefs>
    <ds:schemaRef ds:uri="http://schemas.microsoft.com/sharepoint/v3/contenttype/forms"/>
  </ds:schemaRefs>
</ds:datastoreItem>
</file>

<file path=customXml/itemProps2.xml><?xml version="1.0" encoding="utf-8"?>
<ds:datastoreItem xmlns:ds="http://schemas.openxmlformats.org/officeDocument/2006/customXml" ds:itemID="{6813D91F-BA4E-47C9-9580-18FDE5E2EB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6c05727-aa75-4e4a-9b5f-8a80a1165891"/>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F06D33C9-85F7-411C-9D49-182C0A1F4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2020</vt:lpstr>
      <vt:lpstr>CalendarYear</vt:lpstr>
      <vt:lpstr>WeekStart</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2019-06-15T19:32:57Z</dcterms:created>
  <dcterms:modified xsi:type="dcterms:W3CDTF">2020-07-25T15:29:11Z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