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ey\Desktop\"/>
    </mc:Choice>
  </mc:AlternateContent>
  <xr:revisionPtr revIDLastSave="0" documentId="8_{3BF1B7E0-2C03-4FC9-BBB5-1900F8384B31}" xr6:coauthVersionLast="45" xr6:coauthVersionMax="45" xr10:uidLastSave="{00000000-0000-0000-0000-000000000000}"/>
  <bookViews>
    <workbookView xWindow="-120" yWindow="-120" windowWidth="29040" windowHeight="15840" activeTab="1" xr2:uid="{843EA85A-0E35-4DC2-A241-BB71BACB5B9D}"/>
  </bookViews>
  <sheets>
    <sheet name="Afghanistan" sheetId="1" r:id="rId1"/>
    <sheet name="United_St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70" i="2" l="1"/>
  <c r="E870" i="2"/>
  <c r="D870" i="2"/>
  <c r="F869" i="2"/>
  <c r="E869" i="2"/>
  <c r="D869" i="2"/>
  <c r="F868" i="2"/>
  <c r="E868" i="2"/>
  <c r="D868" i="2"/>
  <c r="F867" i="2"/>
  <c r="E867" i="2"/>
  <c r="D867" i="2"/>
  <c r="F866" i="2"/>
  <c r="E866" i="2"/>
  <c r="D866" i="2"/>
  <c r="F865" i="2"/>
  <c r="E865" i="2"/>
  <c r="D865" i="2"/>
  <c r="F864" i="2"/>
  <c r="E864" i="2"/>
  <c r="D864" i="2"/>
  <c r="F863" i="2"/>
  <c r="E863" i="2"/>
  <c r="D863" i="2"/>
  <c r="F862" i="2"/>
  <c r="E862" i="2"/>
  <c r="D862" i="2"/>
  <c r="F861" i="2"/>
  <c r="E861" i="2"/>
  <c r="D861" i="2"/>
  <c r="F860" i="2"/>
  <c r="E860" i="2"/>
  <c r="D860" i="2"/>
  <c r="F859" i="2"/>
  <c r="E859" i="2"/>
  <c r="D859" i="2"/>
  <c r="F858" i="2"/>
  <c r="E858" i="2"/>
  <c r="D858" i="2"/>
  <c r="F857" i="2"/>
  <c r="E857" i="2"/>
  <c r="D857" i="2"/>
  <c r="F856" i="2"/>
  <c r="E856" i="2"/>
  <c r="D856" i="2"/>
  <c r="F855" i="2"/>
  <c r="E855" i="2"/>
  <c r="D855" i="2"/>
  <c r="F854" i="2"/>
  <c r="E854" i="2"/>
  <c r="D854" i="2"/>
  <c r="F853" i="2"/>
  <c r="E853" i="2"/>
  <c r="D853" i="2"/>
  <c r="F852" i="2"/>
  <c r="E852" i="2"/>
  <c r="D852" i="2"/>
  <c r="F851" i="2"/>
  <c r="E851" i="2"/>
  <c r="D851" i="2"/>
  <c r="F850" i="2"/>
  <c r="E850" i="2"/>
  <c r="D850" i="2"/>
  <c r="F849" i="2"/>
  <c r="E849" i="2"/>
  <c r="D849" i="2"/>
  <c r="F848" i="2"/>
  <c r="E848" i="2"/>
  <c r="D848" i="2"/>
  <c r="F847" i="2"/>
  <c r="E847" i="2"/>
  <c r="D847" i="2"/>
  <c r="F846" i="2"/>
  <c r="E846" i="2"/>
  <c r="D846" i="2"/>
  <c r="F845" i="2"/>
  <c r="E845" i="2"/>
  <c r="D845" i="2"/>
  <c r="F844" i="2"/>
  <c r="E844" i="2"/>
  <c r="D844" i="2"/>
  <c r="F843" i="2"/>
  <c r="E843" i="2"/>
  <c r="D843" i="2"/>
  <c r="F842" i="2"/>
  <c r="E842" i="2"/>
  <c r="D842" i="2"/>
  <c r="F841" i="2"/>
  <c r="E841" i="2"/>
  <c r="D841" i="2"/>
  <c r="F840" i="2"/>
  <c r="E840" i="2"/>
  <c r="D840" i="2"/>
  <c r="F839" i="2"/>
  <c r="E839" i="2"/>
  <c r="D839" i="2"/>
  <c r="F838" i="2"/>
  <c r="E838" i="2"/>
  <c r="D838" i="2"/>
  <c r="F837" i="2"/>
  <c r="E837" i="2"/>
  <c r="D837" i="2"/>
  <c r="F836" i="2"/>
  <c r="E836" i="2"/>
  <c r="D836" i="2"/>
  <c r="F835" i="2"/>
  <c r="E835" i="2"/>
  <c r="D835" i="2"/>
  <c r="F834" i="2"/>
  <c r="E834" i="2"/>
  <c r="D834" i="2"/>
  <c r="F833" i="2"/>
  <c r="E833" i="2"/>
  <c r="D833" i="2"/>
  <c r="F832" i="2"/>
  <c r="E832" i="2"/>
  <c r="D832" i="2"/>
  <c r="F831" i="2"/>
  <c r="E831" i="2"/>
  <c r="D831" i="2"/>
  <c r="F830" i="2"/>
  <c r="E830" i="2"/>
  <c r="D830" i="2"/>
  <c r="F829" i="2"/>
  <c r="E829" i="2"/>
  <c r="D829" i="2"/>
  <c r="F828" i="2"/>
  <c r="E828" i="2"/>
  <c r="D828" i="2"/>
  <c r="F827" i="2"/>
  <c r="E827" i="2"/>
  <c r="D827" i="2"/>
  <c r="F826" i="2"/>
  <c r="E826" i="2"/>
  <c r="D826" i="2"/>
  <c r="F825" i="2"/>
  <c r="E825" i="2"/>
  <c r="D825" i="2"/>
  <c r="F824" i="2"/>
  <c r="E824" i="2"/>
  <c r="D824" i="2"/>
  <c r="F823" i="2"/>
  <c r="E823" i="2"/>
  <c r="D823" i="2"/>
  <c r="F822" i="2"/>
  <c r="E822" i="2"/>
  <c r="D822" i="2"/>
  <c r="F821" i="2"/>
  <c r="E821" i="2"/>
  <c r="D821" i="2"/>
  <c r="F820" i="2"/>
  <c r="E820" i="2"/>
  <c r="D820" i="2"/>
  <c r="F819" i="2"/>
  <c r="E819" i="2"/>
  <c r="D819" i="2"/>
  <c r="F818" i="2"/>
  <c r="E818" i="2"/>
  <c r="D818" i="2"/>
  <c r="F817" i="2"/>
  <c r="E817" i="2"/>
  <c r="D817" i="2"/>
  <c r="F816" i="2"/>
  <c r="E816" i="2"/>
  <c r="D816" i="2"/>
  <c r="F815" i="2"/>
  <c r="E815" i="2"/>
  <c r="D815" i="2"/>
  <c r="F814" i="2"/>
  <c r="E814" i="2"/>
  <c r="D814" i="2"/>
  <c r="F813" i="2"/>
  <c r="E813" i="2"/>
  <c r="D813" i="2"/>
  <c r="F812" i="2"/>
  <c r="E812" i="2"/>
  <c r="D812" i="2"/>
  <c r="F811" i="2"/>
  <c r="E811" i="2"/>
  <c r="D811" i="2"/>
  <c r="F810" i="2"/>
  <c r="E810" i="2"/>
  <c r="D810" i="2"/>
  <c r="F809" i="2"/>
  <c r="E809" i="2"/>
  <c r="D809" i="2"/>
  <c r="F808" i="2"/>
  <c r="E808" i="2"/>
  <c r="D808" i="2"/>
  <c r="F807" i="2"/>
  <c r="E807" i="2"/>
  <c r="D807" i="2"/>
  <c r="F806" i="2"/>
  <c r="E806" i="2"/>
  <c r="D806" i="2"/>
  <c r="F805" i="2"/>
  <c r="E805" i="2"/>
  <c r="D805" i="2"/>
  <c r="F804" i="2"/>
  <c r="E804" i="2"/>
  <c r="D804" i="2"/>
  <c r="F803" i="2"/>
  <c r="E803" i="2"/>
  <c r="D803" i="2"/>
  <c r="F802" i="2"/>
  <c r="E802" i="2"/>
  <c r="D802" i="2"/>
  <c r="F801" i="2"/>
  <c r="E801" i="2"/>
  <c r="D801" i="2"/>
  <c r="F800" i="2"/>
  <c r="E800" i="2"/>
  <c r="D800" i="2"/>
  <c r="F799" i="2"/>
  <c r="E799" i="2"/>
  <c r="D799" i="2"/>
  <c r="F798" i="2"/>
  <c r="E798" i="2"/>
  <c r="D798" i="2"/>
  <c r="F797" i="2"/>
  <c r="E797" i="2"/>
  <c r="D797" i="2"/>
  <c r="F796" i="2"/>
  <c r="E796" i="2"/>
  <c r="D796" i="2"/>
  <c r="F795" i="2"/>
  <c r="E795" i="2"/>
  <c r="D795" i="2"/>
  <c r="F794" i="2"/>
  <c r="E794" i="2"/>
  <c r="D794" i="2"/>
  <c r="F793" i="2"/>
  <c r="E793" i="2"/>
  <c r="D793" i="2"/>
  <c r="F792" i="2"/>
  <c r="E792" i="2"/>
  <c r="D792" i="2"/>
  <c r="F791" i="2"/>
  <c r="E791" i="2"/>
  <c r="D791" i="2"/>
  <c r="F790" i="2"/>
  <c r="E790" i="2"/>
  <c r="D790" i="2"/>
  <c r="F789" i="2"/>
  <c r="E789" i="2"/>
  <c r="D789" i="2"/>
  <c r="F788" i="2"/>
  <c r="E788" i="2"/>
  <c r="D788" i="2"/>
  <c r="F787" i="2"/>
  <c r="E787" i="2"/>
  <c r="D787" i="2"/>
  <c r="F786" i="2"/>
  <c r="E786" i="2"/>
  <c r="D786" i="2"/>
  <c r="F785" i="2"/>
  <c r="E785" i="2"/>
  <c r="D785" i="2"/>
  <c r="F784" i="2"/>
  <c r="E784" i="2"/>
  <c r="D784" i="2"/>
  <c r="F783" i="2"/>
  <c r="E783" i="2"/>
  <c r="D783" i="2"/>
  <c r="F782" i="2"/>
  <c r="E782" i="2"/>
  <c r="D782" i="2"/>
  <c r="F781" i="2"/>
  <c r="E781" i="2"/>
  <c r="D781" i="2"/>
  <c r="F780" i="2"/>
  <c r="E780" i="2"/>
  <c r="D780" i="2"/>
  <c r="F779" i="2"/>
  <c r="E779" i="2"/>
  <c r="D779" i="2"/>
  <c r="F778" i="2"/>
  <c r="E778" i="2"/>
  <c r="D778" i="2"/>
  <c r="F777" i="2"/>
  <c r="E777" i="2"/>
  <c r="D777" i="2"/>
  <c r="F776" i="2"/>
  <c r="E776" i="2"/>
  <c r="D776" i="2"/>
  <c r="F775" i="2"/>
  <c r="E775" i="2"/>
  <c r="D775" i="2"/>
  <c r="F774" i="2"/>
  <c r="E774" i="2"/>
  <c r="D774" i="2"/>
  <c r="F773" i="2"/>
  <c r="E773" i="2"/>
  <c r="D773" i="2"/>
  <c r="F772" i="2"/>
  <c r="E772" i="2"/>
  <c r="D772" i="2"/>
  <c r="F771" i="2"/>
  <c r="E771" i="2"/>
  <c r="D771" i="2"/>
  <c r="F770" i="2"/>
  <c r="E770" i="2"/>
  <c r="D770" i="2"/>
  <c r="F769" i="2"/>
  <c r="E769" i="2"/>
  <c r="D769" i="2"/>
  <c r="F768" i="2"/>
  <c r="E768" i="2"/>
  <c r="D768" i="2"/>
  <c r="F767" i="2"/>
  <c r="E767" i="2"/>
  <c r="D767" i="2"/>
  <c r="F766" i="2"/>
  <c r="E766" i="2"/>
  <c r="D766" i="2"/>
  <c r="F765" i="2"/>
  <c r="E765" i="2"/>
  <c r="D765" i="2"/>
  <c r="F764" i="2"/>
  <c r="E764" i="2"/>
  <c r="D764" i="2"/>
  <c r="F763" i="2"/>
  <c r="E763" i="2"/>
  <c r="D763" i="2"/>
  <c r="F762" i="2"/>
  <c r="E762" i="2"/>
  <c r="D762" i="2"/>
  <c r="F761" i="2"/>
  <c r="E761" i="2"/>
  <c r="D761" i="2"/>
  <c r="F760" i="2"/>
  <c r="E760" i="2"/>
  <c r="D760" i="2"/>
  <c r="F759" i="2"/>
  <c r="E759" i="2"/>
  <c r="D759" i="2"/>
  <c r="F758" i="2"/>
  <c r="E758" i="2"/>
  <c r="D758" i="2"/>
  <c r="F757" i="2"/>
  <c r="E757" i="2"/>
  <c r="D757" i="2"/>
  <c r="F756" i="2"/>
  <c r="E756" i="2"/>
  <c r="D756" i="2"/>
  <c r="F755" i="2"/>
  <c r="E755" i="2"/>
  <c r="D755" i="2"/>
  <c r="F754" i="2"/>
  <c r="E754" i="2"/>
  <c r="D754" i="2"/>
  <c r="F753" i="2"/>
  <c r="E753" i="2"/>
  <c r="D753" i="2"/>
  <c r="F752" i="2"/>
  <c r="E752" i="2"/>
  <c r="D752" i="2"/>
  <c r="F751" i="2"/>
  <c r="E751" i="2"/>
  <c r="D751" i="2"/>
  <c r="F750" i="2"/>
  <c r="E750" i="2"/>
  <c r="D750" i="2"/>
  <c r="F749" i="2"/>
  <c r="E749" i="2"/>
  <c r="D749" i="2"/>
  <c r="F748" i="2"/>
  <c r="E748" i="2"/>
  <c r="D748" i="2"/>
  <c r="F747" i="2"/>
  <c r="E747" i="2"/>
  <c r="D747" i="2"/>
  <c r="F746" i="2"/>
  <c r="E746" i="2"/>
  <c r="D746" i="2"/>
  <c r="F745" i="2"/>
  <c r="E745" i="2"/>
  <c r="D745" i="2"/>
  <c r="F744" i="2"/>
  <c r="E744" i="2"/>
  <c r="D744" i="2"/>
  <c r="F743" i="2"/>
  <c r="E743" i="2"/>
  <c r="D743" i="2"/>
  <c r="F742" i="2"/>
  <c r="E742" i="2"/>
  <c r="D742" i="2"/>
  <c r="F741" i="2"/>
  <c r="E741" i="2"/>
  <c r="D741" i="2"/>
  <c r="F740" i="2"/>
  <c r="E740" i="2"/>
  <c r="D740" i="2"/>
  <c r="F739" i="2"/>
  <c r="E739" i="2"/>
  <c r="D739" i="2"/>
  <c r="F738" i="2"/>
  <c r="E738" i="2"/>
  <c r="D738" i="2"/>
  <c r="F737" i="2"/>
  <c r="E737" i="2"/>
  <c r="D737" i="2"/>
  <c r="F736" i="2"/>
  <c r="E736" i="2"/>
  <c r="D736" i="2"/>
  <c r="F735" i="2"/>
  <c r="E735" i="2"/>
  <c r="D735" i="2"/>
  <c r="F734" i="2"/>
  <c r="E734" i="2"/>
  <c r="D734" i="2"/>
  <c r="F733" i="2"/>
  <c r="E733" i="2"/>
  <c r="D733" i="2"/>
  <c r="F732" i="2"/>
  <c r="E732" i="2"/>
  <c r="D732" i="2"/>
  <c r="F731" i="2"/>
  <c r="E731" i="2"/>
  <c r="D731" i="2"/>
  <c r="F730" i="2"/>
  <c r="E730" i="2"/>
  <c r="D730" i="2"/>
  <c r="F729" i="2"/>
  <c r="E729" i="2"/>
  <c r="D729" i="2"/>
  <c r="F728" i="2"/>
  <c r="E728" i="2"/>
  <c r="D728" i="2"/>
  <c r="F727" i="2"/>
  <c r="E727" i="2"/>
  <c r="D727" i="2"/>
  <c r="F726" i="2"/>
  <c r="E726" i="2"/>
  <c r="D726" i="2"/>
  <c r="F725" i="2"/>
  <c r="E725" i="2"/>
  <c r="D725" i="2"/>
  <c r="F724" i="2"/>
  <c r="E724" i="2"/>
  <c r="D724" i="2"/>
  <c r="F723" i="2"/>
  <c r="E723" i="2"/>
  <c r="D723" i="2"/>
  <c r="F722" i="2"/>
  <c r="E722" i="2"/>
  <c r="D722" i="2"/>
  <c r="F721" i="2"/>
  <c r="E721" i="2"/>
  <c r="D721" i="2"/>
  <c r="F720" i="2"/>
  <c r="E720" i="2"/>
  <c r="D720" i="2"/>
  <c r="F719" i="2"/>
  <c r="E719" i="2"/>
  <c r="D719" i="2"/>
  <c r="F718" i="2"/>
  <c r="E718" i="2"/>
  <c r="D718" i="2"/>
  <c r="F717" i="2"/>
  <c r="E717" i="2"/>
  <c r="D717" i="2"/>
  <c r="F716" i="2"/>
  <c r="E716" i="2"/>
  <c r="D716" i="2"/>
  <c r="F715" i="2"/>
  <c r="E715" i="2"/>
  <c r="D715" i="2"/>
  <c r="F714" i="2"/>
  <c r="E714" i="2"/>
  <c r="D714" i="2"/>
  <c r="F713" i="2"/>
  <c r="E713" i="2"/>
  <c r="D713" i="2"/>
  <c r="F712" i="2"/>
  <c r="E712" i="2"/>
  <c r="D712" i="2"/>
  <c r="F711" i="2"/>
  <c r="E711" i="2"/>
  <c r="D711" i="2"/>
  <c r="F710" i="2"/>
  <c r="E710" i="2"/>
  <c r="D710" i="2"/>
  <c r="F709" i="2"/>
  <c r="E709" i="2"/>
  <c r="D709" i="2"/>
  <c r="F708" i="2"/>
  <c r="E708" i="2"/>
  <c r="D708" i="2"/>
  <c r="F707" i="2"/>
  <c r="E707" i="2"/>
  <c r="D707" i="2"/>
  <c r="F706" i="2"/>
  <c r="E706" i="2"/>
  <c r="D706" i="2"/>
  <c r="F705" i="2"/>
  <c r="E705" i="2"/>
  <c r="D705" i="2"/>
  <c r="F704" i="2"/>
  <c r="E704" i="2"/>
  <c r="D704" i="2"/>
  <c r="F703" i="2"/>
  <c r="E703" i="2"/>
  <c r="D703" i="2"/>
  <c r="F702" i="2"/>
  <c r="E702" i="2"/>
  <c r="D702" i="2"/>
  <c r="F701" i="2"/>
  <c r="E701" i="2"/>
  <c r="D701" i="2"/>
  <c r="F700" i="2"/>
  <c r="E700" i="2"/>
  <c r="D700" i="2"/>
  <c r="F699" i="2"/>
  <c r="E699" i="2"/>
  <c r="D699" i="2"/>
  <c r="F698" i="2"/>
  <c r="E698" i="2"/>
  <c r="D698" i="2"/>
  <c r="F697" i="2"/>
  <c r="E697" i="2"/>
  <c r="D697" i="2"/>
  <c r="F696" i="2"/>
  <c r="E696" i="2"/>
  <c r="D696" i="2"/>
  <c r="F695" i="2"/>
  <c r="E695" i="2"/>
  <c r="D695" i="2"/>
  <c r="F694" i="2"/>
  <c r="E694" i="2"/>
  <c r="D694" i="2"/>
  <c r="F693" i="2"/>
  <c r="E693" i="2"/>
  <c r="D693" i="2"/>
  <c r="F692" i="2"/>
  <c r="E692" i="2"/>
  <c r="D692" i="2"/>
  <c r="F691" i="2"/>
  <c r="E691" i="2"/>
  <c r="D691" i="2"/>
  <c r="F690" i="2"/>
  <c r="E690" i="2"/>
  <c r="D690" i="2"/>
  <c r="F689" i="2"/>
  <c r="E689" i="2"/>
  <c r="D689" i="2"/>
  <c r="F688" i="2"/>
  <c r="E688" i="2"/>
  <c r="D688" i="2"/>
  <c r="F687" i="2"/>
  <c r="E687" i="2"/>
  <c r="D687" i="2"/>
  <c r="F686" i="2"/>
  <c r="E686" i="2"/>
  <c r="D686" i="2"/>
  <c r="F685" i="2"/>
  <c r="E685" i="2"/>
  <c r="D685" i="2"/>
  <c r="F684" i="2"/>
  <c r="E684" i="2"/>
  <c r="D684" i="2"/>
  <c r="F683" i="2"/>
  <c r="E683" i="2"/>
  <c r="D683" i="2"/>
  <c r="F682" i="2"/>
  <c r="E682" i="2"/>
  <c r="D682" i="2"/>
  <c r="F681" i="2"/>
  <c r="E681" i="2"/>
  <c r="D681" i="2"/>
  <c r="F680" i="2"/>
  <c r="E680" i="2"/>
  <c r="D680" i="2"/>
  <c r="F679" i="2"/>
  <c r="E679" i="2"/>
  <c r="D679" i="2"/>
  <c r="F678" i="2"/>
  <c r="E678" i="2"/>
  <c r="D678" i="2"/>
  <c r="F677" i="2"/>
  <c r="E677" i="2"/>
  <c r="D677" i="2"/>
  <c r="F676" i="2"/>
  <c r="E676" i="2"/>
  <c r="D676" i="2"/>
  <c r="F675" i="2"/>
  <c r="E675" i="2"/>
  <c r="D675" i="2"/>
  <c r="F674" i="2"/>
  <c r="E674" i="2"/>
  <c r="D674" i="2"/>
  <c r="F673" i="2"/>
  <c r="E673" i="2"/>
  <c r="D673" i="2"/>
  <c r="F672" i="2"/>
  <c r="E672" i="2"/>
  <c r="D672" i="2"/>
  <c r="F671" i="2"/>
  <c r="E671" i="2"/>
  <c r="D671" i="2"/>
  <c r="F670" i="2"/>
  <c r="E670" i="2"/>
  <c r="D670" i="2"/>
  <c r="F669" i="2"/>
  <c r="E669" i="2"/>
  <c r="D669" i="2"/>
  <c r="F668" i="2"/>
  <c r="E668" i="2"/>
  <c r="D668" i="2"/>
  <c r="F667" i="2"/>
  <c r="E667" i="2"/>
  <c r="D667" i="2"/>
  <c r="F666" i="2"/>
  <c r="E666" i="2"/>
  <c r="D666" i="2"/>
  <c r="F665" i="2"/>
  <c r="E665" i="2"/>
  <c r="D665" i="2"/>
  <c r="F664" i="2"/>
  <c r="E664" i="2"/>
  <c r="D664" i="2"/>
  <c r="F663" i="2"/>
  <c r="E663" i="2"/>
  <c r="D663" i="2"/>
  <c r="F662" i="2"/>
  <c r="E662" i="2"/>
  <c r="D662" i="2"/>
  <c r="F661" i="2"/>
  <c r="E661" i="2"/>
  <c r="D661" i="2"/>
  <c r="F660" i="2"/>
  <c r="E660" i="2"/>
  <c r="D660" i="2"/>
  <c r="F659" i="2"/>
  <c r="E659" i="2"/>
  <c r="D659" i="2"/>
  <c r="F658" i="2"/>
  <c r="E658" i="2"/>
  <c r="D658" i="2"/>
  <c r="F657" i="2"/>
  <c r="E657" i="2"/>
  <c r="D657" i="2"/>
  <c r="F656" i="2"/>
  <c r="E656" i="2"/>
  <c r="D656" i="2"/>
  <c r="F655" i="2"/>
  <c r="E655" i="2"/>
  <c r="D655" i="2"/>
  <c r="F654" i="2"/>
  <c r="E654" i="2"/>
  <c r="D654" i="2"/>
  <c r="F653" i="2"/>
  <c r="E653" i="2"/>
  <c r="D653" i="2"/>
  <c r="F652" i="2"/>
  <c r="E652" i="2"/>
  <c r="D652" i="2"/>
  <c r="F651" i="2"/>
  <c r="E651" i="2"/>
  <c r="D651" i="2"/>
  <c r="F650" i="2"/>
  <c r="E650" i="2"/>
  <c r="D650" i="2"/>
  <c r="F649" i="2"/>
  <c r="E649" i="2"/>
  <c r="D649" i="2"/>
  <c r="F648" i="2"/>
  <c r="E648" i="2"/>
  <c r="D648" i="2"/>
  <c r="F647" i="2"/>
  <c r="E647" i="2"/>
  <c r="D647" i="2"/>
  <c r="F646" i="2"/>
  <c r="E646" i="2"/>
  <c r="D646" i="2"/>
  <c r="F645" i="2"/>
  <c r="E645" i="2"/>
  <c r="D645" i="2"/>
  <c r="F644" i="2"/>
  <c r="E644" i="2"/>
  <c r="D644" i="2"/>
  <c r="F643" i="2"/>
  <c r="E643" i="2"/>
  <c r="D643" i="2"/>
  <c r="F642" i="2"/>
  <c r="E642" i="2"/>
  <c r="D642" i="2"/>
  <c r="F641" i="2"/>
  <c r="E641" i="2"/>
  <c r="D641" i="2"/>
  <c r="F640" i="2"/>
  <c r="E640" i="2"/>
  <c r="D640" i="2"/>
  <c r="F639" i="2"/>
  <c r="E639" i="2"/>
  <c r="D639" i="2"/>
  <c r="F638" i="2"/>
  <c r="E638" i="2"/>
  <c r="D638" i="2"/>
  <c r="F637" i="2"/>
  <c r="E637" i="2"/>
  <c r="D637" i="2"/>
  <c r="F636" i="2"/>
  <c r="E636" i="2"/>
  <c r="D636" i="2"/>
  <c r="F635" i="2"/>
  <c r="E635" i="2"/>
  <c r="D635" i="2"/>
  <c r="F634" i="2"/>
  <c r="E634" i="2"/>
  <c r="D634" i="2"/>
  <c r="F633" i="2"/>
  <c r="E633" i="2"/>
  <c r="D633" i="2"/>
  <c r="F632" i="2"/>
  <c r="E632" i="2"/>
  <c r="D632" i="2"/>
  <c r="F631" i="2"/>
  <c r="E631" i="2"/>
  <c r="D631" i="2"/>
  <c r="F630" i="2"/>
  <c r="E630" i="2"/>
  <c r="D630" i="2"/>
  <c r="F629" i="2"/>
  <c r="E629" i="2"/>
  <c r="D629" i="2"/>
  <c r="F628" i="2"/>
  <c r="E628" i="2"/>
  <c r="D628" i="2"/>
  <c r="F627" i="2"/>
  <c r="E627" i="2"/>
  <c r="D627" i="2"/>
  <c r="F626" i="2"/>
  <c r="E626" i="2"/>
  <c r="D626" i="2"/>
  <c r="F625" i="2"/>
  <c r="E625" i="2"/>
  <c r="D625" i="2"/>
  <c r="F624" i="2"/>
  <c r="E624" i="2"/>
  <c r="D624" i="2"/>
  <c r="F623" i="2"/>
  <c r="E623" i="2"/>
  <c r="D623" i="2"/>
  <c r="F622" i="2"/>
  <c r="E622" i="2"/>
  <c r="D622" i="2"/>
  <c r="F621" i="2"/>
  <c r="E621" i="2"/>
  <c r="D621" i="2"/>
  <c r="F620" i="2"/>
  <c r="E620" i="2"/>
  <c r="D620" i="2"/>
  <c r="F619" i="2"/>
  <c r="E619" i="2"/>
  <c r="D619" i="2"/>
  <c r="F618" i="2"/>
  <c r="E618" i="2"/>
  <c r="D618" i="2"/>
  <c r="F617" i="2"/>
  <c r="E617" i="2"/>
  <c r="D617" i="2"/>
  <c r="F616" i="2"/>
  <c r="E616" i="2"/>
  <c r="D616" i="2"/>
  <c r="F615" i="2"/>
  <c r="E615" i="2"/>
  <c r="D615" i="2"/>
  <c r="F614" i="2"/>
  <c r="E614" i="2"/>
  <c r="D614" i="2"/>
  <c r="F613" i="2"/>
  <c r="E613" i="2"/>
  <c r="D613" i="2"/>
  <c r="F612" i="2"/>
  <c r="E612" i="2"/>
  <c r="D612" i="2"/>
  <c r="F611" i="2"/>
  <c r="E611" i="2"/>
  <c r="D611" i="2"/>
  <c r="F610" i="2"/>
  <c r="E610" i="2"/>
  <c r="D610" i="2"/>
  <c r="F609" i="2"/>
  <c r="E609" i="2"/>
  <c r="D609" i="2"/>
  <c r="F608" i="2"/>
  <c r="E608" i="2"/>
  <c r="D608" i="2"/>
  <c r="F607" i="2"/>
  <c r="E607" i="2"/>
  <c r="D607" i="2"/>
  <c r="F606" i="2"/>
  <c r="E606" i="2"/>
  <c r="D606" i="2"/>
  <c r="F605" i="2"/>
  <c r="E605" i="2"/>
  <c r="D605" i="2"/>
  <c r="F604" i="2"/>
  <c r="E604" i="2"/>
  <c r="D604" i="2"/>
  <c r="F603" i="2"/>
  <c r="E603" i="2"/>
  <c r="D603" i="2"/>
  <c r="F602" i="2"/>
  <c r="E602" i="2"/>
  <c r="D602" i="2"/>
  <c r="F601" i="2"/>
  <c r="E601" i="2"/>
  <c r="D601" i="2"/>
  <c r="F600" i="2"/>
  <c r="E600" i="2"/>
  <c r="D600" i="2"/>
  <c r="F599" i="2"/>
  <c r="E599" i="2"/>
  <c r="D599" i="2"/>
  <c r="F598" i="2"/>
  <c r="E598" i="2"/>
  <c r="D598" i="2"/>
  <c r="F597" i="2"/>
  <c r="E597" i="2"/>
  <c r="D597" i="2"/>
  <c r="F596" i="2"/>
  <c r="E596" i="2"/>
  <c r="D596" i="2"/>
  <c r="F595" i="2"/>
  <c r="E595" i="2"/>
  <c r="D595" i="2"/>
  <c r="F594" i="2"/>
  <c r="E594" i="2"/>
  <c r="D594" i="2"/>
  <c r="F593" i="2"/>
  <c r="E593" i="2"/>
  <c r="D593" i="2"/>
  <c r="F592" i="2"/>
  <c r="E592" i="2"/>
  <c r="D592" i="2"/>
  <c r="F591" i="2"/>
  <c r="E591" i="2"/>
  <c r="D591" i="2"/>
  <c r="F590" i="2"/>
  <c r="E590" i="2"/>
  <c r="D590" i="2"/>
  <c r="F589" i="2"/>
  <c r="E589" i="2"/>
  <c r="D589" i="2"/>
  <c r="F588" i="2"/>
  <c r="E588" i="2"/>
  <c r="D588" i="2"/>
  <c r="F587" i="2"/>
  <c r="E587" i="2"/>
  <c r="D587" i="2"/>
  <c r="F586" i="2"/>
  <c r="E586" i="2"/>
  <c r="D586" i="2"/>
  <c r="F585" i="2"/>
  <c r="E585" i="2"/>
  <c r="D585" i="2"/>
  <c r="F584" i="2"/>
  <c r="E584" i="2"/>
  <c r="D584" i="2"/>
  <c r="F583" i="2"/>
  <c r="E583" i="2"/>
  <c r="D583" i="2"/>
  <c r="F582" i="2"/>
  <c r="E582" i="2"/>
  <c r="D582" i="2"/>
  <c r="F581" i="2"/>
  <c r="E581" i="2"/>
  <c r="D581" i="2"/>
  <c r="F580" i="2"/>
  <c r="E580" i="2"/>
  <c r="D580" i="2"/>
  <c r="F579" i="2"/>
  <c r="E579" i="2"/>
  <c r="D579" i="2"/>
  <c r="F578" i="2"/>
  <c r="E578" i="2"/>
  <c r="D578" i="2"/>
  <c r="F577" i="2"/>
  <c r="E577" i="2"/>
  <c r="D577" i="2"/>
  <c r="F576" i="2"/>
  <c r="E576" i="2"/>
  <c r="D576" i="2"/>
  <c r="F575" i="2"/>
  <c r="E575" i="2"/>
  <c r="D575" i="2"/>
  <c r="F574" i="2"/>
  <c r="E574" i="2"/>
  <c r="D574" i="2"/>
  <c r="F573" i="2"/>
  <c r="E573" i="2"/>
  <c r="D573" i="2"/>
  <c r="F572" i="2"/>
  <c r="E572" i="2"/>
  <c r="D572" i="2"/>
  <c r="F571" i="2"/>
  <c r="E571" i="2"/>
  <c r="D571" i="2"/>
  <c r="F570" i="2"/>
  <c r="E570" i="2"/>
  <c r="D570" i="2"/>
  <c r="F569" i="2"/>
  <c r="E569" i="2"/>
  <c r="D569" i="2"/>
  <c r="F568" i="2"/>
  <c r="E568" i="2"/>
  <c r="D568" i="2"/>
  <c r="F567" i="2"/>
  <c r="E567" i="2"/>
  <c r="D567" i="2"/>
  <c r="F566" i="2"/>
  <c r="E566" i="2"/>
  <c r="D566" i="2"/>
  <c r="F565" i="2"/>
  <c r="E565" i="2"/>
  <c r="D565" i="2"/>
  <c r="F564" i="2"/>
  <c r="E564" i="2"/>
  <c r="D564" i="2"/>
  <c r="F563" i="2"/>
  <c r="E563" i="2"/>
  <c r="D563" i="2"/>
  <c r="F562" i="2"/>
  <c r="E562" i="2"/>
  <c r="D562" i="2"/>
  <c r="F561" i="2"/>
  <c r="E561" i="2"/>
  <c r="D561" i="2"/>
  <c r="F560" i="2"/>
  <c r="E560" i="2"/>
  <c r="D560" i="2"/>
  <c r="F559" i="2"/>
  <c r="E559" i="2"/>
  <c r="D559" i="2"/>
  <c r="F558" i="2"/>
  <c r="E558" i="2"/>
  <c r="D558" i="2"/>
  <c r="F557" i="2"/>
  <c r="E557" i="2"/>
  <c r="D557" i="2"/>
  <c r="F556" i="2"/>
  <c r="E556" i="2"/>
  <c r="D556" i="2"/>
  <c r="F555" i="2"/>
  <c r="E555" i="2"/>
  <c r="D555" i="2"/>
  <c r="F554" i="2"/>
  <c r="E554" i="2"/>
  <c r="D554" i="2"/>
  <c r="F553" i="2"/>
  <c r="E553" i="2"/>
  <c r="D553" i="2"/>
  <c r="F552" i="2"/>
  <c r="E552" i="2"/>
  <c r="D552" i="2"/>
  <c r="F551" i="2"/>
  <c r="E551" i="2"/>
  <c r="D551" i="2"/>
  <c r="F550" i="2"/>
  <c r="E550" i="2"/>
  <c r="D550" i="2"/>
  <c r="F549" i="2"/>
  <c r="E549" i="2"/>
  <c r="D549" i="2"/>
  <c r="F548" i="2"/>
  <c r="E548" i="2"/>
  <c r="D548" i="2"/>
  <c r="F547" i="2"/>
  <c r="E547" i="2"/>
  <c r="D547" i="2"/>
  <c r="F546" i="2"/>
  <c r="E546" i="2"/>
  <c r="D546" i="2"/>
  <c r="F545" i="2"/>
  <c r="E545" i="2"/>
  <c r="D545" i="2"/>
  <c r="F544" i="2"/>
  <c r="E544" i="2"/>
  <c r="D544" i="2"/>
  <c r="F543" i="2"/>
  <c r="E543" i="2"/>
  <c r="D543" i="2"/>
  <c r="F542" i="2"/>
  <c r="E542" i="2"/>
  <c r="D542" i="2"/>
  <c r="F541" i="2"/>
  <c r="E541" i="2"/>
  <c r="D541" i="2"/>
  <c r="F540" i="2"/>
  <c r="E540" i="2"/>
  <c r="D540" i="2"/>
  <c r="F539" i="2"/>
  <c r="E539" i="2"/>
  <c r="D539" i="2"/>
  <c r="F538" i="2"/>
  <c r="E538" i="2"/>
  <c r="D538" i="2"/>
  <c r="F537" i="2"/>
  <c r="E537" i="2"/>
  <c r="D537" i="2"/>
  <c r="F536" i="2"/>
  <c r="E536" i="2"/>
  <c r="D536" i="2"/>
  <c r="F535" i="2"/>
  <c r="E535" i="2"/>
  <c r="D535" i="2"/>
  <c r="F534" i="2"/>
  <c r="E534" i="2"/>
  <c r="D534" i="2"/>
  <c r="F533" i="2"/>
  <c r="E533" i="2"/>
  <c r="D533" i="2"/>
  <c r="F532" i="2"/>
  <c r="E532" i="2"/>
  <c r="D532" i="2"/>
  <c r="F531" i="2"/>
  <c r="E531" i="2"/>
  <c r="D531" i="2"/>
  <c r="F530" i="2"/>
  <c r="E530" i="2"/>
  <c r="D530" i="2"/>
  <c r="F529" i="2"/>
  <c r="E529" i="2"/>
  <c r="D529" i="2"/>
  <c r="F528" i="2"/>
  <c r="E528" i="2"/>
  <c r="D528" i="2"/>
  <c r="F527" i="2"/>
  <c r="E527" i="2"/>
  <c r="D527" i="2"/>
  <c r="F526" i="2"/>
  <c r="E526" i="2"/>
  <c r="D526" i="2"/>
  <c r="F525" i="2"/>
  <c r="E525" i="2"/>
  <c r="D525" i="2"/>
  <c r="F524" i="2"/>
  <c r="E524" i="2"/>
  <c r="D524" i="2"/>
  <c r="F523" i="2"/>
  <c r="E523" i="2"/>
  <c r="D523" i="2"/>
  <c r="F522" i="2"/>
  <c r="E522" i="2"/>
  <c r="D522" i="2"/>
  <c r="F521" i="2"/>
  <c r="E521" i="2"/>
  <c r="D521" i="2"/>
  <c r="F520" i="2"/>
  <c r="E520" i="2"/>
  <c r="D520" i="2"/>
  <c r="F519" i="2"/>
  <c r="E519" i="2"/>
  <c r="D519" i="2"/>
  <c r="F518" i="2"/>
  <c r="E518" i="2"/>
  <c r="D518" i="2"/>
  <c r="F517" i="2"/>
  <c r="E517" i="2"/>
  <c r="D517" i="2"/>
  <c r="F516" i="2"/>
  <c r="E516" i="2"/>
  <c r="D516" i="2"/>
  <c r="F515" i="2"/>
  <c r="E515" i="2"/>
  <c r="D515" i="2"/>
  <c r="F514" i="2"/>
  <c r="E514" i="2"/>
  <c r="D514" i="2"/>
  <c r="F513" i="2"/>
  <c r="E513" i="2"/>
  <c r="D513" i="2"/>
  <c r="F512" i="2"/>
  <c r="E512" i="2"/>
  <c r="D512" i="2"/>
  <c r="F511" i="2"/>
  <c r="E511" i="2"/>
  <c r="D511" i="2"/>
  <c r="F510" i="2"/>
  <c r="E510" i="2"/>
  <c r="D510" i="2"/>
  <c r="F509" i="2"/>
  <c r="E509" i="2"/>
  <c r="D509" i="2"/>
  <c r="F508" i="2"/>
  <c r="E508" i="2"/>
  <c r="D508" i="2"/>
  <c r="F507" i="2"/>
  <c r="E507" i="2"/>
  <c r="D507" i="2"/>
  <c r="F506" i="2"/>
  <c r="E506" i="2"/>
  <c r="D506" i="2"/>
  <c r="F505" i="2"/>
  <c r="E505" i="2"/>
  <c r="D505" i="2"/>
  <c r="F504" i="2"/>
  <c r="E504" i="2"/>
  <c r="D504" i="2"/>
  <c r="F503" i="2"/>
  <c r="E503" i="2"/>
  <c r="D503" i="2"/>
  <c r="F502" i="2"/>
  <c r="E502" i="2"/>
  <c r="D502" i="2"/>
  <c r="F501" i="2"/>
  <c r="E501" i="2"/>
  <c r="D501" i="2"/>
  <c r="F500" i="2"/>
  <c r="E500" i="2"/>
  <c r="D500" i="2"/>
  <c r="F499" i="2"/>
  <c r="E499" i="2"/>
  <c r="D499" i="2"/>
  <c r="F498" i="2"/>
  <c r="E498" i="2"/>
  <c r="D498" i="2"/>
  <c r="F497" i="2"/>
  <c r="E497" i="2"/>
  <c r="D497" i="2"/>
  <c r="F496" i="2"/>
  <c r="E496" i="2"/>
  <c r="D496" i="2"/>
  <c r="F495" i="2"/>
  <c r="E495" i="2"/>
  <c r="D495" i="2"/>
  <c r="F494" i="2"/>
  <c r="E494" i="2"/>
  <c r="D494" i="2"/>
  <c r="F493" i="2"/>
  <c r="E493" i="2"/>
  <c r="D493" i="2"/>
  <c r="F492" i="2"/>
  <c r="E492" i="2"/>
  <c r="D492" i="2"/>
  <c r="F491" i="2"/>
  <c r="E491" i="2"/>
  <c r="D491" i="2"/>
  <c r="F490" i="2"/>
  <c r="E490" i="2"/>
  <c r="D490" i="2"/>
  <c r="F489" i="2"/>
  <c r="E489" i="2"/>
  <c r="D489" i="2"/>
  <c r="F488" i="2"/>
  <c r="E488" i="2"/>
  <c r="D488" i="2"/>
  <c r="F487" i="2"/>
  <c r="E487" i="2"/>
  <c r="D487" i="2"/>
  <c r="F486" i="2"/>
  <c r="E486" i="2"/>
  <c r="D486" i="2"/>
  <c r="F485" i="2"/>
  <c r="E485" i="2"/>
  <c r="D485" i="2"/>
  <c r="F484" i="2"/>
  <c r="E484" i="2"/>
  <c r="D484" i="2"/>
  <c r="F483" i="2"/>
  <c r="E483" i="2"/>
  <c r="D483" i="2"/>
  <c r="F482" i="2"/>
  <c r="E482" i="2"/>
  <c r="D482" i="2"/>
  <c r="F481" i="2"/>
  <c r="E481" i="2"/>
  <c r="D481" i="2"/>
  <c r="F480" i="2"/>
  <c r="E480" i="2"/>
  <c r="D480" i="2"/>
  <c r="F479" i="2"/>
  <c r="E479" i="2"/>
  <c r="D479" i="2"/>
  <c r="F478" i="2"/>
  <c r="E478" i="2"/>
  <c r="D478" i="2"/>
  <c r="F477" i="2"/>
  <c r="E477" i="2"/>
  <c r="D477" i="2"/>
  <c r="F476" i="2"/>
  <c r="E476" i="2"/>
  <c r="D476" i="2"/>
  <c r="F475" i="2"/>
  <c r="E475" i="2"/>
  <c r="D475" i="2"/>
  <c r="F474" i="2"/>
  <c r="E474" i="2"/>
  <c r="D474" i="2"/>
  <c r="F473" i="2"/>
  <c r="E473" i="2"/>
  <c r="D473" i="2"/>
  <c r="F472" i="2"/>
  <c r="E472" i="2"/>
  <c r="D472" i="2"/>
  <c r="F471" i="2"/>
  <c r="E471" i="2"/>
  <c r="D471" i="2"/>
  <c r="F470" i="2"/>
  <c r="E470" i="2"/>
  <c r="D470" i="2"/>
  <c r="F469" i="2"/>
  <c r="E469" i="2"/>
  <c r="D469" i="2"/>
  <c r="F468" i="2"/>
  <c r="E468" i="2"/>
  <c r="D468" i="2"/>
  <c r="F467" i="2"/>
  <c r="E467" i="2"/>
  <c r="D467" i="2"/>
  <c r="F466" i="2"/>
  <c r="E466" i="2"/>
  <c r="D466" i="2"/>
  <c r="F465" i="2"/>
  <c r="E465" i="2"/>
  <c r="D465" i="2"/>
  <c r="F464" i="2"/>
  <c r="E464" i="2"/>
  <c r="D464" i="2"/>
  <c r="F463" i="2"/>
  <c r="E463" i="2"/>
  <c r="D463" i="2"/>
  <c r="F462" i="2"/>
  <c r="E462" i="2"/>
  <c r="D462" i="2"/>
  <c r="F461" i="2"/>
  <c r="E461" i="2"/>
  <c r="D461" i="2"/>
  <c r="F460" i="2"/>
  <c r="E460" i="2"/>
  <c r="D460" i="2"/>
  <c r="F459" i="2"/>
  <c r="E459" i="2"/>
  <c r="D459" i="2"/>
  <c r="F458" i="2"/>
  <c r="E458" i="2"/>
  <c r="D458" i="2"/>
  <c r="F457" i="2"/>
  <c r="E457" i="2"/>
  <c r="D457" i="2"/>
  <c r="F456" i="2"/>
  <c r="E456" i="2"/>
  <c r="D456" i="2"/>
  <c r="F455" i="2"/>
  <c r="E455" i="2"/>
  <c r="D455" i="2"/>
  <c r="F454" i="2"/>
  <c r="E454" i="2"/>
  <c r="D454" i="2"/>
  <c r="F453" i="2"/>
  <c r="E453" i="2"/>
  <c r="D453" i="2"/>
  <c r="F452" i="2"/>
  <c r="E452" i="2"/>
  <c r="D452" i="2"/>
  <c r="F451" i="2"/>
  <c r="E451" i="2"/>
  <c r="D451" i="2"/>
  <c r="F450" i="2"/>
  <c r="E450" i="2"/>
  <c r="D450" i="2"/>
  <c r="F449" i="2"/>
  <c r="E449" i="2"/>
  <c r="D449" i="2"/>
  <c r="F448" i="2"/>
  <c r="E448" i="2"/>
  <c r="D448" i="2"/>
  <c r="F447" i="2"/>
  <c r="E447" i="2"/>
  <c r="D447" i="2"/>
  <c r="F446" i="2"/>
  <c r="E446" i="2"/>
  <c r="D446" i="2"/>
  <c r="F445" i="2"/>
  <c r="E445" i="2"/>
  <c r="D445" i="2"/>
  <c r="F444" i="2"/>
  <c r="E444" i="2"/>
  <c r="D444" i="2"/>
  <c r="F443" i="2"/>
  <c r="E443" i="2"/>
  <c r="D443" i="2"/>
  <c r="F442" i="2"/>
  <c r="E442" i="2"/>
  <c r="D442" i="2"/>
  <c r="F441" i="2"/>
  <c r="E441" i="2"/>
  <c r="D441" i="2"/>
  <c r="F440" i="2"/>
  <c r="E440" i="2"/>
  <c r="D440" i="2"/>
  <c r="F439" i="2"/>
  <c r="E439" i="2"/>
  <c r="D439" i="2"/>
  <c r="F438" i="2"/>
  <c r="E438" i="2"/>
  <c r="D438" i="2"/>
  <c r="F437" i="2"/>
  <c r="E437" i="2"/>
  <c r="D437" i="2"/>
  <c r="F436" i="2"/>
  <c r="E436" i="2"/>
  <c r="D436" i="2"/>
  <c r="F435" i="2"/>
  <c r="E435" i="2"/>
  <c r="D435" i="2"/>
  <c r="F434" i="2"/>
  <c r="E434" i="2"/>
  <c r="D434" i="2"/>
  <c r="F433" i="2"/>
  <c r="E433" i="2"/>
  <c r="D433" i="2"/>
  <c r="F432" i="2"/>
  <c r="E432" i="2"/>
  <c r="D432" i="2"/>
  <c r="F431" i="2"/>
  <c r="E431" i="2"/>
  <c r="D431" i="2"/>
  <c r="F430" i="2"/>
  <c r="E430" i="2"/>
  <c r="D430" i="2"/>
  <c r="F429" i="2"/>
  <c r="E429" i="2"/>
  <c r="D429" i="2"/>
  <c r="F428" i="2"/>
  <c r="E428" i="2"/>
  <c r="D428" i="2"/>
  <c r="F427" i="2"/>
  <c r="E427" i="2"/>
  <c r="D427" i="2"/>
  <c r="F426" i="2"/>
  <c r="E426" i="2"/>
  <c r="D426" i="2"/>
  <c r="F425" i="2"/>
  <c r="E425" i="2"/>
  <c r="D425" i="2"/>
  <c r="F424" i="2"/>
  <c r="E424" i="2"/>
  <c r="D424" i="2"/>
  <c r="F423" i="2"/>
  <c r="E423" i="2"/>
  <c r="D423" i="2"/>
  <c r="F422" i="2"/>
  <c r="E422" i="2"/>
  <c r="D422" i="2"/>
  <c r="F421" i="2"/>
  <c r="E421" i="2"/>
  <c r="D421" i="2"/>
  <c r="F420" i="2"/>
  <c r="E420" i="2"/>
  <c r="D420" i="2"/>
  <c r="F419" i="2"/>
  <c r="E419" i="2"/>
  <c r="D419" i="2"/>
  <c r="F418" i="2"/>
  <c r="E418" i="2"/>
  <c r="D418" i="2"/>
  <c r="F417" i="2"/>
  <c r="E417" i="2"/>
  <c r="D417" i="2"/>
  <c r="F416" i="2"/>
  <c r="E416" i="2"/>
  <c r="D416" i="2"/>
  <c r="F415" i="2"/>
  <c r="E415" i="2"/>
  <c r="D415" i="2"/>
  <c r="F414" i="2"/>
  <c r="E414" i="2"/>
  <c r="D414" i="2"/>
  <c r="F413" i="2"/>
  <c r="E413" i="2"/>
  <c r="D413" i="2"/>
  <c r="F412" i="2"/>
  <c r="E412" i="2"/>
  <c r="D412" i="2"/>
  <c r="F411" i="2"/>
  <c r="E411" i="2"/>
  <c r="D411" i="2"/>
  <c r="F410" i="2"/>
  <c r="E410" i="2"/>
  <c r="D410" i="2"/>
  <c r="F409" i="2"/>
  <c r="E409" i="2"/>
  <c r="D409" i="2"/>
  <c r="F408" i="2"/>
  <c r="E408" i="2"/>
  <c r="D408" i="2"/>
  <c r="F407" i="2"/>
  <c r="E407" i="2"/>
  <c r="D407" i="2"/>
  <c r="F406" i="2"/>
  <c r="E406" i="2"/>
  <c r="D406" i="2"/>
  <c r="F405" i="2"/>
  <c r="E405" i="2"/>
  <c r="D405" i="2"/>
  <c r="F404" i="2"/>
  <c r="E404" i="2"/>
  <c r="D404" i="2"/>
  <c r="F403" i="2"/>
  <c r="E403" i="2"/>
  <c r="D403" i="2"/>
  <c r="F402" i="2"/>
  <c r="E402" i="2"/>
  <c r="D402" i="2"/>
  <c r="F401" i="2"/>
  <c r="E401" i="2"/>
  <c r="D401" i="2"/>
  <c r="F400" i="2"/>
  <c r="E400" i="2"/>
  <c r="D400" i="2"/>
  <c r="F399" i="2"/>
  <c r="E399" i="2"/>
  <c r="D399" i="2"/>
  <c r="F398" i="2"/>
  <c r="E398" i="2"/>
  <c r="D398" i="2"/>
  <c r="F397" i="2"/>
  <c r="E397" i="2"/>
  <c r="D397" i="2"/>
  <c r="F396" i="2"/>
  <c r="E396" i="2"/>
  <c r="D396" i="2"/>
  <c r="F395" i="2"/>
  <c r="E395" i="2"/>
  <c r="D395" i="2"/>
  <c r="F394" i="2"/>
  <c r="E394" i="2"/>
  <c r="D394" i="2"/>
  <c r="F393" i="2"/>
  <c r="E393" i="2"/>
  <c r="D393" i="2"/>
  <c r="F392" i="2"/>
  <c r="E392" i="2"/>
  <c r="D392" i="2"/>
  <c r="F391" i="2"/>
  <c r="E391" i="2"/>
  <c r="D391" i="2"/>
  <c r="F390" i="2"/>
  <c r="E390" i="2"/>
  <c r="D390" i="2"/>
  <c r="F389" i="2"/>
  <c r="E389" i="2"/>
  <c r="D389" i="2"/>
  <c r="F388" i="2"/>
  <c r="E388" i="2"/>
  <c r="D388" i="2"/>
  <c r="F387" i="2"/>
  <c r="E387" i="2"/>
  <c r="D387" i="2"/>
  <c r="F386" i="2"/>
  <c r="E386" i="2"/>
  <c r="D386" i="2"/>
  <c r="F385" i="2"/>
  <c r="E385" i="2"/>
  <c r="D385" i="2"/>
  <c r="F384" i="2"/>
  <c r="E384" i="2"/>
  <c r="D384" i="2"/>
  <c r="F383" i="2"/>
  <c r="E383" i="2"/>
  <c r="D383" i="2"/>
  <c r="F382" i="2"/>
  <c r="E382" i="2"/>
  <c r="D382" i="2"/>
  <c r="F381" i="2"/>
  <c r="E381" i="2"/>
  <c r="D381" i="2"/>
  <c r="F380" i="2"/>
  <c r="E380" i="2"/>
  <c r="D380" i="2"/>
  <c r="F379" i="2"/>
  <c r="E379" i="2"/>
  <c r="D379" i="2"/>
  <c r="F378" i="2"/>
  <c r="E378" i="2"/>
  <c r="D378" i="2"/>
  <c r="F377" i="2"/>
  <c r="E377" i="2"/>
  <c r="D377" i="2"/>
  <c r="F376" i="2"/>
  <c r="E376" i="2"/>
  <c r="D376" i="2"/>
  <c r="F375" i="2"/>
  <c r="E375" i="2"/>
  <c r="D375" i="2"/>
  <c r="F374" i="2"/>
  <c r="E374" i="2"/>
  <c r="D374" i="2"/>
  <c r="F373" i="2"/>
  <c r="E373" i="2"/>
  <c r="D373" i="2"/>
  <c r="F372" i="2"/>
  <c r="E372" i="2"/>
  <c r="D372" i="2"/>
  <c r="F371" i="2"/>
  <c r="E371" i="2"/>
  <c r="D371" i="2"/>
  <c r="F370" i="2"/>
  <c r="E370" i="2"/>
  <c r="D370" i="2"/>
  <c r="F369" i="2"/>
  <c r="E369" i="2"/>
  <c r="D369" i="2"/>
  <c r="F368" i="2"/>
  <c r="E368" i="2"/>
  <c r="D368" i="2"/>
  <c r="F367" i="2"/>
  <c r="E367" i="2"/>
  <c r="D367" i="2"/>
  <c r="F366" i="2"/>
  <c r="E366" i="2"/>
  <c r="D366" i="2"/>
  <c r="F365" i="2"/>
  <c r="E365" i="2"/>
  <c r="D365" i="2"/>
  <c r="F364" i="2"/>
  <c r="E364" i="2"/>
  <c r="D364" i="2"/>
  <c r="F363" i="2"/>
  <c r="E363" i="2"/>
  <c r="D363" i="2"/>
  <c r="F362" i="2"/>
  <c r="E362" i="2"/>
  <c r="D362" i="2"/>
  <c r="F361" i="2"/>
  <c r="E361" i="2"/>
  <c r="D361" i="2"/>
  <c r="F360" i="2"/>
  <c r="E360" i="2"/>
  <c r="D360" i="2"/>
  <c r="F359" i="2"/>
  <c r="E359" i="2"/>
  <c r="D359" i="2"/>
  <c r="F358" i="2"/>
  <c r="E358" i="2"/>
  <c r="D358" i="2"/>
  <c r="F357" i="2"/>
  <c r="E357" i="2"/>
  <c r="D357" i="2"/>
  <c r="F356" i="2"/>
  <c r="E356" i="2"/>
  <c r="D356" i="2"/>
  <c r="F355" i="2"/>
  <c r="E355" i="2"/>
  <c r="D355" i="2"/>
  <c r="F354" i="2"/>
  <c r="E354" i="2"/>
  <c r="D354" i="2"/>
  <c r="F353" i="2"/>
  <c r="E353" i="2"/>
  <c r="D353" i="2"/>
  <c r="F352" i="2"/>
  <c r="E352" i="2"/>
  <c r="D352" i="2"/>
  <c r="F351" i="2"/>
  <c r="E351" i="2"/>
  <c r="D351" i="2"/>
  <c r="F350" i="2"/>
  <c r="E350" i="2"/>
  <c r="D350" i="2"/>
  <c r="F349" i="2"/>
  <c r="E349" i="2"/>
  <c r="D349" i="2"/>
  <c r="F348" i="2"/>
  <c r="E348" i="2"/>
  <c r="D348" i="2"/>
  <c r="F347" i="2"/>
  <c r="E347" i="2"/>
  <c r="D347" i="2"/>
  <c r="F346" i="2"/>
  <c r="E346" i="2"/>
  <c r="D346" i="2"/>
  <c r="F345" i="2"/>
  <c r="E345" i="2"/>
  <c r="D345" i="2"/>
  <c r="F344" i="2"/>
  <c r="E344" i="2"/>
  <c r="D344" i="2"/>
  <c r="F343" i="2"/>
  <c r="E343" i="2"/>
  <c r="D343" i="2"/>
  <c r="F342" i="2"/>
  <c r="E342" i="2"/>
  <c r="D342" i="2"/>
  <c r="F341" i="2"/>
  <c r="E341" i="2"/>
  <c r="D341" i="2"/>
  <c r="F340" i="2"/>
  <c r="E340" i="2"/>
  <c r="D340" i="2"/>
  <c r="F339" i="2"/>
  <c r="E339" i="2"/>
  <c r="D339" i="2"/>
  <c r="F338" i="2"/>
  <c r="E338" i="2"/>
  <c r="D338" i="2"/>
  <c r="F337" i="2"/>
  <c r="E337" i="2"/>
  <c r="D337" i="2"/>
  <c r="F336" i="2"/>
  <c r="E336" i="2"/>
  <c r="D336" i="2"/>
  <c r="F335" i="2"/>
  <c r="E335" i="2"/>
  <c r="D335" i="2"/>
  <c r="F334" i="2"/>
  <c r="E334" i="2"/>
  <c r="D334" i="2"/>
  <c r="F333" i="2"/>
  <c r="E333" i="2"/>
  <c r="D333" i="2"/>
  <c r="F332" i="2"/>
  <c r="E332" i="2"/>
  <c r="D332" i="2"/>
  <c r="F331" i="2"/>
  <c r="E331" i="2"/>
  <c r="D331" i="2"/>
  <c r="F330" i="2"/>
  <c r="E330" i="2"/>
  <c r="D330" i="2"/>
  <c r="F329" i="2"/>
  <c r="E329" i="2"/>
  <c r="D329" i="2"/>
  <c r="F328" i="2"/>
  <c r="E328" i="2"/>
  <c r="D328" i="2"/>
  <c r="F327" i="2"/>
  <c r="E327" i="2"/>
  <c r="D327" i="2"/>
  <c r="F326" i="2"/>
  <c r="E326" i="2"/>
  <c r="D326" i="2"/>
  <c r="F325" i="2"/>
  <c r="E325" i="2"/>
  <c r="D325" i="2"/>
  <c r="F324" i="2"/>
  <c r="E324" i="2"/>
  <c r="D324" i="2"/>
  <c r="F323" i="2"/>
  <c r="E323" i="2"/>
  <c r="D323" i="2"/>
  <c r="F322" i="2"/>
  <c r="E322" i="2"/>
  <c r="D322" i="2"/>
  <c r="F321" i="2"/>
  <c r="E321" i="2"/>
  <c r="D321" i="2"/>
  <c r="F320" i="2"/>
  <c r="E320" i="2"/>
  <c r="D320" i="2"/>
  <c r="F319" i="2"/>
  <c r="E319" i="2"/>
  <c r="D319" i="2"/>
  <c r="F318" i="2"/>
  <c r="E318" i="2"/>
  <c r="D318" i="2"/>
  <c r="F317" i="2"/>
  <c r="E317" i="2"/>
  <c r="D317" i="2"/>
  <c r="F316" i="2"/>
  <c r="E316" i="2"/>
  <c r="D316" i="2"/>
  <c r="F315" i="2"/>
  <c r="E315" i="2"/>
  <c r="D315" i="2"/>
  <c r="F314" i="2"/>
  <c r="E314" i="2"/>
  <c r="D314" i="2"/>
  <c r="F313" i="2"/>
  <c r="E313" i="2"/>
  <c r="D313" i="2"/>
  <c r="F312" i="2"/>
  <c r="E312" i="2"/>
  <c r="D312" i="2"/>
  <c r="F311" i="2"/>
  <c r="E311" i="2"/>
  <c r="D311" i="2"/>
  <c r="F310" i="2"/>
  <c r="E310" i="2"/>
  <c r="D310" i="2"/>
  <c r="F309" i="2"/>
  <c r="E309" i="2"/>
  <c r="D309" i="2"/>
  <c r="F308" i="2"/>
  <c r="E308" i="2"/>
  <c r="D308" i="2"/>
  <c r="F307" i="2"/>
  <c r="E307" i="2"/>
  <c r="D307" i="2"/>
  <c r="F306" i="2"/>
  <c r="E306" i="2"/>
  <c r="D306" i="2"/>
  <c r="F305" i="2"/>
  <c r="E305" i="2"/>
  <c r="D305" i="2"/>
  <c r="F304" i="2"/>
  <c r="E304" i="2"/>
  <c r="D304" i="2"/>
  <c r="F303" i="2"/>
  <c r="E303" i="2"/>
  <c r="D303" i="2"/>
  <c r="F302" i="2"/>
  <c r="E302" i="2"/>
  <c r="D302" i="2"/>
  <c r="F301" i="2"/>
  <c r="E301" i="2"/>
  <c r="D301" i="2"/>
  <c r="F300" i="2"/>
  <c r="E300" i="2"/>
  <c r="D300" i="2"/>
  <c r="F299" i="2"/>
  <c r="E299" i="2"/>
  <c r="D299" i="2"/>
  <c r="F298" i="2"/>
  <c r="E298" i="2"/>
  <c r="D298" i="2"/>
  <c r="F297" i="2"/>
  <c r="E297" i="2"/>
  <c r="D297" i="2"/>
  <c r="F296" i="2"/>
  <c r="E296" i="2"/>
  <c r="D296" i="2"/>
  <c r="F295" i="2"/>
  <c r="E295" i="2"/>
  <c r="D295" i="2"/>
  <c r="F294" i="2"/>
  <c r="E294" i="2"/>
  <c r="D294" i="2"/>
  <c r="F293" i="2"/>
  <c r="E293" i="2"/>
  <c r="D293" i="2"/>
  <c r="F292" i="2"/>
  <c r="E292" i="2"/>
  <c r="D292" i="2"/>
  <c r="F291" i="2"/>
  <c r="E291" i="2"/>
  <c r="D291" i="2"/>
  <c r="F290" i="2"/>
  <c r="E290" i="2"/>
  <c r="D290" i="2"/>
  <c r="F289" i="2"/>
  <c r="E289" i="2"/>
  <c r="D289" i="2"/>
  <c r="F288" i="2"/>
  <c r="E288" i="2"/>
  <c r="D288" i="2"/>
  <c r="F287" i="2"/>
  <c r="E287" i="2"/>
  <c r="D287" i="2"/>
  <c r="F286" i="2"/>
  <c r="E286" i="2"/>
  <c r="D286" i="2"/>
  <c r="F285" i="2"/>
  <c r="E285" i="2"/>
  <c r="D285" i="2"/>
  <c r="F284" i="2"/>
  <c r="E284" i="2"/>
  <c r="D284" i="2"/>
  <c r="F283" i="2"/>
  <c r="E283" i="2"/>
  <c r="D283" i="2"/>
  <c r="F282" i="2"/>
  <c r="E282" i="2"/>
  <c r="D282" i="2"/>
  <c r="F281" i="2"/>
  <c r="E281" i="2"/>
  <c r="D281" i="2"/>
  <c r="F280" i="2"/>
  <c r="E280" i="2"/>
  <c r="D280" i="2"/>
  <c r="F279" i="2"/>
  <c r="E279" i="2"/>
  <c r="D279" i="2"/>
  <c r="F278" i="2"/>
  <c r="E278" i="2"/>
  <c r="D278" i="2"/>
  <c r="F277" i="2"/>
  <c r="E277" i="2"/>
  <c r="D277" i="2"/>
  <c r="F276" i="2"/>
  <c r="E276" i="2"/>
  <c r="D276" i="2"/>
  <c r="F275" i="2"/>
  <c r="E275" i="2"/>
  <c r="D275" i="2"/>
  <c r="F274" i="2"/>
  <c r="E274" i="2"/>
  <c r="D274" i="2"/>
  <c r="F273" i="2"/>
  <c r="E273" i="2"/>
  <c r="D273" i="2"/>
  <c r="F272" i="2"/>
  <c r="E272" i="2"/>
  <c r="D272" i="2"/>
  <c r="F271" i="2"/>
  <c r="E271" i="2"/>
  <c r="D271" i="2"/>
  <c r="F270" i="2"/>
  <c r="E270" i="2"/>
  <c r="D270" i="2"/>
  <c r="F269" i="2"/>
  <c r="E269" i="2"/>
  <c r="D269" i="2"/>
  <c r="F268" i="2"/>
  <c r="E268" i="2"/>
  <c r="D268" i="2"/>
  <c r="F267" i="2"/>
  <c r="E267" i="2"/>
  <c r="D267" i="2"/>
  <c r="F266" i="2"/>
  <c r="E266" i="2"/>
  <c r="D266" i="2"/>
  <c r="F265" i="2"/>
  <c r="E265" i="2"/>
  <c r="D265" i="2"/>
  <c r="F264" i="2"/>
  <c r="E264" i="2"/>
  <c r="D264" i="2"/>
  <c r="F263" i="2"/>
  <c r="E263" i="2"/>
  <c r="D263" i="2"/>
  <c r="F262" i="2"/>
  <c r="E262" i="2"/>
  <c r="D262" i="2"/>
  <c r="F261" i="2"/>
  <c r="E261" i="2"/>
  <c r="D261" i="2"/>
  <c r="F260" i="2"/>
  <c r="E260" i="2"/>
  <c r="D260" i="2"/>
  <c r="F259" i="2"/>
  <c r="E259" i="2"/>
  <c r="D259" i="2"/>
  <c r="F258" i="2"/>
  <c r="E258" i="2"/>
  <c r="D258" i="2"/>
  <c r="F257" i="2"/>
  <c r="E257" i="2"/>
  <c r="D257" i="2"/>
  <c r="F256" i="2"/>
  <c r="E256" i="2"/>
  <c r="D256" i="2"/>
  <c r="F255" i="2"/>
  <c r="E255" i="2"/>
  <c r="D255" i="2"/>
  <c r="F254" i="2"/>
  <c r="E254" i="2"/>
  <c r="D254" i="2"/>
  <c r="F253" i="2"/>
  <c r="E253" i="2"/>
  <c r="D253" i="2"/>
  <c r="F252" i="2"/>
  <c r="E252" i="2"/>
  <c r="D252" i="2"/>
  <c r="F251" i="2"/>
  <c r="E251" i="2"/>
  <c r="D251" i="2"/>
  <c r="F250" i="2"/>
  <c r="E250" i="2"/>
  <c r="D250" i="2"/>
  <c r="F249" i="2"/>
  <c r="E249" i="2"/>
  <c r="D249" i="2"/>
  <c r="F248" i="2"/>
  <c r="E248" i="2"/>
  <c r="D248" i="2"/>
  <c r="F247" i="2"/>
  <c r="E247" i="2"/>
  <c r="D247" i="2"/>
  <c r="F246" i="2"/>
  <c r="E246" i="2"/>
  <c r="D246" i="2"/>
  <c r="F245" i="2"/>
  <c r="E245" i="2"/>
  <c r="D245" i="2"/>
  <c r="F244" i="2"/>
  <c r="E244" i="2"/>
  <c r="D244" i="2"/>
  <c r="F243" i="2"/>
  <c r="E243" i="2"/>
  <c r="D243" i="2"/>
  <c r="F242" i="2"/>
  <c r="E242" i="2"/>
  <c r="D242" i="2"/>
  <c r="F241" i="2"/>
  <c r="E241" i="2"/>
  <c r="D241" i="2"/>
  <c r="F240" i="2"/>
  <c r="E240" i="2"/>
  <c r="D240" i="2"/>
  <c r="F239" i="2"/>
  <c r="E239" i="2"/>
  <c r="D239" i="2"/>
  <c r="F238" i="2"/>
  <c r="E238" i="2"/>
  <c r="D238" i="2"/>
  <c r="F237" i="2"/>
  <c r="E237" i="2"/>
  <c r="D237" i="2"/>
  <c r="F236" i="2"/>
  <c r="E236" i="2"/>
  <c r="D236" i="2"/>
  <c r="F235" i="2"/>
  <c r="E235" i="2"/>
  <c r="D235" i="2"/>
  <c r="F234" i="2"/>
  <c r="E234" i="2"/>
  <c r="D234" i="2"/>
  <c r="F233" i="2"/>
  <c r="E233" i="2"/>
  <c r="D233" i="2"/>
  <c r="F232" i="2"/>
  <c r="E232" i="2"/>
  <c r="D232" i="2"/>
  <c r="F231" i="2"/>
  <c r="E231" i="2"/>
  <c r="D231" i="2"/>
  <c r="F230" i="2"/>
  <c r="E230" i="2"/>
  <c r="D230" i="2"/>
  <c r="F229" i="2"/>
  <c r="E229" i="2"/>
  <c r="D229" i="2"/>
  <c r="F228" i="2"/>
  <c r="E228" i="2"/>
  <c r="D228" i="2"/>
  <c r="F227" i="2"/>
  <c r="E227" i="2"/>
  <c r="D227" i="2"/>
  <c r="F226" i="2"/>
  <c r="E226" i="2"/>
  <c r="D226" i="2"/>
  <c r="F225" i="2"/>
  <c r="E225" i="2"/>
  <c r="D225" i="2"/>
  <c r="F224" i="2"/>
  <c r="E224" i="2"/>
  <c r="D224" i="2"/>
  <c r="F223" i="2"/>
  <c r="E223" i="2"/>
  <c r="D223" i="2"/>
  <c r="F222" i="2"/>
  <c r="E222" i="2"/>
  <c r="D222" i="2"/>
  <c r="F221" i="2"/>
  <c r="E221" i="2"/>
  <c r="D221" i="2"/>
  <c r="F220" i="2"/>
  <c r="E220" i="2"/>
  <c r="D220" i="2"/>
  <c r="F219" i="2"/>
  <c r="E219" i="2"/>
  <c r="D219" i="2"/>
  <c r="F218" i="2"/>
  <c r="E218" i="2"/>
  <c r="D218" i="2"/>
  <c r="F217" i="2"/>
  <c r="E217" i="2"/>
  <c r="D217" i="2"/>
  <c r="F216" i="2"/>
  <c r="E216" i="2"/>
  <c r="D216" i="2"/>
  <c r="F215" i="2"/>
  <c r="E215" i="2"/>
  <c r="D215" i="2"/>
  <c r="F214" i="2"/>
  <c r="E214" i="2"/>
  <c r="D214" i="2"/>
  <c r="F213" i="2"/>
  <c r="E213" i="2"/>
  <c r="D213" i="2"/>
  <c r="F212" i="2"/>
  <c r="E212" i="2"/>
  <c r="D212" i="2"/>
  <c r="F211" i="2"/>
  <c r="E211" i="2"/>
  <c r="D211" i="2"/>
  <c r="F210" i="2"/>
  <c r="E210" i="2"/>
  <c r="D210" i="2"/>
  <c r="F209" i="2"/>
  <c r="E209" i="2"/>
  <c r="D209" i="2"/>
  <c r="F208" i="2"/>
  <c r="E208" i="2"/>
  <c r="D208" i="2"/>
  <c r="F207" i="2"/>
  <c r="E207" i="2"/>
  <c r="D207" i="2"/>
  <c r="F206" i="2"/>
  <c r="E206" i="2"/>
  <c r="D206" i="2"/>
  <c r="F205" i="2"/>
  <c r="E205" i="2"/>
  <c r="D205" i="2"/>
  <c r="F204" i="2"/>
  <c r="E204" i="2"/>
  <c r="D204" i="2"/>
  <c r="F203" i="2"/>
  <c r="E203" i="2"/>
  <c r="D203" i="2"/>
  <c r="F202" i="2"/>
  <c r="E202" i="2"/>
  <c r="D202" i="2"/>
  <c r="F201" i="2"/>
  <c r="E201" i="2"/>
  <c r="D201" i="2"/>
  <c r="F200" i="2"/>
  <c r="E200" i="2"/>
  <c r="D200" i="2"/>
  <c r="F199" i="2"/>
  <c r="E199" i="2"/>
  <c r="D199" i="2"/>
  <c r="F198" i="2"/>
  <c r="E198" i="2"/>
  <c r="D198" i="2"/>
  <c r="F197" i="2"/>
  <c r="E197" i="2"/>
  <c r="D197" i="2"/>
  <c r="F196" i="2"/>
  <c r="E196" i="2"/>
  <c r="D196" i="2"/>
  <c r="F195" i="2"/>
  <c r="E195" i="2"/>
  <c r="D195" i="2"/>
  <c r="F194" i="2"/>
  <c r="E194" i="2"/>
  <c r="D194" i="2"/>
  <c r="F193" i="2"/>
  <c r="E193" i="2"/>
  <c r="D193" i="2"/>
  <c r="F192" i="2"/>
  <c r="E192" i="2"/>
  <c r="D192" i="2"/>
  <c r="F191" i="2"/>
  <c r="E191" i="2"/>
  <c r="D191" i="2"/>
  <c r="F190" i="2"/>
  <c r="E190" i="2"/>
  <c r="D190" i="2"/>
  <c r="F189" i="2"/>
  <c r="E189" i="2"/>
  <c r="D189" i="2"/>
  <c r="F188" i="2"/>
  <c r="E188" i="2"/>
  <c r="D188" i="2"/>
  <c r="F187" i="2"/>
  <c r="E187" i="2"/>
  <c r="D187" i="2"/>
  <c r="F186" i="2"/>
  <c r="E186" i="2"/>
  <c r="D186" i="2"/>
  <c r="F185" i="2"/>
  <c r="E185" i="2"/>
  <c r="D185" i="2"/>
  <c r="F184" i="2"/>
  <c r="E184" i="2"/>
  <c r="D184" i="2"/>
  <c r="F183" i="2"/>
  <c r="E183" i="2"/>
  <c r="D183" i="2"/>
  <c r="F182" i="2"/>
  <c r="E182" i="2"/>
  <c r="D182" i="2"/>
  <c r="F181" i="2"/>
  <c r="E181" i="2"/>
  <c r="D181" i="2"/>
  <c r="F180" i="2"/>
  <c r="E180" i="2"/>
  <c r="D180" i="2"/>
  <c r="F179" i="2"/>
  <c r="E179" i="2"/>
  <c r="D179" i="2"/>
  <c r="F178" i="2"/>
  <c r="E178" i="2"/>
  <c r="D178" i="2"/>
  <c r="F177" i="2"/>
  <c r="E177" i="2"/>
  <c r="D177" i="2"/>
  <c r="F176" i="2"/>
  <c r="E176" i="2"/>
  <c r="D176" i="2"/>
  <c r="F175" i="2"/>
  <c r="E175" i="2"/>
  <c r="D175" i="2"/>
  <c r="F174" i="2"/>
  <c r="E174" i="2"/>
  <c r="D174" i="2"/>
  <c r="F173" i="2"/>
  <c r="E173" i="2"/>
  <c r="D173" i="2"/>
  <c r="F172" i="2"/>
  <c r="E172" i="2"/>
  <c r="D172" i="2"/>
  <c r="F171" i="2"/>
  <c r="E171" i="2"/>
  <c r="D171" i="2"/>
  <c r="F170" i="2"/>
  <c r="E170" i="2"/>
  <c r="D170" i="2"/>
  <c r="F169" i="2"/>
  <c r="E169" i="2"/>
  <c r="D169" i="2"/>
  <c r="F168" i="2"/>
  <c r="E168" i="2"/>
  <c r="D168" i="2"/>
  <c r="F167" i="2"/>
  <c r="E167" i="2"/>
  <c r="D167" i="2"/>
  <c r="F166" i="2"/>
  <c r="E166" i="2"/>
  <c r="D166" i="2"/>
  <c r="F165" i="2"/>
  <c r="E165" i="2"/>
  <c r="D165" i="2"/>
  <c r="F164" i="2"/>
  <c r="E164" i="2"/>
  <c r="D164" i="2"/>
  <c r="F163" i="2"/>
  <c r="E163" i="2"/>
  <c r="D163" i="2"/>
  <c r="F162" i="2"/>
  <c r="E162" i="2"/>
  <c r="D162" i="2"/>
  <c r="F161" i="2"/>
  <c r="E161" i="2"/>
  <c r="D161" i="2"/>
  <c r="F160" i="2"/>
  <c r="E160" i="2"/>
  <c r="D160" i="2"/>
  <c r="F159" i="2"/>
  <c r="E159" i="2"/>
  <c r="D159" i="2"/>
  <c r="F158" i="2"/>
  <c r="E158" i="2"/>
  <c r="D158" i="2"/>
  <c r="F157" i="2"/>
  <c r="E157" i="2"/>
  <c r="D157" i="2"/>
  <c r="F156" i="2"/>
  <c r="E156" i="2"/>
  <c r="D156" i="2"/>
  <c r="F155" i="2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0" i="2"/>
  <c r="E150" i="2"/>
  <c r="D150" i="2"/>
  <c r="F149" i="2"/>
  <c r="E149" i="2"/>
  <c r="D149" i="2"/>
  <c r="F148" i="2"/>
  <c r="E148" i="2"/>
  <c r="D148" i="2"/>
  <c r="F147" i="2"/>
  <c r="E147" i="2"/>
  <c r="D147" i="2"/>
  <c r="F146" i="2"/>
  <c r="E146" i="2"/>
  <c r="D146" i="2"/>
  <c r="F145" i="2"/>
  <c r="E145" i="2"/>
  <c r="D145" i="2"/>
  <c r="F144" i="2"/>
  <c r="E144" i="2"/>
  <c r="D144" i="2"/>
  <c r="F143" i="2"/>
  <c r="E143" i="2"/>
  <c r="D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31" i="2"/>
  <c r="E131" i="2"/>
  <c r="D131" i="2"/>
  <c r="F130" i="2"/>
  <c r="E130" i="2"/>
  <c r="D130" i="2"/>
  <c r="F129" i="2"/>
  <c r="E129" i="2"/>
  <c r="D129" i="2"/>
  <c r="F128" i="2"/>
  <c r="E128" i="2"/>
  <c r="D128" i="2"/>
  <c r="F127" i="2"/>
  <c r="E127" i="2"/>
  <c r="D127" i="2"/>
  <c r="F126" i="2"/>
  <c r="E126" i="2"/>
  <c r="D126" i="2"/>
  <c r="F125" i="2"/>
  <c r="E125" i="2"/>
  <c r="D125" i="2"/>
  <c r="F124" i="2"/>
  <c r="E124" i="2"/>
  <c r="D124" i="2"/>
  <c r="F123" i="2"/>
  <c r="E123" i="2"/>
  <c r="D123" i="2"/>
  <c r="F122" i="2"/>
  <c r="E122" i="2"/>
  <c r="D122" i="2"/>
  <c r="F121" i="2"/>
  <c r="E121" i="2"/>
  <c r="D121" i="2"/>
  <c r="F120" i="2"/>
  <c r="E120" i="2"/>
  <c r="D120" i="2"/>
  <c r="F119" i="2"/>
  <c r="E119" i="2"/>
  <c r="D119" i="2"/>
  <c r="F118" i="2"/>
  <c r="E118" i="2"/>
  <c r="D118" i="2"/>
  <c r="F117" i="2"/>
  <c r="E117" i="2"/>
  <c r="D117" i="2"/>
  <c r="F116" i="2"/>
  <c r="E116" i="2"/>
  <c r="D116" i="2"/>
  <c r="F115" i="2"/>
  <c r="E115" i="2"/>
  <c r="D115" i="2"/>
  <c r="F114" i="2"/>
  <c r="E114" i="2"/>
  <c r="D114" i="2"/>
  <c r="F113" i="2"/>
  <c r="E113" i="2"/>
  <c r="D113" i="2"/>
  <c r="F112" i="2"/>
  <c r="E112" i="2"/>
  <c r="D112" i="2"/>
  <c r="F111" i="2"/>
  <c r="E111" i="2"/>
  <c r="D111" i="2"/>
  <c r="F110" i="2"/>
  <c r="E110" i="2"/>
  <c r="D110" i="2"/>
  <c r="F109" i="2"/>
  <c r="E109" i="2"/>
  <c r="D109" i="2"/>
  <c r="F108" i="2"/>
  <c r="E108" i="2"/>
  <c r="D108" i="2"/>
  <c r="F107" i="2"/>
  <c r="E107" i="2"/>
  <c r="D107" i="2"/>
  <c r="F106" i="2"/>
  <c r="E106" i="2"/>
  <c r="D106" i="2"/>
  <c r="F105" i="2"/>
  <c r="E105" i="2"/>
  <c r="D105" i="2"/>
  <c r="F104" i="2"/>
  <c r="E104" i="2"/>
  <c r="D104" i="2"/>
  <c r="F103" i="2"/>
  <c r="E103" i="2"/>
  <c r="D103" i="2"/>
  <c r="F102" i="2"/>
  <c r="E102" i="2"/>
  <c r="D102" i="2"/>
  <c r="F101" i="2"/>
  <c r="E101" i="2"/>
  <c r="D101" i="2"/>
  <c r="F100" i="2"/>
  <c r="E100" i="2"/>
  <c r="D100" i="2"/>
  <c r="F99" i="2"/>
  <c r="E99" i="2"/>
  <c r="D99" i="2"/>
  <c r="F98" i="2"/>
  <c r="E98" i="2"/>
  <c r="D98" i="2"/>
  <c r="F97" i="2"/>
  <c r="E97" i="2"/>
  <c r="D97" i="2"/>
  <c r="F96" i="2"/>
  <c r="E96" i="2"/>
  <c r="D96" i="2"/>
  <c r="F95" i="2"/>
  <c r="E95" i="2"/>
  <c r="D95" i="2"/>
  <c r="F94" i="2"/>
  <c r="E94" i="2"/>
  <c r="D94" i="2"/>
  <c r="F93" i="2"/>
  <c r="E93" i="2"/>
  <c r="D93" i="2"/>
  <c r="F92" i="2"/>
  <c r="E92" i="2"/>
  <c r="D92" i="2"/>
  <c r="F91" i="2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F80" i="2"/>
  <c r="E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  <c r="F40" i="2"/>
  <c r="E40" i="2"/>
  <c r="D40" i="2"/>
  <c r="F39" i="2"/>
  <c r="E39" i="2"/>
  <c r="D39" i="2"/>
  <c r="F38" i="2"/>
  <c r="E38" i="2"/>
  <c r="D38" i="2"/>
  <c r="F37" i="2"/>
  <c r="E37" i="2"/>
  <c r="D37" i="2"/>
  <c r="F36" i="2"/>
  <c r="E36" i="2"/>
  <c r="D36" i="2"/>
  <c r="F35" i="2"/>
  <c r="E35" i="2"/>
  <c r="D35" i="2"/>
  <c r="F34" i="2"/>
  <c r="E34" i="2"/>
  <c r="D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F22" i="2"/>
  <c r="E22" i="2"/>
  <c r="D22" i="2"/>
  <c r="F21" i="2"/>
  <c r="E21" i="2"/>
  <c r="D21" i="2"/>
  <c r="F20" i="2"/>
  <c r="E20" i="2"/>
  <c r="D20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4" i="2"/>
  <c r="E4" i="2"/>
  <c r="D4" i="2"/>
  <c r="F3" i="2"/>
  <c r="E3" i="2"/>
  <c r="D3" i="2"/>
  <c r="I2" i="2"/>
  <c r="H2" i="2"/>
  <c r="G2" i="2"/>
  <c r="F2" i="2"/>
  <c r="E2" i="2"/>
  <c r="D2" i="2"/>
  <c r="F30" i="1"/>
  <c r="E30" i="1"/>
  <c r="D30" i="1"/>
  <c r="F29" i="1"/>
  <c r="E29" i="1"/>
  <c r="D29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10" i="1"/>
  <c r="E10" i="1"/>
  <c r="D10" i="1"/>
  <c r="F9" i="1"/>
  <c r="E9" i="1"/>
  <c r="D9" i="1"/>
  <c r="F8" i="1"/>
  <c r="E8" i="1"/>
  <c r="D8" i="1"/>
  <c r="F7" i="1"/>
  <c r="E7" i="1"/>
  <c r="D7" i="1"/>
  <c r="F6" i="1"/>
  <c r="E6" i="1"/>
  <c r="D6" i="1"/>
  <c r="F5" i="1"/>
  <c r="E5" i="1"/>
  <c r="D5" i="1"/>
  <c r="F4" i="1"/>
  <c r="E4" i="1"/>
  <c r="D4" i="1"/>
  <c r="F3" i="1"/>
  <c r="E3" i="1"/>
  <c r="D3" i="1"/>
  <c r="I2" i="1"/>
  <c r="H2" i="1"/>
  <c r="G2" i="1"/>
  <c r="E2" i="1"/>
  <c r="D2" i="1"/>
</calcChain>
</file>

<file path=xl/sharedStrings.xml><?xml version="1.0" encoding="utf-8"?>
<sst xmlns="http://schemas.openxmlformats.org/spreadsheetml/2006/main" count="20" uniqueCount="11">
  <si>
    <t>Country</t>
  </si>
  <si>
    <t>Reference</t>
  </si>
  <si>
    <t>Last</t>
  </si>
  <si>
    <t>Change</t>
  </si>
  <si>
    <t>12 Mth Rolling Avg.</t>
  </si>
  <si>
    <t>% Change</t>
  </si>
  <si>
    <t>Latest Value</t>
  </si>
  <si>
    <t>Rolling  12 Month Average</t>
  </si>
  <si>
    <t>Percentage</t>
  </si>
  <si>
    <t>Afghanistan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</si>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</sst>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9" fontId="0" fillId="0" borderId="0" xfId="1" applyFont="1" applyFill="1"/>
  </cellXfs>
  <cellStyles count="2">
    <cellStyle name="Normal" xfId="0" builtinId="0"/>
    <cellStyle name="Percent" xfId="1" builtinId="5"/>
  </cellStyles>
  <dxfs count="5">
    <dxf>
      <numFmt numFmtId="0" formatCode="General"/>
    </dxf>
    <dxf>
      <numFmt numFmtId="0" formatCode="General"/>
    </dxf>
    <dxf>
      <numFmt numFmtId="19" formatCode="m/d/yyyy"/>
    </dxf>
    <dxf>
      <numFmt numFmtId="0" formatCode="General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760323-C851-4165-BBD5-3E2219E414BE}" name="Afghanistan" displayName="Afghanistan" ref="A1:F30" totalsRowShown="0" headerRowCellStyle="Normal" dataCellStyle="Normal">
  <autoFilter ref="A1:F30" xr:uid="{86364B6A-8C1A-434E-9D2A-0EBA7DD37DB9}"/>
  <tableColumns count="6">
    <tableColumn id="1" xr3:uid="{83F209A1-2CB6-4CD5-9DA0-B9035CD1D996}" name="Country" dataCellStyle="Normal"/>
    <tableColumn id="2" xr3:uid="{1433A064-4F6A-4C8A-BBEE-10FFF15E78A6}" name="Reference" dataDxfId="4" dataCellStyle="Normal"/>
    <tableColumn id="3" xr3:uid="{2A6C735E-8022-4452-8032-22986B773211}" name="Last" dataCellStyle="Normal"/>
    <tableColumn id="4" xr3:uid="{39D90203-BD1D-415A-B1F8-A9506DAC86D1}" name="Change" dataDxfId="3" dataCellStyle="Normal">
      <calculatedColumnFormula>C2-C1</calculatedColumnFormula>
    </tableColumn>
    <tableColumn id="5" xr3:uid="{76D75ED6-F255-401F-BEA2-95CF184EC9D8}" name="12 Mth Rolling Avg." dataCellStyle="Normal">
      <calculatedColumnFormula>IF(ROW()&lt;13,"",AVERAGE(OFFSET(Afghanistan[[#This Row],[Last]],,,-12)))</calculatedColumnFormula>
    </tableColumn>
    <tableColumn id="6" xr3:uid="{779DC8FE-4524-4BAA-965F-2E5162045751}" name="% Change" dataCellStyle="Normal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696917-171C-442C-8407-F20AACF49385}" name="Afghanistan_roll" displayName="Afghanistan_roll" ref="G1:I2" totalsRowShown="0" headerRowCellStyle="Normal" dataCellStyle="Normal">
  <autoFilter ref="G1:I2" xr:uid="{675B0064-309A-4D7A-A013-D794D317278D}"/>
  <tableColumns count="3">
    <tableColumn id="1" xr3:uid="{D2C9D2D1-C360-43B4-851A-F2B71614DFAC}" name="Latest Value" dataCellStyle="Normal">
      <calculatedColumnFormula>INDEX(Afghanistan[Change],ROWS(Afghanistan[Change]),1)</calculatedColumnFormula>
    </tableColumn>
    <tableColumn id="2" xr3:uid="{A3B39CE0-1412-4C9E-8A2E-F606045291FA}" name="Rolling  12 Month Average" dataCellStyle="Normal">
      <calculatedColumnFormula>INDEX(Afghanistan[12 Mth Rolling Avg.],ROWS(Afghanistan[12 Mth Rolling Avg.]),1)</calculatedColumnFormula>
    </tableColumn>
    <tableColumn id="3" xr3:uid="{A5A5873E-B22D-4B51-88FF-5AADC3196335}" name="Percentage" dataCellStyle="Percent">
      <calculatedColumnFormula>INDEX(Afghanistan[% Change],ROWS(Afghanistan[% Change]),1)</calculatedColumnFormula>
    </tableColumn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539563C-B0A7-489B-9B87-F2403496F9E6}" name="United_States" displayName="United_States" ref="A1:F870" totalsRowShown="0" headerRowCellStyle="Normal" dataCellStyle="Normal">
  <autoFilter ref="A1:F870" xr:uid="{86364B6A-8C1A-434E-9D2A-0EBA7DD37DB9}"/>
  <tableColumns count="6">
    <tableColumn id="1" xr3:uid="{BC8C7B3D-6BAC-465B-B44B-AD780A1D8073}" name="Country" dataCellStyle="Normal"/>
    <tableColumn id="2" xr3:uid="{5F46F59B-0BF4-44EA-8ACD-8ECBB63159A9}" name="Reference" dataDxfId="2" dataCellStyle="Normal"/>
    <tableColumn id="3" xr3:uid="{7FC301D2-2C96-4661-BAA3-7124012AD87E}" name="Last" dataCellStyle="Normal"/>
    <tableColumn id="4" xr3:uid="{4C6BE090-8497-4629-A16E-B39E3E883128}" name="Change" dataDxfId="1" dataCellStyle="Normal">
      <calculatedColumnFormula>C2-C1</calculatedColumnFormula>
    </tableColumn>
    <tableColumn id="5" xr3:uid="{9F43DF47-71D6-4254-82D4-E8320BFF53D9}" name="12 Mth Rolling Avg." dataCellStyle="Normal">
      <calculatedColumnFormula>IF(ROW()&lt;13,"",AVERAGE(OFFSET(United_States[[#This Row],[Last]],,,-12)))</calculatedColumnFormula>
    </tableColumn>
    <tableColumn id="6" xr3:uid="{3912DD3C-E298-49FF-A197-EF091F552927}" name="% Change" dataDxfId="0" dataCellStyle="Normal">
      <calculatedColumnFormula>(C2-C1)/C1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933B79A-5CEC-4C14-B5C8-515982B8BEFB}" name="United_States_roll" displayName="United_States_roll" ref="G1:I2" totalsRowShown="0" headerRowCellStyle="Normal" dataCellStyle="Normal">
  <autoFilter ref="G1:I2" xr:uid="{675B0064-309A-4D7A-A013-D794D317278D}"/>
  <tableColumns count="3">
    <tableColumn id="1" xr3:uid="{0A022422-4672-4C62-84A6-CFB350DE76D1}" name="Latest Value" dataCellStyle="Normal">
      <calculatedColumnFormula>INDEX(United_States[Change],ROWS(United_States[Change]),1)</calculatedColumnFormula>
    </tableColumn>
    <tableColumn id="2" xr3:uid="{C7B46330-86F9-4142-B6E4-BDD1BBF5FF9F}" name="Rolling  12 Month Average" dataCellStyle="Normal">
      <calculatedColumnFormula>INDEX(United_States[12 Mth Rolling Avg.],ROWS(United_States[12 Mth Rolling Avg.]),1)</calculatedColumnFormula>
    </tableColumn>
    <tableColumn id="3" xr3:uid="{A9B05C40-2948-4BF0-86C9-1E6E673B77E7}" name="Percentage" dataCellStyle="Percent">
      <calculatedColumnFormula>INDEX(United_States[% Change],ROWS(United_States[% Change]),1)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E5681-576F-452E-B78E-3E2ECFDA89FE}">
  <sheetPr codeName="Sheet3"/>
  <dimension ref="A1:I30"/>
  <sheetViews>
    <sheetView showGridLines="0" workbookViewId="0">
      <selection activeCell="H23" sqref="H23"/>
    </sheetView>
  </sheetViews>
  <sheetFormatPr defaultRowHeight="15" x14ac:dyDescent="0.25"/>
  <cols>
    <col min="1" max="1" width="12.28515625" bestFit="1" customWidth="1"/>
    <col min="2" max="2" width="13.85546875" bestFit="1" customWidth="1"/>
    <col min="5" max="5" width="18.85546875" bestFit="1" customWidth="1"/>
    <col min="6" max="6" width="22" customWidth="1"/>
    <col min="7" max="7" width="15.7109375" bestFit="1" customWidth="1"/>
    <col min="8" max="8" width="27.8554687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s="1">
        <v>33239</v>
      </c>
      <c r="C2">
        <v>12</v>
      </c>
      <c r="D2" t="e">
        <f t="shared" ref="D2:D30" si="0">C2-C1</f>
        <v>#VALUE!</v>
      </c>
      <c r="E2" t="str">
        <f ca="1">IF(ROW()&lt;13,"",AVERAGE(OFFSET(Afghanistan[[#This Row],[Last]],,,-12)))</f>
        <v/>
      </c>
      <c r="G2">
        <f>INDEX(Afghanistan[Change],ROWS(Afghanistan[Change]),1)</f>
        <v>0</v>
      </c>
      <c r="H2">
        <f ca="1">INDEX(Afghanistan[12 Mth Rolling Avg.],ROWS(Afghanistan[12 Mth Rolling Avg.]),1)</f>
        <v>8.7749999999999986</v>
      </c>
      <c r="I2" s="2">
        <f>INDEX(Afghanistan[% Change],ROWS(Afghanistan[% Change]),1)</f>
        <v>0</v>
      </c>
    </row>
    <row r="3" spans="1:9" x14ac:dyDescent="0.25">
      <c r="B3" s="1">
        <v>33604</v>
      </c>
      <c r="C3">
        <v>10.6</v>
      </c>
      <c r="D3">
        <f t="shared" si="0"/>
        <v>-1.4000000000000004</v>
      </c>
      <c r="E3" t="str">
        <f ca="1">IF(ROW()&lt;13,"",AVERAGE(OFFSET(Afghanistan[[#This Row],[Last]],,,-12)))</f>
        <v/>
      </c>
      <c r="F3" s="2">
        <f>(C3-C2)/C2</f>
        <v>-0.1166666666666667</v>
      </c>
    </row>
    <row r="4" spans="1:9" x14ac:dyDescent="0.25">
      <c r="B4" s="1">
        <v>33970</v>
      </c>
      <c r="C4">
        <v>12.4</v>
      </c>
      <c r="D4">
        <f t="shared" si="0"/>
        <v>1.8000000000000007</v>
      </c>
      <c r="E4" t="str">
        <f ca="1">IF(ROW()&lt;13,"",AVERAGE(OFFSET(Afghanistan[[#This Row],[Last]],,,-12)))</f>
        <v/>
      </c>
      <c r="F4" s="2">
        <f t="shared" ref="F4:F30" si="1">(C4-C3)/C3</f>
        <v>0.16981132075471705</v>
      </c>
    </row>
    <row r="5" spans="1:9" x14ac:dyDescent="0.25">
      <c r="B5" s="1">
        <v>34335</v>
      </c>
      <c r="C5">
        <v>12.3</v>
      </c>
      <c r="D5">
        <f t="shared" si="0"/>
        <v>-9.9999999999999645E-2</v>
      </c>
      <c r="E5" t="str">
        <f ca="1">IF(ROW()&lt;13,"",AVERAGE(OFFSET(Afghanistan[[#This Row],[Last]],,,-12)))</f>
        <v/>
      </c>
      <c r="F5" s="2">
        <f t="shared" si="1"/>
        <v>-8.0645161290322284E-3</v>
      </c>
    </row>
    <row r="6" spans="1:9" x14ac:dyDescent="0.25">
      <c r="B6" s="1">
        <v>34700</v>
      </c>
      <c r="C6">
        <v>8.6999999999999993</v>
      </c>
      <c r="D6">
        <f t="shared" si="0"/>
        <v>-3.6000000000000014</v>
      </c>
      <c r="E6" t="str">
        <f ca="1">IF(ROW()&lt;13,"",AVERAGE(OFFSET(Afghanistan[[#This Row],[Last]],,,-12)))</f>
        <v/>
      </c>
      <c r="F6" s="2">
        <f t="shared" si="1"/>
        <v>-0.29268292682926839</v>
      </c>
    </row>
    <row r="7" spans="1:9" x14ac:dyDescent="0.25">
      <c r="B7" s="1">
        <v>35065</v>
      </c>
      <c r="C7">
        <v>11.1</v>
      </c>
      <c r="D7">
        <f t="shared" si="0"/>
        <v>2.4000000000000004</v>
      </c>
      <c r="E7" t="str">
        <f ca="1">IF(ROW()&lt;13,"",AVERAGE(OFFSET(Afghanistan[[#This Row],[Last]],,,-12)))</f>
        <v/>
      </c>
      <c r="F7" s="2">
        <f t="shared" si="1"/>
        <v>0.27586206896551729</v>
      </c>
    </row>
    <row r="8" spans="1:9" x14ac:dyDescent="0.25">
      <c r="B8" s="1">
        <v>35431</v>
      </c>
      <c r="C8">
        <v>11.1</v>
      </c>
      <c r="D8">
        <f t="shared" si="0"/>
        <v>0</v>
      </c>
      <c r="E8" t="str">
        <f ca="1">IF(ROW()&lt;13,"",AVERAGE(OFFSET(Afghanistan[[#This Row],[Last]],,,-12)))</f>
        <v/>
      </c>
      <c r="F8" s="2">
        <f t="shared" si="1"/>
        <v>0</v>
      </c>
    </row>
    <row r="9" spans="1:9" x14ac:dyDescent="0.25">
      <c r="B9" s="1">
        <v>35796</v>
      </c>
      <c r="C9">
        <v>11</v>
      </c>
      <c r="D9">
        <f t="shared" si="0"/>
        <v>-9.9999999999999645E-2</v>
      </c>
      <c r="E9" t="str">
        <f ca="1">IF(ROW()&lt;13,"",AVERAGE(OFFSET(Afghanistan[[#This Row],[Last]],,,-12)))</f>
        <v/>
      </c>
      <c r="F9" s="2">
        <f t="shared" si="1"/>
        <v>-9.0090090090089777E-3</v>
      </c>
    </row>
    <row r="10" spans="1:9" x14ac:dyDescent="0.25">
      <c r="B10" s="1">
        <v>36161</v>
      </c>
      <c r="C10">
        <v>11.1</v>
      </c>
      <c r="D10">
        <f t="shared" si="0"/>
        <v>9.9999999999999645E-2</v>
      </c>
      <c r="E10" t="str">
        <f ca="1">IF(ROW()&lt;13,"",AVERAGE(OFFSET(Afghanistan[[#This Row],[Last]],,,-12)))</f>
        <v/>
      </c>
      <c r="F10" s="2">
        <f t="shared" si="1"/>
        <v>9.0909090909090592E-3</v>
      </c>
    </row>
    <row r="11" spans="1:9" x14ac:dyDescent="0.25">
      <c r="B11" s="1">
        <v>36526</v>
      </c>
      <c r="C11">
        <v>11.2</v>
      </c>
      <c r="D11">
        <f t="shared" si="0"/>
        <v>9.9999999999999645E-2</v>
      </c>
      <c r="E11" t="str">
        <f ca="1">IF(ROW()&lt;13,"",AVERAGE(OFFSET(Afghanistan[[#This Row],[Last]],,,-12)))</f>
        <v/>
      </c>
      <c r="F11" s="2">
        <f t="shared" si="1"/>
        <v>9.0090090090089777E-3</v>
      </c>
    </row>
    <row r="12" spans="1:9" x14ac:dyDescent="0.25">
      <c r="B12" s="1">
        <v>36892</v>
      </c>
      <c r="C12">
        <v>11.6</v>
      </c>
      <c r="D12">
        <f t="shared" si="0"/>
        <v>0.40000000000000036</v>
      </c>
      <c r="E12" t="str">
        <f ca="1">IF(ROW()&lt;13,"",AVERAGE(OFFSET(Afghanistan[[#This Row],[Last]],,,-12)))</f>
        <v/>
      </c>
      <c r="F12" s="2">
        <f t="shared" si="1"/>
        <v>3.5714285714285747E-2</v>
      </c>
    </row>
    <row r="13" spans="1:9" x14ac:dyDescent="0.25">
      <c r="B13" s="1">
        <v>37257</v>
      </c>
      <c r="C13">
        <v>8.6999999999999993</v>
      </c>
      <c r="D13">
        <f t="shared" si="0"/>
        <v>-2.9000000000000004</v>
      </c>
      <c r="E13">
        <f ca="1">IF(ROW()&lt;13,"",AVERAGE(OFFSET(Afghanistan[[#This Row],[Last]],,,-12)))</f>
        <v>10.983333333333333</v>
      </c>
      <c r="F13" s="2">
        <f t="shared" si="1"/>
        <v>-0.25000000000000006</v>
      </c>
    </row>
    <row r="14" spans="1:9" x14ac:dyDescent="0.25">
      <c r="B14" s="1">
        <v>37622</v>
      </c>
      <c r="C14">
        <v>8.9</v>
      </c>
      <c r="D14">
        <f t="shared" si="0"/>
        <v>0.20000000000000107</v>
      </c>
      <c r="E14">
        <f ca="1">IF(ROW()&lt;13,"",AVERAGE(OFFSET(Afghanistan[[#This Row],[Last]],,,-12)))</f>
        <v>10.725</v>
      </c>
      <c r="F14" s="2">
        <f t="shared" si="1"/>
        <v>2.2988505747126561E-2</v>
      </c>
    </row>
    <row r="15" spans="1:9" x14ac:dyDescent="0.25">
      <c r="B15" s="1">
        <v>37987</v>
      </c>
      <c r="C15">
        <v>10</v>
      </c>
      <c r="D15">
        <f t="shared" si="0"/>
        <v>1.0999999999999996</v>
      </c>
      <c r="E15">
        <f ca="1">IF(ROW()&lt;13,"",AVERAGE(OFFSET(Afghanistan[[#This Row],[Last]],,,-12)))</f>
        <v>10.675000000000002</v>
      </c>
      <c r="F15" s="2">
        <f t="shared" si="1"/>
        <v>0.12359550561797748</v>
      </c>
    </row>
    <row r="16" spans="1:9" x14ac:dyDescent="0.25">
      <c r="B16" s="1">
        <v>38353</v>
      </c>
      <c r="C16">
        <v>8.5</v>
      </c>
      <c r="D16">
        <f t="shared" si="0"/>
        <v>-1.5</v>
      </c>
      <c r="E16">
        <f ca="1">IF(ROW()&lt;13,"",AVERAGE(OFFSET(Afghanistan[[#This Row],[Last]],,,-12)))</f>
        <v>10.35</v>
      </c>
      <c r="F16" s="2">
        <f t="shared" si="1"/>
        <v>-0.15</v>
      </c>
    </row>
    <row r="17" spans="2:6" x14ac:dyDescent="0.25">
      <c r="B17" s="1">
        <v>38718</v>
      </c>
      <c r="C17">
        <v>9.1</v>
      </c>
      <c r="D17">
        <f t="shared" si="0"/>
        <v>0.59999999999999964</v>
      </c>
      <c r="E17">
        <f ca="1">IF(ROW()&lt;13,"",AVERAGE(OFFSET(Afghanistan[[#This Row],[Last]],,,-12)))</f>
        <v>10.083333333333334</v>
      </c>
      <c r="F17" s="2">
        <f t="shared" si="1"/>
        <v>7.0588235294117604E-2</v>
      </c>
    </row>
    <row r="18" spans="2:6" x14ac:dyDescent="0.25">
      <c r="B18" s="1">
        <v>39083</v>
      </c>
      <c r="C18">
        <v>7.8</v>
      </c>
      <c r="D18">
        <f t="shared" si="0"/>
        <v>-1.2999999999999998</v>
      </c>
      <c r="E18">
        <f ca="1">IF(ROW()&lt;13,"",AVERAGE(OFFSET(Afghanistan[[#This Row],[Last]],,,-12)))</f>
        <v>10.008333333333333</v>
      </c>
      <c r="F18" s="2">
        <f t="shared" si="1"/>
        <v>-0.14285714285714285</v>
      </c>
    </row>
    <row r="19" spans="2:6" x14ac:dyDescent="0.25">
      <c r="B19" s="1">
        <v>39448</v>
      </c>
      <c r="C19">
        <v>8.8000000000000007</v>
      </c>
      <c r="D19">
        <f t="shared" si="0"/>
        <v>1.0000000000000009</v>
      </c>
      <c r="E19">
        <f ca="1">IF(ROW()&lt;13,"",AVERAGE(OFFSET(Afghanistan[[#This Row],[Last]],,,-12)))</f>
        <v>9.8166666666666664</v>
      </c>
      <c r="F19" s="2">
        <f t="shared" si="1"/>
        <v>0.12820512820512833</v>
      </c>
    </row>
    <row r="20" spans="2:6" x14ac:dyDescent="0.25">
      <c r="B20" s="1">
        <v>39814</v>
      </c>
      <c r="C20">
        <v>6.7</v>
      </c>
      <c r="D20">
        <f t="shared" si="0"/>
        <v>-2.1000000000000005</v>
      </c>
      <c r="E20">
        <f ca="1">IF(ROW()&lt;13,"",AVERAGE(OFFSET(Afghanistan[[#This Row],[Last]],,,-12)))</f>
        <v>9.4499999999999993</v>
      </c>
      <c r="F20" s="2">
        <f t="shared" si="1"/>
        <v>-0.23863636363636367</v>
      </c>
    </row>
    <row r="21" spans="2:6" x14ac:dyDescent="0.25">
      <c r="B21" s="1">
        <v>40179</v>
      </c>
      <c r="C21">
        <v>7.8</v>
      </c>
      <c r="D21">
        <f t="shared" si="0"/>
        <v>1.0999999999999996</v>
      </c>
      <c r="E21">
        <f ca="1">IF(ROW()&lt;13,"",AVERAGE(OFFSET(Afghanistan[[#This Row],[Last]],,,-12)))</f>
        <v>9.1833333333333318</v>
      </c>
      <c r="F21" s="2">
        <f t="shared" si="1"/>
        <v>0.16417910447761189</v>
      </c>
    </row>
    <row r="22" spans="2:6" x14ac:dyDescent="0.25">
      <c r="B22" s="1">
        <v>40544</v>
      </c>
      <c r="C22">
        <v>8.1999999999999993</v>
      </c>
      <c r="D22">
        <f t="shared" si="0"/>
        <v>0.39999999999999947</v>
      </c>
      <c r="E22">
        <f ca="1">IF(ROW()&lt;13,"",AVERAGE(OFFSET(Afghanistan[[#This Row],[Last]],,,-12)))</f>
        <v>8.9416666666666664</v>
      </c>
      <c r="F22" s="2">
        <f t="shared" si="1"/>
        <v>5.1282051282051218E-2</v>
      </c>
    </row>
    <row r="23" spans="2:6" x14ac:dyDescent="0.25">
      <c r="B23" s="1">
        <v>40909</v>
      </c>
      <c r="C23">
        <v>7.9</v>
      </c>
      <c r="D23">
        <f t="shared" si="0"/>
        <v>-0.29999999999999893</v>
      </c>
      <c r="E23">
        <f ca="1">IF(ROW()&lt;13,"",AVERAGE(OFFSET(Afghanistan[[#This Row],[Last]],,,-12)))</f>
        <v>8.6666666666666661</v>
      </c>
      <c r="F23" s="2">
        <f t="shared" si="1"/>
        <v>-3.6585365853658409E-2</v>
      </c>
    </row>
    <row r="24" spans="2:6" x14ac:dyDescent="0.25">
      <c r="B24" s="1">
        <v>41275</v>
      </c>
      <c r="C24">
        <v>8.5</v>
      </c>
      <c r="D24">
        <f t="shared" si="0"/>
        <v>0.59999999999999964</v>
      </c>
      <c r="E24">
        <f ca="1">IF(ROW()&lt;13,"",AVERAGE(OFFSET(Afghanistan[[#This Row],[Last]],,,-12)))</f>
        <v>8.4083333333333332</v>
      </c>
      <c r="F24" s="2">
        <f t="shared" si="1"/>
        <v>7.5949367088607542E-2</v>
      </c>
    </row>
    <row r="25" spans="2:6" x14ac:dyDescent="0.25">
      <c r="B25" s="1">
        <v>41640</v>
      </c>
      <c r="C25">
        <v>8.6999999999999993</v>
      </c>
      <c r="D25">
        <f t="shared" si="0"/>
        <v>0.19999999999999929</v>
      </c>
      <c r="E25">
        <f ca="1">IF(ROW()&lt;13,"",AVERAGE(OFFSET(Afghanistan[[#This Row],[Last]],,,-12)))</f>
        <v>8.4083333333333332</v>
      </c>
      <c r="F25" s="2">
        <f t="shared" si="1"/>
        <v>2.3529411764705799E-2</v>
      </c>
    </row>
    <row r="26" spans="2:6" x14ac:dyDescent="0.25">
      <c r="B26" s="1">
        <v>42005</v>
      </c>
      <c r="C26">
        <v>8.9</v>
      </c>
      <c r="D26">
        <f t="shared" si="0"/>
        <v>0.20000000000000107</v>
      </c>
      <c r="E26">
        <f ca="1">IF(ROW()&lt;13,"",AVERAGE(OFFSET(Afghanistan[[#This Row],[Last]],,,-12)))</f>
        <v>8.408333333333335</v>
      </c>
      <c r="F26" s="2">
        <f t="shared" si="1"/>
        <v>2.2988505747126561E-2</v>
      </c>
    </row>
    <row r="27" spans="2:6" x14ac:dyDescent="0.25">
      <c r="B27" s="1">
        <v>42370</v>
      </c>
      <c r="C27">
        <v>8.8000000000000007</v>
      </c>
      <c r="D27">
        <f t="shared" si="0"/>
        <v>-9.9999999999999645E-2</v>
      </c>
      <c r="E27">
        <f ca="1">IF(ROW()&lt;13,"",AVERAGE(OFFSET(Afghanistan[[#This Row],[Last]],,,-12)))</f>
        <v>8.3083333333333353</v>
      </c>
      <c r="F27" s="2">
        <f t="shared" si="1"/>
        <v>-1.1235955056179735E-2</v>
      </c>
    </row>
    <row r="28" spans="2:6" x14ac:dyDescent="0.25">
      <c r="B28" s="1">
        <v>42736</v>
      </c>
      <c r="C28">
        <v>8.8000000000000007</v>
      </c>
      <c r="D28">
        <f t="shared" si="0"/>
        <v>0</v>
      </c>
      <c r="E28">
        <f ca="1">IF(ROW()&lt;13,"",AVERAGE(OFFSET(Afghanistan[[#This Row],[Last]],,,-12)))</f>
        <v>8.3333333333333321</v>
      </c>
      <c r="F28" s="2">
        <f t="shared" si="1"/>
        <v>0</v>
      </c>
    </row>
    <row r="29" spans="2:6" x14ac:dyDescent="0.25">
      <c r="B29" s="1">
        <v>43101</v>
      </c>
      <c r="C29">
        <v>11.1</v>
      </c>
      <c r="D29">
        <f t="shared" si="0"/>
        <v>2.2999999999999989</v>
      </c>
      <c r="E29">
        <f ca="1">IF(ROW()&lt;13,"",AVERAGE(OFFSET(Afghanistan[[#This Row],[Last]],,,-12)))</f>
        <v>8.4999999999999982</v>
      </c>
      <c r="F29" s="2">
        <f t="shared" si="1"/>
        <v>0.26136363636363624</v>
      </c>
    </row>
    <row r="30" spans="2:6" x14ac:dyDescent="0.25">
      <c r="B30" s="1">
        <v>43800</v>
      </c>
      <c r="C30">
        <v>11.1</v>
      </c>
      <c r="D30">
        <f t="shared" si="0"/>
        <v>0</v>
      </c>
      <c r="E30">
        <f ca="1">IF(ROW()&lt;13,"",AVERAGE(OFFSET(Afghanistan[[#This Row],[Last]],,,-12)))</f>
        <v>8.7749999999999986</v>
      </c>
      <c r="F30" s="2">
        <f t="shared" si="1"/>
        <v>0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568D9-7A60-45F6-BF23-726DA1AA98C6}">
  <sheetPr codeName="Sheet176"/>
  <dimension ref="A1:I870"/>
  <sheetViews>
    <sheetView showGridLines="0" tabSelected="1" workbookViewId="0">
      <selection activeCell="B870" sqref="B1:B870"/>
    </sheetView>
  </sheetViews>
  <sheetFormatPr defaultRowHeight="15" x14ac:dyDescent="0.25"/>
  <cols>
    <col min="1" max="1" width="12.28515625" bestFit="1" customWidth="1"/>
    <col min="2" max="2" width="13.85546875" bestFit="1" customWidth="1"/>
    <col min="5" max="5" width="18.85546875" bestFit="1" customWidth="1"/>
    <col min="6" max="6" width="13.140625" customWidth="1"/>
    <col min="7" max="7" width="15.7109375" bestFit="1" customWidth="1"/>
    <col min="8" max="8" width="27.8554687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10</v>
      </c>
      <c r="B2" s="1">
        <v>17533</v>
      </c>
      <c r="C2">
        <v>3.4</v>
      </c>
      <c r="D2" t="e">
        <f t="shared" ref="D2:D65" si="0">C2-C1</f>
        <v>#VALUE!</v>
      </c>
      <c r="E2" t="str">
        <f ca="1">IF(ROW()&lt;13,"",AVERAGE(OFFSET(United_States[[#This Row],[Last]],,,-12)))</f>
        <v/>
      </c>
      <c r="F2" t="e">
        <f t="shared" ref="F2:F65" si="1">(C2-C1)/C1</f>
        <v>#VALUE!</v>
      </c>
      <c r="G2">
        <f>INDEX(United_States[Change],ROWS(United_States[Change]),1)</f>
        <v>-2.2000000000000011</v>
      </c>
      <c r="H2">
        <f ca="1">INDEX(United_States[12 Mth Rolling Avg.],ROWS(United_States[12 Mth Rolling Avg.]),1)</f>
        <v>5.0916666666666668</v>
      </c>
      <c r="I2" s="2">
        <f>INDEX(United_States[% Change],ROWS(United_States[% Change]),1)</f>
        <v>-0.16541353383458654</v>
      </c>
    </row>
    <row r="3" spans="1:9" x14ac:dyDescent="0.25">
      <c r="B3" s="1">
        <v>17564</v>
      </c>
      <c r="C3">
        <v>3.8</v>
      </c>
      <c r="D3">
        <f t="shared" si="0"/>
        <v>0.39999999999999991</v>
      </c>
      <c r="E3" t="str">
        <f ca="1">IF(ROW()&lt;13,"",AVERAGE(OFFSET(United_States[[#This Row],[Last]],,,-12)))</f>
        <v/>
      </c>
      <c r="F3" s="2">
        <f t="shared" si="1"/>
        <v>0.11764705882352938</v>
      </c>
    </row>
    <row r="4" spans="1:9" x14ac:dyDescent="0.25">
      <c r="B4" s="1">
        <v>17593</v>
      </c>
      <c r="C4">
        <v>4</v>
      </c>
      <c r="D4">
        <f t="shared" si="0"/>
        <v>0.20000000000000018</v>
      </c>
      <c r="E4" t="str">
        <f ca="1">IF(ROW()&lt;13,"",AVERAGE(OFFSET(United_States[[#This Row],[Last]],,,-12)))</f>
        <v/>
      </c>
      <c r="F4" s="2">
        <f t="shared" si="1"/>
        <v>5.2631578947368474E-2</v>
      </c>
    </row>
    <row r="5" spans="1:9" x14ac:dyDescent="0.25">
      <c r="B5" s="1">
        <v>17624</v>
      </c>
      <c r="C5">
        <v>3.9</v>
      </c>
      <c r="D5">
        <f t="shared" si="0"/>
        <v>-0.10000000000000009</v>
      </c>
      <c r="E5" t="str">
        <f ca="1">IF(ROW()&lt;13,"",AVERAGE(OFFSET(United_States[[#This Row],[Last]],,,-12)))</f>
        <v/>
      </c>
      <c r="F5" s="2">
        <f t="shared" si="1"/>
        <v>-2.5000000000000022E-2</v>
      </c>
    </row>
    <row r="6" spans="1:9" x14ac:dyDescent="0.25">
      <c r="B6" s="1">
        <v>17654</v>
      </c>
      <c r="C6">
        <v>3.5</v>
      </c>
      <c r="D6">
        <f t="shared" si="0"/>
        <v>-0.39999999999999991</v>
      </c>
      <c r="E6" t="str">
        <f ca="1">IF(ROW()&lt;13,"",AVERAGE(OFFSET(United_States[[#This Row],[Last]],,,-12)))</f>
        <v/>
      </c>
      <c r="F6" s="2">
        <f t="shared" si="1"/>
        <v>-0.10256410256410255</v>
      </c>
    </row>
    <row r="7" spans="1:9" x14ac:dyDescent="0.25">
      <c r="B7" s="1">
        <v>17685</v>
      </c>
      <c r="C7">
        <v>3.6</v>
      </c>
      <c r="D7">
        <f t="shared" si="0"/>
        <v>0.10000000000000009</v>
      </c>
      <c r="E7" t="str">
        <f ca="1">IF(ROW()&lt;13,"",AVERAGE(OFFSET(United_States[[#This Row],[Last]],,,-12)))</f>
        <v/>
      </c>
      <c r="F7" s="2">
        <f t="shared" si="1"/>
        <v>2.8571428571428598E-2</v>
      </c>
    </row>
    <row r="8" spans="1:9" x14ac:dyDescent="0.25">
      <c r="B8" s="1">
        <v>17715</v>
      </c>
      <c r="C8">
        <v>3.6</v>
      </c>
      <c r="D8">
        <f t="shared" si="0"/>
        <v>0</v>
      </c>
      <c r="E8" t="str">
        <f ca="1">IF(ROW()&lt;13,"",AVERAGE(OFFSET(United_States[[#This Row],[Last]],,,-12)))</f>
        <v/>
      </c>
      <c r="F8" s="2">
        <f t="shared" si="1"/>
        <v>0</v>
      </c>
    </row>
    <row r="9" spans="1:9" x14ac:dyDescent="0.25">
      <c r="B9" s="1">
        <v>17746</v>
      </c>
      <c r="C9">
        <v>3.9</v>
      </c>
      <c r="D9">
        <f t="shared" si="0"/>
        <v>0.29999999999999982</v>
      </c>
      <c r="E9" t="str">
        <f ca="1">IF(ROW()&lt;13,"",AVERAGE(OFFSET(United_States[[#This Row],[Last]],,,-12)))</f>
        <v/>
      </c>
      <c r="F9" s="2">
        <f t="shared" si="1"/>
        <v>8.3333333333333287E-2</v>
      </c>
    </row>
    <row r="10" spans="1:9" x14ac:dyDescent="0.25">
      <c r="B10" s="1">
        <v>17777</v>
      </c>
      <c r="C10">
        <v>3.8</v>
      </c>
      <c r="D10">
        <f t="shared" si="0"/>
        <v>-0.10000000000000009</v>
      </c>
      <c r="E10" t="str">
        <f ca="1">IF(ROW()&lt;13,"",AVERAGE(OFFSET(United_States[[#This Row],[Last]],,,-12)))</f>
        <v/>
      </c>
      <c r="F10" s="2">
        <f t="shared" si="1"/>
        <v>-2.5641025641025664E-2</v>
      </c>
    </row>
    <row r="11" spans="1:9" x14ac:dyDescent="0.25">
      <c r="B11" s="1">
        <v>17807</v>
      </c>
      <c r="C11">
        <v>3.7</v>
      </c>
      <c r="D11">
        <f t="shared" si="0"/>
        <v>-9.9999999999999645E-2</v>
      </c>
      <c r="E11" t="str">
        <f ca="1">IF(ROW()&lt;13,"",AVERAGE(OFFSET(United_States[[#This Row],[Last]],,,-12)))</f>
        <v/>
      </c>
      <c r="F11" s="2">
        <f t="shared" si="1"/>
        <v>-2.6315789473684119E-2</v>
      </c>
    </row>
    <row r="12" spans="1:9" x14ac:dyDescent="0.25">
      <c r="B12" s="1">
        <v>17838</v>
      </c>
      <c r="C12">
        <v>3.8</v>
      </c>
      <c r="D12">
        <f t="shared" si="0"/>
        <v>9.9999999999999645E-2</v>
      </c>
      <c r="E12" t="str">
        <f ca="1">IF(ROW()&lt;13,"",AVERAGE(OFFSET(United_States[[#This Row],[Last]],,,-12)))</f>
        <v/>
      </c>
      <c r="F12" s="2">
        <f t="shared" si="1"/>
        <v>2.7027027027026931E-2</v>
      </c>
    </row>
    <row r="13" spans="1:9" x14ac:dyDescent="0.25">
      <c r="B13" s="1">
        <v>17868</v>
      </c>
      <c r="C13">
        <v>4</v>
      </c>
      <c r="D13">
        <f t="shared" si="0"/>
        <v>0.20000000000000018</v>
      </c>
      <c r="E13">
        <f ca="1">IF(ROW()&lt;13,"",AVERAGE(OFFSET(United_States[[#This Row],[Last]],,,-12)))</f>
        <v>3.75</v>
      </c>
      <c r="F13" s="2">
        <f t="shared" si="1"/>
        <v>5.2631578947368474E-2</v>
      </c>
    </row>
    <row r="14" spans="1:9" x14ac:dyDescent="0.25">
      <c r="B14" s="1">
        <v>17899</v>
      </c>
      <c r="C14">
        <v>4.3</v>
      </c>
      <c r="D14">
        <f t="shared" si="0"/>
        <v>0.29999999999999982</v>
      </c>
      <c r="E14">
        <f ca="1">IF(ROW()&lt;13,"",AVERAGE(OFFSET(United_States[[#This Row],[Last]],,,-12)))</f>
        <v>3.8249999999999997</v>
      </c>
      <c r="F14" s="2">
        <f t="shared" si="1"/>
        <v>7.4999999999999956E-2</v>
      </c>
    </row>
    <row r="15" spans="1:9" x14ac:dyDescent="0.25">
      <c r="B15" s="1">
        <v>17930</v>
      </c>
      <c r="C15">
        <v>4.7</v>
      </c>
      <c r="D15">
        <f t="shared" si="0"/>
        <v>0.40000000000000036</v>
      </c>
      <c r="E15">
        <f ca="1">IF(ROW()&lt;13,"",AVERAGE(OFFSET(United_States[[#This Row],[Last]],,,-12)))</f>
        <v>3.9</v>
      </c>
      <c r="F15" s="2">
        <f t="shared" si="1"/>
        <v>9.302325581395357E-2</v>
      </c>
    </row>
    <row r="16" spans="1:9" x14ac:dyDescent="0.25">
      <c r="B16" s="1">
        <v>17958</v>
      </c>
      <c r="C16">
        <v>5</v>
      </c>
      <c r="D16">
        <f t="shared" si="0"/>
        <v>0.29999999999999982</v>
      </c>
      <c r="E16">
        <f ca="1">IF(ROW()&lt;13,"",AVERAGE(OFFSET(United_States[[#This Row],[Last]],,,-12)))</f>
        <v>3.9833333333333329</v>
      </c>
      <c r="F16" s="2">
        <f t="shared" si="1"/>
        <v>6.3829787234042507E-2</v>
      </c>
    </row>
    <row r="17" spans="2:6" x14ac:dyDescent="0.25">
      <c r="B17" s="1">
        <v>17989</v>
      </c>
      <c r="C17">
        <v>5.3</v>
      </c>
      <c r="D17">
        <f t="shared" si="0"/>
        <v>0.29999999999999982</v>
      </c>
      <c r="E17">
        <f ca="1">IF(ROW()&lt;13,"",AVERAGE(OFFSET(United_States[[#This Row],[Last]],,,-12)))</f>
        <v>4.0999999999999996</v>
      </c>
      <c r="F17" s="2">
        <f t="shared" si="1"/>
        <v>5.9999999999999963E-2</v>
      </c>
    </row>
    <row r="18" spans="2:6" x14ac:dyDescent="0.25">
      <c r="B18" s="1">
        <v>18019</v>
      </c>
      <c r="C18">
        <v>6.1</v>
      </c>
      <c r="D18">
        <f t="shared" si="0"/>
        <v>0.79999999999999982</v>
      </c>
      <c r="E18">
        <f ca="1">IF(ROW()&lt;13,"",AVERAGE(OFFSET(United_States[[#This Row],[Last]],,,-12)))</f>
        <v>4.3166666666666664</v>
      </c>
      <c r="F18" s="2">
        <f t="shared" si="1"/>
        <v>0.15094339622641506</v>
      </c>
    </row>
    <row r="19" spans="2:6" x14ac:dyDescent="0.25">
      <c r="B19" s="1">
        <v>18050</v>
      </c>
      <c r="C19">
        <v>6.2</v>
      </c>
      <c r="D19">
        <f t="shared" si="0"/>
        <v>0.10000000000000053</v>
      </c>
      <c r="E19">
        <f ca="1">IF(ROW()&lt;13,"",AVERAGE(OFFSET(United_States[[#This Row],[Last]],,,-12)))</f>
        <v>4.5333333333333332</v>
      </c>
      <c r="F19" s="2">
        <f t="shared" si="1"/>
        <v>1.6393442622950907E-2</v>
      </c>
    </row>
    <row r="20" spans="2:6" x14ac:dyDescent="0.25">
      <c r="B20" s="1">
        <v>18080</v>
      </c>
      <c r="C20">
        <v>6.7</v>
      </c>
      <c r="D20">
        <f t="shared" si="0"/>
        <v>0.5</v>
      </c>
      <c r="E20">
        <f ca="1">IF(ROW()&lt;13,"",AVERAGE(OFFSET(United_States[[#This Row],[Last]],,,-12)))</f>
        <v>4.791666666666667</v>
      </c>
      <c r="F20" s="2">
        <f t="shared" si="1"/>
        <v>8.0645161290322578E-2</v>
      </c>
    </row>
    <row r="21" spans="2:6" x14ac:dyDescent="0.25">
      <c r="B21" s="1">
        <v>18111</v>
      </c>
      <c r="C21">
        <v>6.8</v>
      </c>
      <c r="D21">
        <f t="shared" si="0"/>
        <v>9.9999999999999645E-2</v>
      </c>
      <c r="E21">
        <f ca="1">IF(ROW()&lt;13,"",AVERAGE(OFFSET(United_States[[#This Row],[Last]],,,-12)))</f>
        <v>5.0333333333333341</v>
      </c>
      <c r="F21" s="2">
        <f t="shared" si="1"/>
        <v>1.4925373134328304E-2</v>
      </c>
    </row>
    <row r="22" spans="2:6" x14ac:dyDescent="0.25">
      <c r="B22" s="1">
        <v>18142</v>
      </c>
      <c r="C22">
        <v>6.6</v>
      </c>
      <c r="D22">
        <f t="shared" si="0"/>
        <v>-0.20000000000000018</v>
      </c>
      <c r="E22">
        <f ca="1">IF(ROW()&lt;13,"",AVERAGE(OFFSET(United_States[[#This Row],[Last]],,,-12)))</f>
        <v>5.2666666666666666</v>
      </c>
      <c r="F22" s="2">
        <f t="shared" si="1"/>
        <v>-2.941176470588238E-2</v>
      </c>
    </row>
    <row r="23" spans="2:6" x14ac:dyDescent="0.25">
      <c r="B23" s="1">
        <v>18172</v>
      </c>
      <c r="C23">
        <v>7.9</v>
      </c>
      <c r="D23">
        <f t="shared" si="0"/>
        <v>1.3000000000000007</v>
      </c>
      <c r="E23">
        <f ca="1">IF(ROW()&lt;13,"",AVERAGE(OFFSET(United_States[[#This Row],[Last]],,,-12)))</f>
        <v>5.6166666666666671</v>
      </c>
      <c r="F23" s="2">
        <f t="shared" si="1"/>
        <v>0.1969696969696971</v>
      </c>
    </row>
    <row r="24" spans="2:6" x14ac:dyDescent="0.25">
      <c r="B24" s="1">
        <v>18203</v>
      </c>
      <c r="C24">
        <v>6.4</v>
      </c>
      <c r="D24">
        <f t="shared" si="0"/>
        <v>-1.5</v>
      </c>
      <c r="E24">
        <f ca="1">IF(ROW()&lt;13,"",AVERAGE(OFFSET(United_States[[#This Row],[Last]],,,-12)))</f>
        <v>5.833333333333333</v>
      </c>
      <c r="F24" s="2">
        <f t="shared" si="1"/>
        <v>-0.18987341772151897</v>
      </c>
    </row>
    <row r="25" spans="2:6" x14ac:dyDescent="0.25">
      <c r="B25" s="1">
        <v>18233</v>
      </c>
      <c r="C25">
        <v>6.6</v>
      </c>
      <c r="D25">
        <f t="shared" si="0"/>
        <v>0.19999999999999929</v>
      </c>
      <c r="E25">
        <f ca="1">IF(ROW()&lt;13,"",AVERAGE(OFFSET(United_States[[#This Row],[Last]],,,-12)))</f>
        <v>6.05</v>
      </c>
      <c r="F25" s="2">
        <f t="shared" si="1"/>
        <v>3.1249999999999889E-2</v>
      </c>
    </row>
    <row r="26" spans="2:6" x14ac:dyDescent="0.25">
      <c r="B26" s="1">
        <v>18264</v>
      </c>
      <c r="C26">
        <v>6.5</v>
      </c>
      <c r="D26">
        <f t="shared" si="0"/>
        <v>-9.9999999999999645E-2</v>
      </c>
      <c r="E26">
        <f ca="1">IF(ROW()&lt;13,"",AVERAGE(OFFSET(United_States[[#This Row],[Last]],,,-12)))</f>
        <v>6.2333333333333334</v>
      </c>
      <c r="F26" s="2">
        <f t="shared" si="1"/>
        <v>-1.5151515151515098E-2</v>
      </c>
    </row>
    <row r="27" spans="2:6" x14ac:dyDescent="0.25">
      <c r="B27" s="1">
        <v>18295</v>
      </c>
      <c r="C27">
        <v>6.4</v>
      </c>
      <c r="D27">
        <f t="shared" si="0"/>
        <v>-9.9999999999999645E-2</v>
      </c>
      <c r="E27">
        <f ca="1">IF(ROW()&lt;13,"",AVERAGE(OFFSET(United_States[[#This Row],[Last]],,,-12)))</f>
        <v>6.375</v>
      </c>
      <c r="F27" s="2">
        <f t="shared" si="1"/>
        <v>-1.538461538461533E-2</v>
      </c>
    </row>
    <row r="28" spans="2:6" x14ac:dyDescent="0.25">
      <c r="B28" s="1">
        <v>18323</v>
      </c>
      <c r="C28">
        <v>6.3</v>
      </c>
      <c r="D28">
        <f t="shared" si="0"/>
        <v>-0.10000000000000053</v>
      </c>
      <c r="E28">
        <f ca="1">IF(ROW()&lt;13,"",AVERAGE(OFFSET(United_States[[#This Row],[Last]],,,-12)))</f>
        <v>6.4833333333333334</v>
      </c>
      <c r="F28" s="2">
        <f t="shared" si="1"/>
        <v>-1.5625000000000083E-2</v>
      </c>
    </row>
    <row r="29" spans="2:6" x14ac:dyDescent="0.25">
      <c r="B29" s="1">
        <v>18354</v>
      </c>
      <c r="C29">
        <v>5.8</v>
      </c>
      <c r="D29">
        <f t="shared" si="0"/>
        <v>-0.5</v>
      </c>
      <c r="E29">
        <f ca="1">IF(ROW()&lt;13,"",AVERAGE(OFFSET(United_States[[#This Row],[Last]],,,-12)))</f>
        <v>6.5249999999999995</v>
      </c>
      <c r="F29" s="2">
        <f t="shared" si="1"/>
        <v>-7.9365079365079361E-2</v>
      </c>
    </row>
    <row r="30" spans="2:6" x14ac:dyDescent="0.25">
      <c r="B30" s="1">
        <v>18384</v>
      </c>
      <c r="C30">
        <v>5.5</v>
      </c>
      <c r="D30">
        <f t="shared" si="0"/>
        <v>-0.29999999999999982</v>
      </c>
      <c r="E30">
        <f ca="1">IF(ROW()&lt;13,"",AVERAGE(OFFSET(United_States[[#This Row],[Last]],,,-12)))</f>
        <v>6.4749999999999988</v>
      </c>
      <c r="F30" s="2">
        <f t="shared" si="1"/>
        <v>-5.1724137931034454E-2</v>
      </c>
    </row>
    <row r="31" spans="2:6" x14ac:dyDescent="0.25">
      <c r="B31" s="1">
        <v>18415</v>
      </c>
      <c r="C31">
        <v>5.4</v>
      </c>
      <c r="D31">
        <f t="shared" si="0"/>
        <v>-9.9999999999999645E-2</v>
      </c>
      <c r="E31">
        <f ca="1">IF(ROW()&lt;13,"",AVERAGE(OFFSET(United_States[[#This Row],[Last]],,,-12)))</f>
        <v>6.4083333333333341</v>
      </c>
      <c r="F31" s="2">
        <f t="shared" si="1"/>
        <v>-1.8181818181818118E-2</v>
      </c>
    </row>
    <row r="32" spans="2:6" x14ac:dyDescent="0.25">
      <c r="B32" s="1">
        <v>18445</v>
      </c>
      <c r="C32">
        <v>5</v>
      </c>
      <c r="D32">
        <f t="shared" si="0"/>
        <v>-0.40000000000000036</v>
      </c>
      <c r="E32">
        <f ca="1">IF(ROW()&lt;13,"",AVERAGE(OFFSET(United_States[[#This Row],[Last]],,,-12)))</f>
        <v>6.2666666666666657</v>
      </c>
      <c r="F32" s="2">
        <f t="shared" si="1"/>
        <v>-7.4074074074074139E-2</v>
      </c>
    </row>
    <row r="33" spans="2:6" x14ac:dyDescent="0.25">
      <c r="B33" s="1">
        <v>18476</v>
      </c>
      <c r="C33">
        <v>4.5</v>
      </c>
      <c r="D33">
        <f t="shared" si="0"/>
        <v>-0.5</v>
      </c>
      <c r="E33">
        <f ca="1">IF(ROW()&lt;13,"",AVERAGE(OFFSET(United_States[[#This Row],[Last]],,,-12)))</f>
        <v>6.0749999999999993</v>
      </c>
      <c r="F33" s="2">
        <f t="shared" si="1"/>
        <v>-0.1</v>
      </c>
    </row>
    <row r="34" spans="2:6" x14ac:dyDescent="0.25">
      <c r="B34" s="1">
        <v>18507</v>
      </c>
      <c r="C34">
        <v>4.4000000000000004</v>
      </c>
      <c r="D34">
        <f t="shared" si="0"/>
        <v>-9.9999999999999645E-2</v>
      </c>
      <c r="E34">
        <f ca="1">IF(ROW()&lt;13,"",AVERAGE(OFFSET(United_States[[#This Row],[Last]],,,-12)))</f>
        <v>5.8916666666666657</v>
      </c>
      <c r="F34" s="2">
        <f t="shared" si="1"/>
        <v>-2.2222222222222143E-2</v>
      </c>
    </row>
    <row r="35" spans="2:6" x14ac:dyDescent="0.25">
      <c r="B35" s="1">
        <v>18537</v>
      </c>
      <c r="C35">
        <v>4.2</v>
      </c>
      <c r="D35">
        <f t="shared" si="0"/>
        <v>-0.20000000000000018</v>
      </c>
      <c r="E35">
        <f ca="1">IF(ROW()&lt;13,"",AVERAGE(OFFSET(United_States[[#This Row],[Last]],,,-12)))</f>
        <v>5.5833333333333321</v>
      </c>
      <c r="F35" s="2">
        <f t="shared" si="1"/>
        <v>-4.5454545454545491E-2</v>
      </c>
    </row>
    <row r="36" spans="2:6" x14ac:dyDescent="0.25">
      <c r="B36" s="1">
        <v>18568</v>
      </c>
      <c r="C36">
        <v>4.2</v>
      </c>
      <c r="D36">
        <f t="shared" si="0"/>
        <v>0</v>
      </c>
      <c r="E36">
        <f ca="1">IF(ROW()&lt;13,"",AVERAGE(OFFSET(United_States[[#This Row],[Last]],,,-12)))</f>
        <v>5.3999999999999995</v>
      </c>
      <c r="F36" s="2">
        <f t="shared" si="1"/>
        <v>0</v>
      </c>
    </row>
    <row r="37" spans="2:6" x14ac:dyDescent="0.25">
      <c r="B37" s="1">
        <v>18598</v>
      </c>
      <c r="C37">
        <v>4.3</v>
      </c>
      <c r="D37">
        <f t="shared" si="0"/>
        <v>9.9999999999999645E-2</v>
      </c>
      <c r="E37">
        <f ca="1">IF(ROW()&lt;13,"",AVERAGE(OFFSET(United_States[[#This Row],[Last]],,,-12)))</f>
        <v>5.208333333333333</v>
      </c>
      <c r="F37" s="2">
        <f t="shared" si="1"/>
        <v>2.3809523809523725E-2</v>
      </c>
    </row>
    <row r="38" spans="2:6" x14ac:dyDescent="0.25">
      <c r="B38" s="1">
        <v>18629</v>
      </c>
      <c r="C38">
        <v>3.7</v>
      </c>
      <c r="D38">
        <f t="shared" si="0"/>
        <v>-0.59999999999999964</v>
      </c>
      <c r="E38">
        <f ca="1">IF(ROW()&lt;13,"",AVERAGE(OFFSET(United_States[[#This Row],[Last]],,,-12)))</f>
        <v>4.9750000000000005</v>
      </c>
      <c r="F38" s="2">
        <f t="shared" si="1"/>
        <v>-0.13953488372093015</v>
      </c>
    </row>
    <row r="39" spans="2:6" x14ac:dyDescent="0.25">
      <c r="B39" s="1">
        <v>18660</v>
      </c>
      <c r="C39">
        <v>3.4</v>
      </c>
      <c r="D39">
        <f t="shared" si="0"/>
        <v>-0.30000000000000027</v>
      </c>
      <c r="E39">
        <f ca="1">IF(ROW()&lt;13,"",AVERAGE(OFFSET(United_States[[#This Row],[Last]],,,-12)))</f>
        <v>4.7250000000000005</v>
      </c>
      <c r="F39" s="2">
        <f t="shared" si="1"/>
        <v>-8.1081081081081155E-2</v>
      </c>
    </row>
    <row r="40" spans="2:6" x14ac:dyDescent="0.25">
      <c r="B40" s="1">
        <v>18688</v>
      </c>
      <c r="C40">
        <v>3.4</v>
      </c>
      <c r="D40">
        <f t="shared" si="0"/>
        <v>0</v>
      </c>
      <c r="E40">
        <f ca="1">IF(ROW()&lt;13,"",AVERAGE(OFFSET(United_States[[#This Row],[Last]],,,-12)))</f>
        <v>4.4833333333333334</v>
      </c>
      <c r="F40" s="2">
        <f t="shared" si="1"/>
        <v>0</v>
      </c>
    </row>
    <row r="41" spans="2:6" x14ac:dyDescent="0.25">
      <c r="B41" s="1">
        <v>18719</v>
      </c>
      <c r="C41">
        <v>3.1</v>
      </c>
      <c r="D41">
        <f t="shared" si="0"/>
        <v>-0.29999999999999982</v>
      </c>
      <c r="E41">
        <f ca="1">IF(ROW()&lt;13,"",AVERAGE(OFFSET(United_States[[#This Row],[Last]],,,-12)))</f>
        <v>4.2583333333333329</v>
      </c>
      <c r="F41" s="2">
        <f t="shared" si="1"/>
        <v>-8.8235294117647009E-2</v>
      </c>
    </row>
    <row r="42" spans="2:6" x14ac:dyDescent="0.25">
      <c r="B42" s="1">
        <v>18749</v>
      </c>
      <c r="C42">
        <v>3</v>
      </c>
      <c r="D42">
        <f t="shared" si="0"/>
        <v>-0.10000000000000009</v>
      </c>
      <c r="E42">
        <f ca="1">IF(ROW()&lt;13,"",AVERAGE(OFFSET(United_States[[#This Row],[Last]],,,-12)))</f>
        <v>4.05</v>
      </c>
      <c r="F42" s="2">
        <f t="shared" si="1"/>
        <v>-3.2258064516129059E-2</v>
      </c>
    </row>
    <row r="43" spans="2:6" x14ac:dyDescent="0.25">
      <c r="B43" s="1">
        <v>18780</v>
      </c>
      <c r="C43">
        <v>3.2</v>
      </c>
      <c r="D43">
        <f t="shared" si="0"/>
        <v>0.20000000000000018</v>
      </c>
      <c r="E43">
        <f ca="1">IF(ROW()&lt;13,"",AVERAGE(OFFSET(United_States[[#This Row],[Last]],,,-12)))</f>
        <v>3.8666666666666671</v>
      </c>
      <c r="F43" s="2">
        <f t="shared" si="1"/>
        <v>6.6666666666666721E-2</v>
      </c>
    </row>
    <row r="44" spans="2:6" x14ac:dyDescent="0.25">
      <c r="B44" s="1">
        <v>18810</v>
      </c>
      <c r="C44">
        <v>3.1</v>
      </c>
      <c r="D44">
        <f t="shared" si="0"/>
        <v>-0.10000000000000009</v>
      </c>
      <c r="E44">
        <f ca="1">IF(ROW()&lt;13,"",AVERAGE(OFFSET(United_States[[#This Row],[Last]],,,-12)))</f>
        <v>3.7083333333333339</v>
      </c>
      <c r="F44" s="2">
        <f t="shared" si="1"/>
        <v>-3.1250000000000028E-2</v>
      </c>
    </row>
    <row r="45" spans="2:6" x14ac:dyDescent="0.25">
      <c r="B45" s="1">
        <v>18841</v>
      </c>
      <c r="C45">
        <v>3.1</v>
      </c>
      <c r="D45">
        <f t="shared" si="0"/>
        <v>0</v>
      </c>
      <c r="E45">
        <f ca="1">IF(ROW()&lt;13,"",AVERAGE(OFFSET(United_States[[#This Row],[Last]],,,-12)))</f>
        <v>3.5916666666666672</v>
      </c>
      <c r="F45" s="2">
        <f t="shared" si="1"/>
        <v>0</v>
      </c>
    </row>
    <row r="46" spans="2:6" x14ac:dyDescent="0.25">
      <c r="B46" s="1">
        <v>18872</v>
      </c>
      <c r="C46">
        <v>3.3</v>
      </c>
      <c r="D46">
        <f t="shared" si="0"/>
        <v>0.19999999999999973</v>
      </c>
      <c r="E46">
        <f ca="1">IF(ROW()&lt;13,"",AVERAGE(OFFSET(United_States[[#This Row],[Last]],,,-12)))</f>
        <v>3.5</v>
      </c>
      <c r="F46" s="2">
        <f t="shared" si="1"/>
        <v>6.4516129032257979E-2</v>
      </c>
    </row>
    <row r="47" spans="2:6" x14ac:dyDescent="0.25">
      <c r="B47" s="1">
        <v>18902</v>
      </c>
      <c r="C47">
        <v>3.5</v>
      </c>
      <c r="D47">
        <f t="shared" si="0"/>
        <v>0.20000000000000018</v>
      </c>
      <c r="E47">
        <f ca="1">IF(ROW()&lt;13,"",AVERAGE(OFFSET(United_States[[#This Row],[Last]],,,-12)))</f>
        <v>3.4416666666666664</v>
      </c>
      <c r="F47" s="2">
        <f t="shared" si="1"/>
        <v>6.0606060606060663E-2</v>
      </c>
    </row>
    <row r="48" spans="2:6" x14ac:dyDescent="0.25">
      <c r="B48" s="1">
        <v>18933</v>
      </c>
      <c r="C48">
        <v>3.5</v>
      </c>
      <c r="D48">
        <f t="shared" si="0"/>
        <v>0</v>
      </c>
      <c r="E48">
        <f ca="1">IF(ROW()&lt;13,"",AVERAGE(OFFSET(United_States[[#This Row],[Last]],,,-12)))</f>
        <v>3.3833333333333333</v>
      </c>
      <c r="F48" s="2">
        <f t="shared" si="1"/>
        <v>0</v>
      </c>
    </row>
    <row r="49" spans="2:6" x14ac:dyDescent="0.25">
      <c r="B49" s="1">
        <v>18963</v>
      </c>
      <c r="C49">
        <v>3.1</v>
      </c>
      <c r="D49">
        <f t="shared" si="0"/>
        <v>-0.39999999999999991</v>
      </c>
      <c r="E49">
        <f ca="1">IF(ROW()&lt;13,"",AVERAGE(OFFSET(United_States[[#This Row],[Last]],,,-12)))</f>
        <v>3.2833333333333337</v>
      </c>
      <c r="F49" s="2">
        <f t="shared" si="1"/>
        <v>-0.11428571428571425</v>
      </c>
    </row>
    <row r="50" spans="2:6" x14ac:dyDescent="0.25">
      <c r="B50" s="1">
        <v>18994</v>
      </c>
      <c r="C50">
        <v>3.2</v>
      </c>
      <c r="D50">
        <f t="shared" si="0"/>
        <v>0.10000000000000009</v>
      </c>
      <c r="E50">
        <f ca="1">IF(ROW()&lt;13,"",AVERAGE(OFFSET(United_States[[#This Row],[Last]],,,-12)))</f>
        <v>3.2416666666666676</v>
      </c>
      <c r="F50" s="2">
        <f t="shared" si="1"/>
        <v>3.2258064516129059E-2</v>
      </c>
    </row>
    <row r="51" spans="2:6" x14ac:dyDescent="0.25">
      <c r="B51" s="1">
        <v>19025</v>
      </c>
      <c r="C51">
        <v>3.1</v>
      </c>
      <c r="D51">
        <f t="shared" si="0"/>
        <v>-0.10000000000000009</v>
      </c>
      <c r="E51">
        <f ca="1">IF(ROW()&lt;13,"",AVERAGE(OFFSET(United_States[[#This Row],[Last]],,,-12)))</f>
        <v>3.2166666666666668</v>
      </c>
      <c r="F51" s="2">
        <f t="shared" si="1"/>
        <v>-3.1250000000000028E-2</v>
      </c>
    </row>
    <row r="52" spans="2:6" x14ac:dyDescent="0.25">
      <c r="B52" s="1">
        <v>19054</v>
      </c>
      <c r="C52">
        <v>2.9</v>
      </c>
      <c r="D52">
        <f t="shared" si="0"/>
        <v>-0.20000000000000018</v>
      </c>
      <c r="E52">
        <f ca="1">IF(ROW()&lt;13,"",AVERAGE(OFFSET(United_States[[#This Row],[Last]],,,-12)))</f>
        <v>3.1750000000000003</v>
      </c>
      <c r="F52" s="2">
        <f t="shared" si="1"/>
        <v>-6.4516129032258118E-2</v>
      </c>
    </row>
    <row r="53" spans="2:6" x14ac:dyDescent="0.25">
      <c r="B53" s="1">
        <v>19085</v>
      </c>
      <c r="C53">
        <v>2.9</v>
      </c>
      <c r="D53">
        <f t="shared" si="0"/>
        <v>0</v>
      </c>
      <c r="E53">
        <f ca="1">IF(ROW()&lt;13,"",AVERAGE(OFFSET(United_States[[#This Row],[Last]],,,-12)))</f>
        <v>3.1583333333333332</v>
      </c>
      <c r="F53" s="2">
        <f t="shared" si="1"/>
        <v>0</v>
      </c>
    </row>
    <row r="54" spans="2:6" x14ac:dyDescent="0.25">
      <c r="B54" s="1">
        <v>19115</v>
      </c>
      <c r="C54">
        <v>3</v>
      </c>
      <c r="D54">
        <f t="shared" si="0"/>
        <v>0.10000000000000009</v>
      </c>
      <c r="E54">
        <f ca="1">IF(ROW()&lt;13,"",AVERAGE(OFFSET(United_States[[#This Row],[Last]],,,-12)))</f>
        <v>3.1583333333333332</v>
      </c>
      <c r="F54" s="2">
        <f t="shared" si="1"/>
        <v>3.4482758620689689E-2</v>
      </c>
    </row>
    <row r="55" spans="2:6" x14ac:dyDescent="0.25">
      <c r="B55" s="1">
        <v>19146</v>
      </c>
      <c r="C55">
        <v>3</v>
      </c>
      <c r="D55">
        <f t="shared" si="0"/>
        <v>0</v>
      </c>
      <c r="E55">
        <f ca="1">IF(ROW()&lt;13,"",AVERAGE(OFFSET(United_States[[#This Row],[Last]],,,-12)))</f>
        <v>3.1416666666666671</v>
      </c>
      <c r="F55" s="2">
        <f t="shared" si="1"/>
        <v>0</v>
      </c>
    </row>
    <row r="56" spans="2:6" x14ac:dyDescent="0.25">
      <c r="B56" s="1">
        <v>19176</v>
      </c>
      <c r="C56">
        <v>3.2</v>
      </c>
      <c r="D56">
        <f t="shared" si="0"/>
        <v>0.20000000000000018</v>
      </c>
      <c r="E56">
        <f ca="1">IF(ROW()&lt;13,"",AVERAGE(OFFSET(United_States[[#This Row],[Last]],,,-12)))</f>
        <v>3.15</v>
      </c>
      <c r="F56" s="2">
        <f t="shared" si="1"/>
        <v>6.6666666666666721E-2</v>
      </c>
    </row>
    <row r="57" spans="2:6" x14ac:dyDescent="0.25">
      <c r="B57" s="1">
        <v>19207</v>
      </c>
      <c r="C57">
        <v>3.4</v>
      </c>
      <c r="D57">
        <f t="shared" si="0"/>
        <v>0.19999999999999973</v>
      </c>
      <c r="E57">
        <f ca="1">IF(ROW()&lt;13,"",AVERAGE(OFFSET(United_States[[#This Row],[Last]],,,-12)))</f>
        <v>3.1750000000000003</v>
      </c>
      <c r="F57" s="2">
        <f t="shared" si="1"/>
        <v>6.2499999999999917E-2</v>
      </c>
    </row>
    <row r="58" spans="2:6" x14ac:dyDescent="0.25">
      <c r="B58" s="1">
        <v>19238</v>
      </c>
      <c r="C58">
        <v>3.1</v>
      </c>
      <c r="D58">
        <f t="shared" si="0"/>
        <v>-0.29999999999999982</v>
      </c>
      <c r="E58">
        <f ca="1">IF(ROW()&lt;13,"",AVERAGE(OFFSET(United_States[[#This Row],[Last]],,,-12)))</f>
        <v>3.1583333333333332</v>
      </c>
      <c r="F58" s="2">
        <f t="shared" si="1"/>
        <v>-8.8235294117647009E-2</v>
      </c>
    </row>
    <row r="59" spans="2:6" x14ac:dyDescent="0.25">
      <c r="B59" s="1">
        <v>19268</v>
      </c>
      <c r="C59">
        <v>3</v>
      </c>
      <c r="D59">
        <f t="shared" si="0"/>
        <v>-0.10000000000000009</v>
      </c>
      <c r="E59">
        <f ca="1">IF(ROW()&lt;13,"",AVERAGE(OFFSET(United_States[[#This Row],[Last]],,,-12)))</f>
        <v>3.1166666666666667</v>
      </c>
      <c r="F59" s="2">
        <f t="shared" si="1"/>
        <v>-3.2258064516129059E-2</v>
      </c>
    </row>
    <row r="60" spans="2:6" x14ac:dyDescent="0.25">
      <c r="B60" s="1">
        <v>19299</v>
      </c>
      <c r="C60">
        <v>2.8</v>
      </c>
      <c r="D60">
        <f t="shared" si="0"/>
        <v>-0.20000000000000018</v>
      </c>
      <c r="E60">
        <f ca="1">IF(ROW()&lt;13,"",AVERAGE(OFFSET(United_States[[#This Row],[Last]],,,-12)))</f>
        <v>3.0583333333333336</v>
      </c>
      <c r="F60" s="2">
        <f t="shared" si="1"/>
        <v>-6.6666666666666721E-2</v>
      </c>
    </row>
    <row r="61" spans="2:6" x14ac:dyDescent="0.25">
      <c r="B61" s="1">
        <v>19329</v>
      </c>
      <c r="C61">
        <v>2.7</v>
      </c>
      <c r="D61">
        <f t="shared" si="0"/>
        <v>-9.9999999999999645E-2</v>
      </c>
      <c r="E61">
        <f ca="1">IF(ROW()&lt;13,"",AVERAGE(OFFSET(United_States[[#This Row],[Last]],,,-12)))</f>
        <v>3.0250000000000004</v>
      </c>
      <c r="F61" s="2">
        <f t="shared" si="1"/>
        <v>-3.5714285714285587E-2</v>
      </c>
    </row>
    <row r="62" spans="2:6" x14ac:dyDescent="0.25">
      <c r="B62" s="1">
        <v>19360</v>
      </c>
      <c r="C62">
        <v>2.9</v>
      </c>
      <c r="D62">
        <f t="shared" si="0"/>
        <v>0.19999999999999973</v>
      </c>
      <c r="E62">
        <f ca="1">IF(ROW()&lt;13,"",AVERAGE(OFFSET(United_States[[#This Row],[Last]],,,-12)))</f>
        <v>3</v>
      </c>
      <c r="F62" s="2">
        <f t="shared" si="1"/>
        <v>7.4074074074073973E-2</v>
      </c>
    </row>
    <row r="63" spans="2:6" x14ac:dyDescent="0.25">
      <c r="B63" s="1">
        <v>19391</v>
      </c>
      <c r="C63">
        <v>2.6</v>
      </c>
      <c r="D63">
        <f t="shared" si="0"/>
        <v>-0.29999999999999982</v>
      </c>
      <c r="E63">
        <f ca="1">IF(ROW()&lt;13,"",AVERAGE(OFFSET(United_States[[#This Row],[Last]],,,-12)))</f>
        <v>2.9583333333333335</v>
      </c>
      <c r="F63" s="2">
        <f t="shared" si="1"/>
        <v>-0.10344827586206891</v>
      </c>
    </row>
    <row r="64" spans="2:6" x14ac:dyDescent="0.25">
      <c r="B64" s="1">
        <v>19419</v>
      </c>
      <c r="C64">
        <v>2.6</v>
      </c>
      <c r="D64">
        <f t="shared" si="0"/>
        <v>0</v>
      </c>
      <c r="E64">
        <f ca="1">IF(ROW()&lt;13,"",AVERAGE(OFFSET(United_States[[#This Row],[Last]],,,-12)))</f>
        <v>2.9333333333333336</v>
      </c>
      <c r="F64" s="2">
        <f t="shared" si="1"/>
        <v>0</v>
      </c>
    </row>
    <row r="65" spans="2:6" x14ac:dyDescent="0.25">
      <c r="B65" s="1">
        <v>19450</v>
      </c>
      <c r="C65">
        <v>2.7</v>
      </c>
      <c r="D65">
        <f t="shared" si="0"/>
        <v>0.10000000000000009</v>
      </c>
      <c r="E65">
        <f ca="1">IF(ROW()&lt;13,"",AVERAGE(OFFSET(United_States[[#This Row],[Last]],,,-12)))</f>
        <v>2.9166666666666665</v>
      </c>
      <c r="F65" s="2">
        <f t="shared" si="1"/>
        <v>3.8461538461538491E-2</v>
      </c>
    </row>
    <row r="66" spans="2:6" x14ac:dyDescent="0.25">
      <c r="B66" s="1">
        <v>19480</v>
      </c>
      <c r="C66">
        <v>2.5</v>
      </c>
      <c r="D66">
        <f t="shared" ref="D66:D129" si="2">C66-C65</f>
        <v>-0.20000000000000018</v>
      </c>
      <c r="E66">
        <f ca="1">IF(ROW()&lt;13,"",AVERAGE(OFFSET(United_States[[#This Row],[Last]],,,-12)))</f>
        <v>2.875</v>
      </c>
      <c r="F66" s="2">
        <f t="shared" ref="F66:F129" si="3">(C66-C65)/C65</f>
        <v>-7.4074074074074139E-2</v>
      </c>
    </row>
    <row r="67" spans="2:6" x14ac:dyDescent="0.25">
      <c r="B67" s="1">
        <v>19511</v>
      </c>
      <c r="C67">
        <v>2.5</v>
      </c>
      <c r="D67">
        <f t="shared" si="2"/>
        <v>0</v>
      </c>
      <c r="E67">
        <f ca="1">IF(ROW()&lt;13,"",AVERAGE(OFFSET(United_States[[#This Row],[Last]],,,-12)))</f>
        <v>2.8333333333333335</v>
      </c>
      <c r="F67" s="2">
        <f t="shared" si="3"/>
        <v>0</v>
      </c>
    </row>
    <row r="68" spans="2:6" x14ac:dyDescent="0.25">
      <c r="B68" s="1">
        <v>19541</v>
      </c>
      <c r="C68">
        <v>2.6</v>
      </c>
      <c r="D68">
        <f t="shared" si="2"/>
        <v>0.10000000000000009</v>
      </c>
      <c r="E68">
        <f ca="1">IF(ROW()&lt;13,"",AVERAGE(OFFSET(United_States[[#This Row],[Last]],,,-12)))</f>
        <v>2.7833333333333332</v>
      </c>
      <c r="F68" s="2">
        <f t="shared" si="3"/>
        <v>4.0000000000000036E-2</v>
      </c>
    </row>
    <row r="69" spans="2:6" x14ac:dyDescent="0.25">
      <c r="B69" s="1">
        <v>19572</v>
      </c>
      <c r="C69">
        <v>2.7</v>
      </c>
      <c r="D69">
        <f t="shared" si="2"/>
        <v>0.10000000000000009</v>
      </c>
      <c r="E69">
        <f ca="1">IF(ROW()&lt;13,"",AVERAGE(OFFSET(United_States[[#This Row],[Last]],,,-12)))</f>
        <v>2.7250000000000001</v>
      </c>
      <c r="F69" s="2">
        <f t="shared" si="3"/>
        <v>3.8461538461538491E-2</v>
      </c>
    </row>
    <row r="70" spans="2:6" x14ac:dyDescent="0.25">
      <c r="B70" s="1">
        <v>19603</v>
      </c>
      <c r="C70">
        <v>2.9</v>
      </c>
      <c r="D70">
        <f t="shared" si="2"/>
        <v>0.19999999999999973</v>
      </c>
      <c r="E70">
        <f ca="1">IF(ROW()&lt;13,"",AVERAGE(OFFSET(United_States[[#This Row],[Last]],,,-12)))</f>
        <v>2.7083333333333335</v>
      </c>
      <c r="F70" s="2">
        <f t="shared" si="3"/>
        <v>7.4074074074073973E-2</v>
      </c>
    </row>
    <row r="71" spans="2:6" x14ac:dyDescent="0.25">
      <c r="B71" s="1">
        <v>19633</v>
      </c>
      <c r="C71">
        <v>3.1</v>
      </c>
      <c r="D71">
        <f t="shared" si="2"/>
        <v>0.20000000000000018</v>
      </c>
      <c r="E71">
        <f ca="1">IF(ROW()&lt;13,"",AVERAGE(OFFSET(United_States[[#This Row],[Last]],,,-12)))</f>
        <v>2.7166666666666668</v>
      </c>
      <c r="F71" s="2">
        <f t="shared" si="3"/>
        <v>6.8965517241379379E-2</v>
      </c>
    </row>
    <row r="72" spans="2:6" x14ac:dyDescent="0.25">
      <c r="B72" s="1">
        <v>19664</v>
      </c>
      <c r="C72">
        <v>3.5</v>
      </c>
      <c r="D72">
        <f t="shared" si="2"/>
        <v>0.39999999999999991</v>
      </c>
      <c r="E72">
        <f ca="1">IF(ROW()&lt;13,"",AVERAGE(OFFSET(United_States[[#This Row],[Last]],,,-12)))</f>
        <v>2.7749999999999999</v>
      </c>
      <c r="F72" s="2">
        <f t="shared" si="3"/>
        <v>0.1290322580645161</v>
      </c>
    </row>
    <row r="73" spans="2:6" x14ac:dyDescent="0.25">
      <c r="B73" s="1">
        <v>19694</v>
      </c>
      <c r="C73">
        <v>4.5</v>
      </c>
      <c r="D73">
        <f t="shared" si="2"/>
        <v>1</v>
      </c>
      <c r="E73">
        <f ca="1">IF(ROW()&lt;13,"",AVERAGE(OFFSET(United_States[[#This Row],[Last]],,,-12)))</f>
        <v>2.9250000000000003</v>
      </c>
      <c r="F73" s="2">
        <f t="shared" si="3"/>
        <v>0.2857142857142857</v>
      </c>
    </row>
    <row r="74" spans="2:6" x14ac:dyDescent="0.25">
      <c r="B74" s="1">
        <v>19725</v>
      </c>
      <c r="C74">
        <v>4.9000000000000004</v>
      </c>
      <c r="D74">
        <f t="shared" si="2"/>
        <v>0.40000000000000036</v>
      </c>
      <c r="E74">
        <f ca="1">IF(ROW()&lt;13,"",AVERAGE(OFFSET(United_States[[#This Row],[Last]],,,-12)))</f>
        <v>3.0916666666666668</v>
      </c>
      <c r="F74" s="2">
        <f t="shared" si="3"/>
        <v>8.8888888888888962E-2</v>
      </c>
    </row>
    <row r="75" spans="2:6" x14ac:dyDescent="0.25">
      <c r="B75" s="1">
        <v>19756</v>
      </c>
      <c r="C75">
        <v>5.2</v>
      </c>
      <c r="D75">
        <f t="shared" si="2"/>
        <v>0.29999999999999982</v>
      </c>
      <c r="E75">
        <f ca="1">IF(ROW()&lt;13,"",AVERAGE(OFFSET(United_States[[#This Row],[Last]],,,-12)))</f>
        <v>3.3083333333333336</v>
      </c>
      <c r="F75" s="2">
        <f t="shared" si="3"/>
        <v>6.1224489795918324E-2</v>
      </c>
    </row>
    <row r="76" spans="2:6" x14ac:dyDescent="0.25">
      <c r="B76" s="1">
        <v>19784</v>
      </c>
      <c r="C76">
        <v>5.7</v>
      </c>
      <c r="D76">
        <f t="shared" si="2"/>
        <v>0.5</v>
      </c>
      <c r="E76">
        <f ca="1">IF(ROW()&lt;13,"",AVERAGE(OFFSET(United_States[[#This Row],[Last]],,,-12)))</f>
        <v>3.5666666666666669</v>
      </c>
      <c r="F76" s="2">
        <f t="shared" si="3"/>
        <v>9.6153846153846145E-2</v>
      </c>
    </row>
    <row r="77" spans="2:6" x14ac:dyDescent="0.25">
      <c r="B77" s="1">
        <v>19815</v>
      </c>
      <c r="C77">
        <v>5.9</v>
      </c>
      <c r="D77">
        <f t="shared" si="2"/>
        <v>0.20000000000000018</v>
      </c>
      <c r="E77">
        <f ca="1">IF(ROW()&lt;13,"",AVERAGE(OFFSET(United_States[[#This Row],[Last]],,,-12)))</f>
        <v>3.8333333333333339</v>
      </c>
      <c r="F77" s="2">
        <f t="shared" si="3"/>
        <v>3.5087719298245647E-2</v>
      </c>
    </row>
    <row r="78" spans="2:6" x14ac:dyDescent="0.25">
      <c r="B78" s="1">
        <v>19845</v>
      </c>
      <c r="C78">
        <v>5.9</v>
      </c>
      <c r="D78">
        <f t="shared" si="2"/>
        <v>0</v>
      </c>
      <c r="E78">
        <f ca="1">IF(ROW()&lt;13,"",AVERAGE(OFFSET(United_States[[#This Row],[Last]],,,-12)))</f>
        <v>4.1166666666666663</v>
      </c>
      <c r="F78" s="2">
        <f t="shared" si="3"/>
        <v>0</v>
      </c>
    </row>
    <row r="79" spans="2:6" x14ac:dyDescent="0.25">
      <c r="B79" s="1">
        <v>19876</v>
      </c>
      <c r="C79">
        <v>5.6</v>
      </c>
      <c r="D79">
        <f t="shared" si="2"/>
        <v>-0.30000000000000071</v>
      </c>
      <c r="E79">
        <f ca="1">IF(ROW()&lt;13,"",AVERAGE(OFFSET(United_States[[#This Row],[Last]],,,-12)))</f>
        <v>4.375</v>
      </c>
      <c r="F79" s="2">
        <f t="shared" si="3"/>
        <v>-5.0847457627118758E-2</v>
      </c>
    </row>
    <row r="80" spans="2:6" x14ac:dyDescent="0.25">
      <c r="B80" s="1">
        <v>19906</v>
      </c>
      <c r="C80">
        <v>5.8</v>
      </c>
      <c r="D80">
        <f t="shared" si="2"/>
        <v>0.20000000000000018</v>
      </c>
      <c r="E80">
        <f ca="1">IF(ROW()&lt;13,"",AVERAGE(OFFSET(United_States[[#This Row],[Last]],,,-12)))</f>
        <v>4.6416666666666666</v>
      </c>
      <c r="F80" s="2">
        <f t="shared" si="3"/>
        <v>3.5714285714285747E-2</v>
      </c>
    </row>
    <row r="81" spans="2:6" x14ac:dyDescent="0.25">
      <c r="B81" s="1">
        <v>19937</v>
      </c>
      <c r="C81">
        <v>6</v>
      </c>
      <c r="D81">
        <f t="shared" si="2"/>
        <v>0.20000000000000018</v>
      </c>
      <c r="E81">
        <f ca="1">IF(ROW()&lt;13,"",AVERAGE(OFFSET(United_States[[#This Row],[Last]],,,-12)))</f>
        <v>4.9166666666666661</v>
      </c>
      <c r="F81" s="2">
        <f t="shared" si="3"/>
        <v>3.4482758620689689E-2</v>
      </c>
    </row>
    <row r="82" spans="2:6" x14ac:dyDescent="0.25">
      <c r="B82" s="1">
        <v>19968</v>
      </c>
      <c r="C82">
        <v>6.1</v>
      </c>
      <c r="D82">
        <f t="shared" si="2"/>
        <v>9.9999999999999645E-2</v>
      </c>
      <c r="E82">
        <f ca="1">IF(ROW()&lt;13,"",AVERAGE(OFFSET(United_States[[#This Row],[Last]],,,-12)))</f>
        <v>5.1833333333333327</v>
      </c>
      <c r="F82" s="2">
        <f t="shared" si="3"/>
        <v>1.6666666666666607E-2</v>
      </c>
    </row>
    <row r="83" spans="2:6" x14ac:dyDescent="0.25">
      <c r="B83" s="1">
        <v>19998</v>
      </c>
      <c r="C83">
        <v>5.7</v>
      </c>
      <c r="D83">
        <f t="shared" si="2"/>
        <v>-0.39999999999999947</v>
      </c>
      <c r="E83">
        <f ca="1">IF(ROW()&lt;13,"",AVERAGE(OFFSET(United_States[[#This Row],[Last]],,,-12)))</f>
        <v>5.3999999999999995</v>
      </c>
      <c r="F83" s="2">
        <f t="shared" si="3"/>
        <v>-6.5573770491803199E-2</v>
      </c>
    </row>
    <row r="84" spans="2:6" x14ac:dyDescent="0.25">
      <c r="B84" s="1">
        <v>20029</v>
      </c>
      <c r="C84">
        <v>5.3</v>
      </c>
      <c r="D84">
        <f t="shared" si="2"/>
        <v>-0.40000000000000036</v>
      </c>
      <c r="E84">
        <f ca="1">IF(ROW()&lt;13,"",AVERAGE(OFFSET(United_States[[#This Row],[Last]],,,-12)))</f>
        <v>5.5500000000000007</v>
      </c>
      <c r="F84" s="2">
        <f t="shared" si="3"/>
        <v>-7.0175438596491294E-2</v>
      </c>
    </row>
    <row r="85" spans="2:6" x14ac:dyDescent="0.25">
      <c r="B85" s="1">
        <v>20059</v>
      </c>
      <c r="C85">
        <v>5</v>
      </c>
      <c r="D85">
        <f t="shared" si="2"/>
        <v>-0.29999999999999982</v>
      </c>
      <c r="E85">
        <f ca="1">IF(ROW()&lt;13,"",AVERAGE(OFFSET(United_States[[#This Row],[Last]],,,-12)))</f>
        <v>5.5916666666666659</v>
      </c>
      <c r="F85" s="2">
        <f t="shared" si="3"/>
        <v>-5.6603773584905627E-2</v>
      </c>
    </row>
    <row r="86" spans="2:6" x14ac:dyDescent="0.25">
      <c r="B86" s="1">
        <v>20090</v>
      </c>
      <c r="C86">
        <v>4.9000000000000004</v>
      </c>
      <c r="D86">
        <f t="shared" si="2"/>
        <v>-9.9999999999999645E-2</v>
      </c>
      <c r="E86">
        <f ca="1">IF(ROW()&lt;13,"",AVERAGE(OFFSET(United_States[[#This Row],[Last]],,,-12)))</f>
        <v>5.5916666666666677</v>
      </c>
      <c r="F86" s="2">
        <f t="shared" si="3"/>
        <v>-1.9999999999999928E-2</v>
      </c>
    </row>
    <row r="87" spans="2:6" x14ac:dyDescent="0.25">
      <c r="B87" s="1">
        <v>20121</v>
      </c>
      <c r="C87">
        <v>4.7</v>
      </c>
      <c r="D87">
        <f t="shared" si="2"/>
        <v>-0.20000000000000018</v>
      </c>
      <c r="E87">
        <f ca="1">IF(ROW()&lt;13,"",AVERAGE(OFFSET(United_States[[#This Row],[Last]],,,-12)))</f>
        <v>5.5500000000000007</v>
      </c>
      <c r="F87" s="2">
        <f t="shared" si="3"/>
        <v>-4.0816326530612276E-2</v>
      </c>
    </row>
    <row r="88" spans="2:6" x14ac:dyDescent="0.25">
      <c r="B88" s="1">
        <v>20149</v>
      </c>
      <c r="C88">
        <v>4.5999999999999996</v>
      </c>
      <c r="D88">
        <f t="shared" si="2"/>
        <v>-0.10000000000000053</v>
      </c>
      <c r="E88">
        <f ca="1">IF(ROW()&lt;13,"",AVERAGE(OFFSET(United_States[[#This Row],[Last]],,,-12)))</f>
        <v>5.458333333333333</v>
      </c>
      <c r="F88" s="2">
        <f t="shared" si="3"/>
        <v>-2.1276595744680965E-2</v>
      </c>
    </row>
    <row r="89" spans="2:6" x14ac:dyDescent="0.25">
      <c r="B89" s="1">
        <v>20180</v>
      </c>
      <c r="C89">
        <v>4.7</v>
      </c>
      <c r="D89">
        <f t="shared" si="2"/>
        <v>0.10000000000000053</v>
      </c>
      <c r="E89">
        <f ca="1">IF(ROW()&lt;13,"",AVERAGE(OFFSET(United_States[[#This Row],[Last]],,,-12)))</f>
        <v>5.3583333333333334</v>
      </c>
      <c r="F89" s="2">
        <f t="shared" si="3"/>
        <v>2.1739130434782726E-2</v>
      </c>
    </row>
    <row r="90" spans="2:6" x14ac:dyDescent="0.25">
      <c r="B90" s="1">
        <v>20210</v>
      </c>
      <c r="C90">
        <v>4.3</v>
      </c>
      <c r="D90">
        <f t="shared" si="2"/>
        <v>-0.40000000000000036</v>
      </c>
      <c r="E90">
        <f ca="1">IF(ROW()&lt;13,"",AVERAGE(OFFSET(United_States[[#This Row],[Last]],,,-12)))</f>
        <v>5.2250000000000005</v>
      </c>
      <c r="F90" s="2">
        <f t="shared" si="3"/>
        <v>-8.5106382978723472E-2</v>
      </c>
    </row>
    <row r="91" spans="2:6" x14ac:dyDescent="0.25">
      <c r="B91" s="1">
        <v>20241</v>
      </c>
      <c r="C91">
        <v>4.2</v>
      </c>
      <c r="D91">
        <f t="shared" si="2"/>
        <v>-9.9999999999999645E-2</v>
      </c>
      <c r="E91">
        <f ca="1">IF(ROW()&lt;13,"",AVERAGE(OFFSET(United_States[[#This Row],[Last]],,,-12)))</f>
        <v>5.1083333333333334</v>
      </c>
      <c r="F91" s="2">
        <f t="shared" si="3"/>
        <v>-2.3255813953488292E-2</v>
      </c>
    </row>
    <row r="92" spans="2:6" x14ac:dyDescent="0.25">
      <c r="B92" s="1">
        <v>20271</v>
      </c>
      <c r="C92">
        <v>4</v>
      </c>
      <c r="D92">
        <f t="shared" si="2"/>
        <v>-0.20000000000000018</v>
      </c>
      <c r="E92">
        <f ca="1">IF(ROW()&lt;13,"",AVERAGE(OFFSET(United_States[[#This Row],[Last]],,,-12)))</f>
        <v>4.9583333333333339</v>
      </c>
      <c r="F92" s="2">
        <f t="shared" si="3"/>
        <v>-4.7619047619047658E-2</v>
      </c>
    </row>
    <row r="93" spans="2:6" x14ac:dyDescent="0.25">
      <c r="B93" s="1">
        <v>20302</v>
      </c>
      <c r="C93">
        <v>4.2</v>
      </c>
      <c r="D93">
        <f t="shared" si="2"/>
        <v>0.20000000000000018</v>
      </c>
      <c r="E93">
        <f ca="1">IF(ROW()&lt;13,"",AVERAGE(OFFSET(United_States[[#This Row],[Last]],,,-12)))</f>
        <v>4.8083333333333336</v>
      </c>
      <c r="F93" s="2">
        <f t="shared" si="3"/>
        <v>5.0000000000000044E-2</v>
      </c>
    </row>
    <row r="94" spans="2:6" x14ac:dyDescent="0.25">
      <c r="B94" s="1">
        <v>20333</v>
      </c>
      <c r="C94">
        <v>4.0999999999999996</v>
      </c>
      <c r="D94">
        <f t="shared" si="2"/>
        <v>-0.10000000000000053</v>
      </c>
      <c r="E94">
        <f ca="1">IF(ROW()&lt;13,"",AVERAGE(OFFSET(United_States[[#This Row],[Last]],,,-12)))</f>
        <v>4.6416666666666666</v>
      </c>
      <c r="F94" s="2">
        <f t="shared" si="3"/>
        <v>-2.3809523809523937E-2</v>
      </c>
    </row>
    <row r="95" spans="2:6" x14ac:dyDescent="0.25">
      <c r="B95" s="1">
        <v>20363</v>
      </c>
      <c r="C95">
        <v>4.3</v>
      </c>
      <c r="D95">
        <f t="shared" si="2"/>
        <v>0.20000000000000018</v>
      </c>
      <c r="E95">
        <f ca="1">IF(ROW()&lt;13,"",AVERAGE(OFFSET(United_States[[#This Row],[Last]],,,-12)))</f>
        <v>4.5250000000000004</v>
      </c>
      <c r="F95" s="2">
        <f t="shared" si="3"/>
        <v>4.8780487804878099E-2</v>
      </c>
    </row>
    <row r="96" spans="2:6" x14ac:dyDescent="0.25">
      <c r="B96" s="1">
        <v>20394</v>
      </c>
      <c r="C96">
        <v>4.2</v>
      </c>
      <c r="D96">
        <f t="shared" si="2"/>
        <v>-9.9999999999999645E-2</v>
      </c>
      <c r="E96">
        <f ca="1">IF(ROW()&lt;13,"",AVERAGE(OFFSET(United_States[[#This Row],[Last]],,,-12)))</f>
        <v>4.4333333333333345</v>
      </c>
      <c r="F96" s="2">
        <f t="shared" si="3"/>
        <v>-2.3255813953488292E-2</v>
      </c>
    </row>
    <row r="97" spans="2:6" x14ac:dyDescent="0.25">
      <c r="B97" s="1">
        <v>20424</v>
      </c>
      <c r="C97">
        <v>4.2</v>
      </c>
      <c r="D97">
        <f t="shared" si="2"/>
        <v>0</v>
      </c>
      <c r="E97">
        <f ca="1">IF(ROW()&lt;13,"",AVERAGE(OFFSET(United_States[[#This Row],[Last]],,,-12)))</f>
        <v>4.3666666666666671</v>
      </c>
      <c r="F97" s="2">
        <f t="shared" si="3"/>
        <v>0</v>
      </c>
    </row>
    <row r="98" spans="2:6" x14ac:dyDescent="0.25">
      <c r="B98" s="1">
        <v>20455</v>
      </c>
      <c r="C98">
        <v>4</v>
      </c>
      <c r="D98">
        <f t="shared" si="2"/>
        <v>-0.20000000000000018</v>
      </c>
      <c r="E98">
        <f ca="1">IF(ROW()&lt;13,"",AVERAGE(OFFSET(United_States[[#This Row],[Last]],,,-12)))</f>
        <v>4.291666666666667</v>
      </c>
      <c r="F98" s="2">
        <f t="shared" si="3"/>
        <v>-4.7619047619047658E-2</v>
      </c>
    </row>
    <row r="99" spans="2:6" x14ac:dyDescent="0.25">
      <c r="B99" s="1">
        <v>20486</v>
      </c>
      <c r="C99">
        <v>3.9</v>
      </c>
      <c r="D99">
        <f t="shared" si="2"/>
        <v>-0.10000000000000009</v>
      </c>
      <c r="E99">
        <f ca="1">IF(ROW()&lt;13,"",AVERAGE(OFFSET(United_States[[#This Row],[Last]],,,-12)))</f>
        <v>4.2250000000000005</v>
      </c>
      <c r="F99" s="2">
        <f t="shared" si="3"/>
        <v>-2.5000000000000022E-2</v>
      </c>
    </row>
    <row r="100" spans="2:6" x14ac:dyDescent="0.25">
      <c r="B100" s="1">
        <v>20515</v>
      </c>
      <c r="C100">
        <v>4.2</v>
      </c>
      <c r="D100">
        <f t="shared" si="2"/>
        <v>0.30000000000000027</v>
      </c>
      <c r="E100">
        <f ca="1">IF(ROW()&lt;13,"",AVERAGE(OFFSET(United_States[[#This Row],[Last]],,,-12)))</f>
        <v>4.1916666666666673</v>
      </c>
      <c r="F100" s="2">
        <f t="shared" si="3"/>
        <v>7.6923076923076997E-2</v>
      </c>
    </row>
    <row r="101" spans="2:6" x14ac:dyDescent="0.25">
      <c r="B101" s="1">
        <v>20546</v>
      </c>
      <c r="C101">
        <v>4</v>
      </c>
      <c r="D101">
        <f t="shared" si="2"/>
        <v>-0.20000000000000018</v>
      </c>
      <c r="E101">
        <f ca="1">IF(ROW()&lt;13,"",AVERAGE(OFFSET(United_States[[#This Row],[Last]],,,-12)))</f>
        <v>4.1333333333333337</v>
      </c>
      <c r="F101" s="2">
        <f t="shared" si="3"/>
        <v>-4.7619047619047658E-2</v>
      </c>
    </row>
    <row r="102" spans="2:6" x14ac:dyDescent="0.25">
      <c r="B102" s="1">
        <v>20576</v>
      </c>
      <c r="C102">
        <v>4.3</v>
      </c>
      <c r="D102">
        <f t="shared" si="2"/>
        <v>0.29999999999999982</v>
      </c>
      <c r="E102">
        <f ca="1">IF(ROW()&lt;13,"",AVERAGE(OFFSET(United_States[[#This Row],[Last]],,,-12)))</f>
        <v>4.1333333333333337</v>
      </c>
      <c r="F102" s="2">
        <f t="shared" si="3"/>
        <v>7.4999999999999956E-2</v>
      </c>
    </row>
    <row r="103" spans="2:6" x14ac:dyDescent="0.25">
      <c r="B103" s="1">
        <v>20607</v>
      </c>
      <c r="C103">
        <v>4.3</v>
      </c>
      <c r="D103">
        <f t="shared" si="2"/>
        <v>0</v>
      </c>
      <c r="E103">
        <f ca="1">IF(ROW()&lt;13,"",AVERAGE(OFFSET(United_States[[#This Row],[Last]],,,-12)))</f>
        <v>4.1416666666666666</v>
      </c>
      <c r="F103" s="2">
        <f t="shared" si="3"/>
        <v>0</v>
      </c>
    </row>
    <row r="104" spans="2:6" x14ac:dyDescent="0.25">
      <c r="B104" s="1">
        <v>20637</v>
      </c>
      <c r="C104">
        <v>4.4000000000000004</v>
      </c>
      <c r="D104">
        <f t="shared" si="2"/>
        <v>0.10000000000000053</v>
      </c>
      <c r="E104">
        <f ca="1">IF(ROW()&lt;13,"",AVERAGE(OFFSET(United_States[[#This Row],[Last]],,,-12)))</f>
        <v>4.1749999999999998</v>
      </c>
      <c r="F104" s="2">
        <f t="shared" si="3"/>
        <v>2.3255813953488497E-2</v>
      </c>
    </row>
    <row r="105" spans="2:6" x14ac:dyDescent="0.25">
      <c r="B105" s="1">
        <v>20668</v>
      </c>
      <c r="C105">
        <v>4.0999999999999996</v>
      </c>
      <c r="D105">
        <f t="shared" si="2"/>
        <v>-0.30000000000000071</v>
      </c>
      <c r="E105">
        <f ca="1">IF(ROW()&lt;13,"",AVERAGE(OFFSET(United_States[[#This Row],[Last]],,,-12)))</f>
        <v>4.1666666666666652</v>
      </c>
      <c r="F105" s="2">
        <f t="shared" si="3"/>
        <v>-6.8181818181818343E-2</v>
      </c>
    </row>
    <row r="106" spans="2:6" x14ac:dyDescent="0.25">
      <c r="B106" s="1">
        <v>20699</v>
      </c>
      <c r="C106">
        <v>3.9</v>
      </c>
      <c r="D106">
        <f t="shared" si="2"/>
        <v>-0.19999999999999973</v>
      </c>
      <c r="E106">
        <f ca="1">IF(ROW()&lt;13,"",AVERAGE(OFFSET(United_States[[#This Row],[Last]],,,-12)))</f>
        <v>4.1499999999999995</v>
      </c>
      <c r="F106" s="2">
        <f t="shared" si="3"/>
        <v>-4.8780487804877988E-2</v>
      </c>
    </row>
    <row r="107" spans="2:6" x14ac:dyDescent="0.25">
      <c r="B107" s="1">
        <v>20729</v>
      </c>
      <c r="C107">
        <v>3.9</v>
      </c>
      <c r="D107">
        <f t="shared" si="2"/>
        <v>0</v>
      </c>
      <c r="E107">
        <f ca="1">IF(ROW()&lt;13,"",AVERAGE(OFFSET(United_States[[#This Row],[Last]],,,-12)))</f>
        <v>4.1166666666666663</v>
      </c>
      <c r="F107" s="2">
        <f t="shared" si="3"/>
        <v>0</v>
      </c>
    </row>
    <row r="108" spans="2:6" x14ac:dyDescent="0.25">
      <c r="B108" s="1">
        <v>20760</v>
      </c>
      <c r="C108">
        <v>4.3</v>
      </c>
      <c r="D108">
        <f t="shared" si="2"/>
        <v>0.39999999999999991</v>
      </c>
      <c r="E108">
        <f ca="1">IF(ROW()&lt;13,"",AVERAGE(OFFSET(United_States[[#This Row],[Last]],,,-12)))</f>
        <v>4.125</v>
      </c>
      <c r="F108" s="2">
        <f t="shared" si="3"/>
        <v>0.10256410256410255</v>
      </c>
    </row>
    <row r="109" spans="2:6" x14ac:dyDescent="0.25">
      <c r="B109" s="1">
        <v>20790</v>
      </c>
      <c r="C109">
        <v>4.2</v>
      </c>
      <c r="D109">
        <f t="shared" si="2"/>
        <v>-9.9999999999999645E-2</v>
      </c>
      <c r="E109">
        <f ca="1">IF(ROW()&lt;13,"",AVERAGE(OFFSET(United_States[[#This Row],[Last]],,,-12)))</f>
        <v>4.125</v>
      </c>
      <c r="F109" s="2">
        <f t="shared" si="3"/>
        <v>-2.3255813953488292E-2</v>
      </c>
    </row>
    <row r="110" spans="2:6" x14ac:dyDescent="0.25">
      <c r="B110" s="1">
        <v>20821</v>
      </c>
      <c r="C110">
        <v>4.2</v>
      </c>
      <c r="D110">
        <f t="shared" si="2"/>
        <v>0</v>
      </c>
      <c r="E110">
        <f ca="1">IF(ROW()&lt;13,"",AVERAGE(OFFSET(United_States[[#This Row],[Last]],,,-12)))</f>
        <v>4.1416666666666666</v>
      </c>
      <c r="F110" s="2">
        <f t="shared" si="3"/>
        <v>0</v>
      </c>
    </row>
    <row r="111" spans="2:6" x14ac:dyDescent="0.25">
      <c r="B111" s="1">
        <v>20852</v>
      </c>
      <c r="C111">
        <v>3.9</v>
      </c>
      <c r="D111">
        <f t="shared" si="2"/>
        <v>-0.30000000000000027</v>
      </c>
      <c r="E111">
        <f ca="1">IF(ROW()&lt;13,"",AVERAGE(OFFSET(United_States[[#This Row],[Last]],,,-12)))</f>
        <v>4.1416666666666666</v>
      </c>
      <c r="F111" s="2">
        <f t="shared" si="3"/>
        <v>-7.1428571428571494E-2</v>
      </c>
    </row>
    <row r="112" spans="2:6" x14ac:dyDescent="0.25">
      <c r="B112" s="1">
        <v>20880</v>
      </c>
      <c r="C112">
        <v>3.7</v>
      </c>
      <c r="D112">
        <f t="shared" si="2"/>
        <v>-0.19999999999999973</v>
      </c>
      <c r="E112">
        <f ca="1">IF(ROW()&lt;13,"",AVERAGE(OFFSET(United_States[[#This Row],[Last]],,,-12)))</f>
        <v>4.1000000000000005</v>
      </c>
      <c r="F112" s="2">
        <f t="shared" si="3"/>
        <v>-5.1282051282051218E-2</v>
      </c>
    </row>
    <row r="113" spans="2:6" x14ac:dyDescent="0.25">
      <c r="B113" s="1">
        <v>20911</v>
      </c>
      <c r="C113">
        <v>3.9</v>
      </c>
      <c r="D113">
        <f t="shared" si="2"/>
        <v>0.19999999999999973</v>
      </c>
      <c r="E113">
        <f ca="1">IF(ROW()&lt;13,"",AVERAGE(OFFSET(United_States[[#This Row],[Last]],,,-12)))</f>
        <v>4.0916666666666668</v>
      </c>
      <c r="F113" s="2">
        <f t="shared" si="3"/>
        <v>5.4054054054053981E-2</v>
      </c>
    </row>
    <row r="114" spans="2:6" x14ac:dyDescent="0.25">
      <c r="B114" s="1">
        <v>20941</v>
      </c>
      <c r="C114">
        <v>4.0999999999999996</v>
      </c>
      <c r="D114">
        <f t="shared" si="2"/>
        <v>0.19999999999999973</v>
      </c>
      <c r="E114">
        <f ca="1">IF(ROW()&lt;13,"",AVERAGE(OFFSET(United_States[[#This Row],[Last]],,,-12)))</f>
        <v>4.0750000000000002</v>
      </c>
      <c r="F114" s="2">
        <f t="shared" si="3"/>
        <v>5.1282051282051218E-2</v>
      </c>
    </row>
    <row r="115" spans="2:6" x14ac:dyDescent="0.25">
      <c r="B115" s="1">
        <v>20972</v>
      </c>
      <c r="C115">
        <v>4.3</v>
      </c>
      <c r="D115">
        <f t="shared" si="2"/>
        <v>0.20000000000000018</v>
      </c>
      <c r="E115">
        <f ca="1">IF(ROW()&lt;13,"",AVERAGE(OFFSET(United_States[[#This Row],[Last]],,,-12)))</f>
        <v>4.0750000000000002</v>
      </c>
      <c r="F115" s="2">
        <f t="shared" si="3"/>
        <v>4.8780487804878099E-2</v>
      </c>
    </row>
    <row r="116" spans="2:6" x14ac:dyDescent="0.25">
      <c r="B116" s="1">
        <v>21002</v>
      </c>
      <c r="C116">
        <v>4.2</v>
      </c>
      <c r="D116">
        <f t="shared" si="2"/>
        <v>-9.9999999999999645E-2</v>
      </c>
      <c r="E116">
        <f ca="1">IF(ROW()&lt;13,"",AVERAGE(OFFSET(United_States[[#This Row],[Last]],,,-12)))</f>
        <v>4.0583333333333327</v>
      </c>
      <c r="F116" s="2">
        <f t="shared" si="3"/>
        <v>-2.3255813953488292E-2</v>
      </c>
    </row>
    <row r="117" spans="2:6" x14ac:dyDescent="0.25">
      <c r="B117" s="1">
        <v>21033</v>
      </c>
      <c r="C117">
        <v>4.0999999999999996</v>
      </c>
      <c r="D117">
        <f t="shared" si="2"/>
        <v>-0.10000000000000053</v>
      </c>
      <c r="E117">
        <f ca="1">IF(ROW()&lt;13,"",AVERAGE(OFFSET(United_States[[#This Row],[Last]],,,-12)))</f>
        <v>4.0583333333333327</v>
      </c>
      <c r="F117" s="2">
        <f t="shared" si="3"/>
        <v>-2.3809523809523937E-2</v>
      </c>
    </row>
    <row r="118" spans="2:6" x14ac:dyDescent="0.25">
      <c r="B118" s="1">
        <v>21064</v>
      </c>
      <c r="C118">
        <v>4.4000000000000004</v>
      </c>
      <c r="D118">
        <f t="shared" si="2"/>
        <v>0.30000000000000071</v>
      </c>
      <c r="E118">
        <f ca="1">IF(ROW()&lt;13,"",AVERAGE(OFFSET(United_States[[#This Row],[Last]],,,-12)))</f>
        <v>4.0999999999999996</v>
      </c>
      <c r="F118" s="2">
        <f t="shared" si="3"/>
        <v>7.3170731707317249E-2</v>
      </c>
    </row>
    <row r="119" spans="2:6" x14ac:dyDescent="0.25">
      <c r="B119" s="1">
        <v>21094</v>
      </c>
      <c r="C119">
        <v>4.5</v>
      </c>
      <c r="D119">
        <f t="shared" si="2"/>
        <v>9.9999999999999645E-2</v>
      </c>
      <c r="E119">
        <f ca="1">IF(ROW()&lt;13,"",AVERAGE(OFFSET(United_States[[#This Row],[Last]],,,-12)))</f>
        <v>4.1499999999999995</v>
      </c>
      <c r="F119" s="2">
        <f t="shared" si="3"/>
        <v>2.2727272727272645E-2</v>
      </c>
    </row>
    <row r="120" spans="2:6" x14ac:dyDescent="0.25">
      <c r="B120" s="1">
        <v>21125</v>
      </c>
      <c r="C120">
        <v>5.0999999999999996</v>
      </c>
      <c r="D120">
        <f t="shared" si="2"/>
        <v>0.59999999999999964</v>
      </c>
      <c r="E120">
        <f ca="1">IF(ROW()&lt;13,"",AVERAGE(OFFSET(United_States[[#This Row],[Last]],,,-12)))</f>
        <v>4.2166666666666668</v>
      </c>
      <c r="F120" s="2">
        <f t="shared" si="3"/>
        <v>0.13333333333333325</v>
      </c>
    </row>
    <row r="121" spans="2:6" x14ac:dyDescent="0.25">
      <c r="B121" s="1">
        <v>21155</v>
      </c>
      <c r="C121">
        <v>5.2</v>
      </c>
      <c r="D121">
        <f t="shared" si="2"/>
        <v>0.10000000000000053</v>
      </c>
      <c r="E121">
        <f ca="1">IF(ROW()&lt;13,"",AVERAGE(OFFSET(United_States[[#This Row],[Last]],,,-12)))</f>
        <v>4.3</v>
      </c>
      <c r="F121" s="2">
        <f t="shared" si="3"/>
        <v>1.9607843137255009E-2</v>
      </c>
    </row>
    <row r="122" spans="2:6" x14ac:dyDescent="0.25">
      <c r="B122" s="1">
        <v>21186</v>
      </c>
      <c r="C122">
        <v>5.8</v>
      </c>
      <c r="D122">
        <f t="shared" si="2"/>
        <v>0.59999999999999964</v>
      </c>
      <c r="E122">
        <f ca="1">IF(ROW()&lt;13,"",AVERAGE(OFFSET(United_States[[#This Row],[Last]],,,-12)))</f>
        <v>4.4333333333333327</v>
      </c>
      <c r="F122" s="2">
        <f t="shared" si="3"/>
        <v>0.11538461538461531</v>
      </c>
    </row>
    <row r="123" spans="2:6" x14ac:dyDescent="0.25">
      <c r="B123" s="1">
        <v>21217</v>
      </c>
      <c r="C123">
        <v>6.4</v>
      </c>
      <c r="D123">
        <f t="shared" si="2"/>
        <v>0.60000000000000053</v>
      </c>
      <c r="E123">
        <f ca="1">IF(ROW()&lt;13,"",AVERAGE(OFFSET(United_States[[#This Row],[Last]],,,-12)))</f>
        <v>4.6416666666666666</v>
      </c>
      <c r="F123" s="2">
        <f t="shared" si="3"/>
        <v>0.10344827586206906</v>
      </c>
    </row>
    <row r="124" spans="2:6" x14ac:dyDescent="0.25">
      <c r="B124" s="1">
        <v>21245</v>
      </c>
      <c r="C124">
        <v>6.7</v>
      </c>
      <c r="D124">
        <f t="shared" si="2"/>
        <v>0.29999999999999982</v>
      </c>
      <c r="E124">
        <f ca="1">IF(ROW()&lt;13,"",AVERAGE(OFFSET(United_States[[#This Row],[Last]],,,-12)))</f>
        <v>4.8916666666666666</v>
      </c>
      <c r="F124" s="2">
        <f t="shared" si="3"/>
        <v>4.6874999999999972E-2</v>
      </c>
    </row>
    <row r="125" spans="2:6" x14ac:dyDescent="0.25">
      <c r="B125" s="1">
        <v>21276</v>
      </c>
      <c r="C125">
        <v>7.4</v>
      </c>
      <c r="D125">
        <f t="shared" si="2"/>
        <v>0.70000000000000018</v>
      </c>
      <c r="E125">
        <f ca="1">IF(ROW()&lt;13,"",AVERAGE(OFFSET(United_States[[#This Row],[Last]],,,-12)))</f>
        <v>5.1833333333333327</v>
      </c>
      <c r="F125" s="2">
        <f t="shared" si="3"/>
        <v>0.10447761194029853</v>
      </c>
    </row>
    <row r="126" spans="2:6" x14ac:dyDescent="0.25">
      <c r="B126" s="1">
        <v>21306</v>
      </c>
      <c r="C126">
        <v>7.4</v>
      </c>
      <c r="D126">
        <f t="shared" si="2"/>
        <v>0</v>
      </c>
      <c r="E126">
        <f ca="1">IF(ROW()&lt;13,"",AVERAGE(OFFSET(United_States[[#This Row],[Last]],,,-12)))</f>
        <v>5.458333333333333</v>
      </c>
      <c r="F126" s="2">
        <f t="shared" si="3"/>
        <v>0</v>
      </c>
    </row>
    <row r="127" spans="2:6" x14ac:dyDescent="0.25">
      <c r="B127" s="1">
        <v>21337</v>
      </c>
      <c r="C127">
        <v>7.3</v>
      </c>
      <c r="D127">
        <f t="shared" si="2"/>
        <v>-0.10000000000000053</v>
      </c>
      <c r="E127">
        <f ca="1">IF(ROW()&lt;13,"",AVERAGE(OFFSET(United_States[[#This Row],[Last]],,,-12)))</f>
        <v>5.708333333333333</v>
      </c>
      <c r="F127" s="2">
        <f t="shared" si="3"/>
        <v>-1.3513513513513585E-2</v>
      </c>
    </row>
    <row r="128" spans="2:6" x14ac:dyDescent="0.25">
      <c r="B128" s="1">
        <v>21367</v>
      </c>
      <c r="C128">
        <v>7.5</v>
      </c>
      <c r="D128">
        <f t="shared" si="2"/>
        <v>0.20000000000000018</v>
      </c>
      <c r="E128">
        <f ca="1">IF(ROW()&lt;13,"",AVERAGE(OFFSET(United_States[[#This Row],[Last]],,,-12)))</f>
        <v>5.9833333333333334</v>
      </c>
      <c r="F128" s="2">
        <f t="shared" si="3"/>
        <v>2.7397260273972629E-2</v>
      </c>
    </row>
    <row r="129" spans="2:6" x14ac:dyDescent="0.25">
      <c r="B129" s="1">
        <v>21398</v>
      </c>
      <c r="C129">
        <v>7.4</v>
      </c>
      <c r="D129">
        <f t="shared" si="2"/>
        <v>-9.9999999999999645E-2</v>
      </c>
      <c r="E129">
        <f ca="1">IF(ROW()&lt;13,"",AVERAGE(OFFSET(United_States[[#This Row],[Last]],,,-12)))</f>
        <v>6.2583333333333329</v>
      </c>
      <c r="F129" s="2">
        <f t="shared" si="3"/>
        <v>-1.3333333333333286E-2</v>
      </c>
    </row>
    <row r="130" spans="2:6" x14ac:dyDescent="0.25">
      <c r="B130" s="1">
        <v>21429</v>
      </c>
      <c r="C130">
        <v>7.1</v>
      </c>
      <c r="D130">
        <f t="shared" ref="D130:D193" si="4">C130-C129</f>
        <v>-0.30000000000000071</v>
      </c>
      <c r="E130">
        <f ca="1">IF(ROW()&lt;13,"",AVERAGE(OFFSET(United_States[[#This Row],[Last]],,,-12)))</f>
        <v>6.4833333333333334</v>
      </c>
      <c r="F130" s="2">
        <f t="shared" ref="F130:F193" si="5">(C130-C129)/C129</f>
        <v>-4.0540540540540633E-2</v>
      </c>
    </row>
    <row r="131" spans="2:6" x14ac:dyDescent="0.25">
      <c r="B131" s="1">
        <v>21459</v>
      </c>
      <c r="C131">
        <v>6.7</v>
      </c>
      <c r="D131">
        <f t="shared" si="4"/>
        <v>-0.39999999999999947</v>
      </c>
      <c r="E131">
        <f ca="1">IF(ROW()&lt;13,"",AVERAGE(OFFSET(United_States[[#This Row],[Last]],,,-12)))</f>
        <v>6.666666666666667</v>
      </c>
      <c r="F131" s="2">
        <f t="shared" si="5"/>
        <v>-5.6338028169014009E-2</v>
      </c>
    </row>
    <row r="132" spans="2:6" x14ac:dyDescent="0.25">
      <c r="B132" s="1">
        <v>21490</v>
      </c>
      <c r="C132">
        <v>6.2</v>
      </c>
      <c r="D132">
        <f t="shared" si="4"/>
        <v>-0.5</v>
      </c>
      <c r="E132">
        <f ca="1">IF(ROW()&lt;13,"",AVERAGE(OFFSET(United_States[[#This Row],[Last]],,,-12)))</f>
        <v>6.7583333333333329</v>
      </c>
      <c r="F132" s="2">
        <f t="shared" si="5"/>
        <v>-7.4626865671641784E-2</v>
      </c>
    </row>
    <row r="133" spans="2:6" x14ac:dyDescent="0.25">
      <c r="B133" s="1">
        <v>21520</v>
      </c>
      <c r="C133">
        <v>6.2</v>
      </c>
      <c r="D133">
        <f t="shared" si="4"/>
        <v>0</v>
      </c>
      <c r="E133">
        <f ca="1">IF(ROW()&lt;13,"",AVERAGE(OFFSET(United_States[[#This Row],[Last]],,,-12)))</f>
        <v>6.8416666666666659</v>
      </c>
      <c r="F133" s="2">
        <f t="shared" si="5"/>
        <v>0</v>
      </c>
    </row>
    <row r="134" spans="2:6" x14ac:dyDescent="0.25">
      <c r="B134" s="1">
        <v>21551</v>
      </c>
      <c r="C134">
        <v>6</v>
      </c>
      <c r="D134">
        <f t="shared" si="4"/>
        <v>-0.20000000000000018</v>
      </c>
      <c r="E134">
        <f ca="1">IF(ROW()&lt;13,"",AVERAGE(OFFSET(United_States[[#This Row],[Last]],,,-12)))</f>
        <v>6.8583333333333334</v>
      </c>
      <c r="F134" s="2">
        <f t="shared" si="5"/>
        <v>-3.2258064516129059E-2</v>
      </c>
    </row>
    <row r="135" spans="2:6" x14ac:dyDescent="0.25">
      <c r="B135" s="1">
        <v>21582</v>
      </c>
      <c r="C135">
        <v>5.9</v>
      </c>
      <c r="D135">
        <f t="shared" si="4"/>
        <v>-9.9999999999999645E-2</v>
      </c>
      <c r="E135">
        <f ca="1">IF(ROW()&lt;13,"",AVERAGE(OFFSET(United_States[[#This Row],[Last]],,,-12)))</f>
        <v>6.8166666666666673</v>
      </c>
      <c r="F135" s="2">
        <f t="shared" si="5"/>
        <v>-1.6666666666666607E-2</v>
      </c>
    </row>
    <row r="136" spans="2:6" x14ac:dyDescent="0.25">
      <c r="B136" s="1">
        <v>21610</v>
      </c>
      <c r="C136">
        <v>5.6</v>
      </c>
      <c r="D136">
        <f t="shared" si="4"/>
        <v>-0.30000000000000071</v>
      </c>
      <c r="E136">
        <f ca="1">IF(ROW()&lt;13,"",AVERAGE(OFFSET(United_States[[#This Row],[Last]],,,-12)))</f>
        <v>6.7250000000000014</v>
      </c>
      <c r="F136" s="2">
        <f t="shared" si="5"/>
        <v>-5.0847457627118758E-2</v>
      </c>
    </row>
    <row r="137" spans="2:6" x14ac:dyDescent="0.25">
      <c r="B137" s="1">
        <v>21641</v>
      </c>
      <c r="C137">
        <v>5.2</v>
      </c>
      <c r="D137">
        <f t="shared" si="4"/>
        <v>-0.39999999999999947</v>
      </c>
      <c r="E137">
        <f ca="1">IF(ROW()&lt;13,"",AVERAGE(OFFSET(United_States[[#This Row],[Last]],,,-12)))</f>
        <v>6.5416666666666679</v>
      </c>
      <c r="F137" s="2">
        <f t="shared" si="5"/>
        <v>-7.1428571428571341E-2</v>
      </c>
    </row>
    <row r="138" spans="2:6" x14ac:dyDescent="0.25">
      <c r="B138" s="1">
        <v>21671</v>
      </c>
      <c r="C138">
        <v>5.0999999999999996</v>
      </c>
      <c r="D138">
        <f t="shared" si="4"/>
        <v>-0.10000000000000053</v>
      </c>
      <c r="E138">
        <f ca="1">IF(ROW()&lt;13,"",AVERAGE(OFFSET(United_States[[#This Row],[Last]],,,-12)))</f>
        <v>6.3500000000000005</v>
      </c>
      <c r="F138" s="2">
        <f t="shared" si="5"/>
        <v>-1.9230769230769332E-2</v>
      </c>
    </row>
    <row r="139" spans="2:6" x14ac:dyDescent="0.25">
      <c r="B139" s="1">
        <v>21702</v>
      </c>
      <c r="C139">
        <v>5</v>
      </c>
      <c r="D139">
        <f t="shared" si="4"/>
        <v>-9.9999999999999645E-2</v>
      </c>
      <c r="E139">
        <f ca="1">IF(ROW()&lt;13,"",AVERAGE(OFFSET(United_States[[#This Row],[Last]],,,-12)))</f>
        <v>6.1583333333333341</v>
      </c>
      <c r="F139" s="2">
        <f t="shared" si="5"/>
        <v>-1.9607843137254832E-2</v>
      </c>
    </row>
    <row r="140" spans="2:6" x14ac:dyDescent="0.25">
      <c r="B140" s="1">
        <v>21732</v>
      </c>
      <c r="C140">
        <v>5.0999999999999996</v>
      </c>
      <c r="D140">
        <f t="shared" si="4"/>
        <v>9.9999999999999645E-2</v>
      </c>
      <c r="E140">
        <f ca="1">IF(ROW()&lt;13,"",AVERAGE(OFFSET(United_States[[#This Row],[Last]],,,-12)))</f>
        <v>5.958333333333333</v>
      </c>
      <c r="F140" s="2">
        <f t="shared" si="5"/>
        <v>1.9999999999999928E-2</v>
      </c>
    </row>
    <row r="141" spans="2:6" x14ac:dyDescent="0.25">
      <c r="B141" s="1">
        <v>21763</v>
      </c>
      <c r="C141">
        <v>5.2</v>
      </c>
      <c r="D141">
        <f t="shared" si="4"/>
        <v>0.10000000000000053</v>
      </c>
      <c r="E141">
        <f ca="1">IF(ROW()&lt;13,"",AVERAGE(OFFSET(United_States[[#This Row],[Last]],,,-12)))</f>
        <v>5.7750000000000012</v>
      </c>
      <c r="F141" s="2">
        <f t="shared" si="5"/>
        <v>1.9607843137255009E-2</v>
      </c>
    </row>
    <row r="142" spans="2:6" x14ac:dyDescent="0.25">
      <c r="B142" s="1">
        <v>21794</v>
      </c>
      <c r="C142">
        <v>5.5</v>
      </c>
      <c r="D142">
        <f t="shared" si="4"/>
        <v>0.29999999999999982</v>
      </c>
      <c r="E142">
        <f ca="1">IF(ROW()&lt;13,"",AVERAGE(OFFSET(United_States[[#This Row],[Last]],,,-12)))</f>
        <v>5.6416666666666684</v>
      </c>
      <c r="F142" s="2">
        <f t="shared" si="5"/>
        <v>5.7692307692307654E-2</v>
      </c>
    </row>
    <row r="143" spans="2:6" x14ac:dyDescent="0.25">
      <c r="B143" s="1">
        <v>21824</v>
      </c>
      <c r="C143">
        <v>5.7</v>
      </c>
      <c r="D143">
        <f t="shared" si="4"/>
        <v>0.20000000000000018</v>
      </c>
      <c r="E143">
        <f ca="1">IF(ROW()&lt;13,"",AVERAGE(OFFSET(United_States[[#This Row],[Last]],,,-12)))</f>
        <v>5.5583333333333336</v>
      </c>
      <c r="F143" s="2">
        <f t="shared" si="5"/>
        <v>3.6363636363636397E-2</v>
      </c>
    </row>
    <row r="144" spans="2:6" x14ac:dyDescent="0.25">
      <c r="B144" s="1">
        <v>21855</v>
      </c>
      <c r="C144">
        <v>5.8</v>
      </c>
      <c r="D144">
        <f t="shared" si="4"/>
        <v>9.9999999999999645E-2</v>
      </c>
      <c r="E144">
        <f ca="1">IF(ROW()&lt;13,"",AVERAGE(OFFSET(United_States[[#This Row],[Last]],,,-12)))</f>
        <v>5.5250000000000012</v>
      </c>
      <c r="F144" s="2">
        <f t="shared" si="5"/>
        <v>1.7543859649122744E-2</v>
      </c>
    </row>
    <row r="145" spans="2:6" x14ac:dyDescent="0.25">
      <c r="B145" s="1">
        <v>21885</v>
      </c>
      <c r="C145">
        <v>5.3</v>
      </c>
      <c r="D145">
        <f t="shared" si="4"/>
        <v>-0.5</v>
      </c>
      <c r="E145">
        <f ca="1">IF(ROW()&lt;13,"",AVERAGE(OFFSET(United_States[[#This Row],[Last]],,,-12)))</f>
        <v>5.45</v>
      </c>
      <c r="F145" s="2">
        <f t="shared" si="5"/>
        <v>-8.6206896551724144E-2</v>
      </c>
    </row>
    <row r="146" spans="2:6" x14ac:dyDescent="0.25">
      <c r="B146" s="1">
        <v>21916</v>
      </c>
      <c r="C146">
        <v>5.2</v>
      </c>
      <c r="D146">
        <f t="shared" si="4"/>
        <v>-9.9999999999999645E-2</v>
      </c>
      <c r="E146">
        <f ca="1">IF(ROW()&lt;13,"",AVERAGE(OFFSET(United_States[[#This Row],[Last]],,,-12)))</f>
        <v>5.3833333333333329</v>
      </c>
      <c r="F146" s="2">
        <f t="shared" si="5"/>
        <v>-1.886792452830182E-2</v>
      </c>
    </row>
    <row r="147" spans="2:6" x14ac:dyDescent="0.25">
      <c r="B147" s="1">
        <v>21947</v>
      </c>
      <c r="C147">
        <v>4.8</v>
      </c>
      <c r="D147">
        <f t="shared" si="4"/>
        <v>-0.40000000000000036</v>
      </c>
      <c r="E147">
        <f ca="1">IF(ROW()&lt;13,"",AVERAGE(OFFSET(United_States[[#This Row],[Last]],,,-12)))</f>
        <v>5.291666666666667</v>
      </c>
      <c r="F147" s="2">
        <f t="shared" si="5"/>
        <v>-7.6923076923076983E-2</v>
      </c>
    </row>
    <row r="148" spans="2:6" x14ac:dyDescent="0.25">
      <c r="B148" s="1">
        <v>21976</v>
      </c>
      <c r="C148">
        <v>5.4</v>
      </c>
      <c r="D148">
        <f t="shared" si="4"/>
        <v>0.60000000000000053</v>
      </c>
      <c r="E148">
        <f ca="1">IF(ROW()&lt;13,"",AVERAGE(OFFSET(United_States[[#This Row],[Last]],,,-12)))</f>
        <v>5.2749999999999995</v>
      </c>
      <c r="F148" s="2">
        <f t="shared" si="5"/>
        <v>0.12500000000000011</v>
      </c>
    </row>
    <row r="149" spans="2:6" x14ac:dyDescent="0.25">
      <c r="B149" s="1">
        <v>22007</v>
      </c>
      <c r="C149">
        <v>5.2</v>
      </c>
      <c r="D149">
        <f t="shared" si="4"/>
        <v>-0.20000000000000018</v>
      </c>
      <c r="E149">
        <f ca="1">IF(ROW()&lt;13,"",AVERAGE(OFFSET(United_States[[#This Row],[Last]],,,-12)))</f>
        <v>5.2749999999999995</v>
      </c>
      <c r="F149" s="2">
        <f t="shared" si="5"/>
        <v>-3.703703703703707E-2</v>
      </c>
    </row>
    <row r="150" spans="2:6" x14ac:dyDescent="0.25">
      <c r="B150" s="1">
        <v>22037</v>
      </c>
      <c r="C150">
        <v>5.0999999999999996</v>
      </c>
      <c r="D150">
        <f t="shared" si="4"/>
        <v>-0.10000000000000053</v>
      </c>
      <c r="E150">
        <f ca="1">IF(ROW()&lt;13,"",AVERAGE(OFFSET(United_States[[#This Row],[Last]],,,-12)))</f>
        <v>5.2749999999999995</v>
      </c>
      <c r="F150" s="2">
        <f t="shared" si="5"/>
        <v>-1.9230769230769332E-2</v>
      </c>
    </row>
    <row r="151" spans="2:6" x14ac:dyDescent="0.25">
      <c r="B151" s="1">
        <v>22068</v>
      </c>
      <c r="C151">
        <v>5.4</v>
      </c>
      <c r="D151">
        <f t="shared" si="4"/>
        <v>0.30000000000000071</v>
      </c>
      <c r="E151">
        <f ca="1">IF(ROW()&lt;13,"",AVERAGE(OFFSET(United_States[[#This Row],[Last]],,,-12)))</f>
        <v>5.3083333333333336</v>
      </c>
      <c r="F151" s="2">
        <f t="shared" si="5"/>
        <v>5.8823529411764851E-2</v>
      </c>
    </row>
    <row r="152" spans="2:6" x14ac:dyDescent="0.25">
      <c r="B152" s="1">
        <v>22098</v>
      </c>
      <c r="C152">
        <v>5.5</v>
      </c>
      <c r="D152">
        <f t="shared" si="4"/>
        <v>9.9999999999999645E-2</v>
      </c>
      <c r="E152">
        <f ca="1">IF(ROW()&lt;13,"",AVERAGE(OFFSET(United_States[[#This Row],[Last]],,,-12)))</f>
        <v>5.3416666666666659</v>
      </c>
      <c r="F152" s="2">
        <f t="shared" si="5"/>
        <v>1.8518518518518452E-2</v>
      </c>
    </row>
    <row r="153" spans="2:6" x14ac:dyDescent="0.25">
      <c r="B153" s="1">
        <v>22129</v>
      </c>
      <c r="C153">
        <v>5.6</v>
      </c>
      <c r="D153">
        <f t="shared" si="4"/>
        <v>9.9999999999999645E-2</v>
      </c>
      <c r="E153">
        <f ca="1">IF(ROW()&lt;13,"",AVERAGE(OFFSET(United_States[[#This Row],[Last]],,,-12)))</f>
        <v>5.375</v>
      </c>
      <c r="F153" s="2">
        <f t="shared" si="5"/>
        <v>1.8181818181818118E-2</v>
      </c>
    </row>
    <row r="154" spans="2:6" x14ac:dyDescent="0.25">
      <c r="B154" s="1">
        <v>22160</v>
      </c>
      <c r="C154">
        <v>5.5</v>
      </c>
      <c r="D154">
        <f t="shared" si="4"/>
        <v>-9.9999999999999645E-2</v>
      </c>
      <c r="E154">
        <f ca="1">IF(ROW()&lt;13,"",AVERAGE(OFFSET(United_States[[#This Row],[Last]],,,-12)))</f>
        <v>5.375</v>
      </c>
      <c r="F154" s="2">
        <f t="shared" si="5"/>
        <v>-1.7857142857142794E-2</v>
      </c>
    </row>
    <row r="155" spans="2:6" x14ac:dyDescent="0.25">
      <c r="B155" s="1">
        <v>22190</v>
      </c>
      <c r="C155">
        <v>6.1</v>
      </c>
      <c r="D155">
        <f t="shared" si="4"/>
        <v>0.59999999999999964</v>
      </c>
      <c r="E155">
        <f ca="1">IF(ROW()&lt;13,"",AVERAGE(OFFSET(United_States[[#This Row],[Last]],,,-12)))</f>
        <v>5.4083333333333323</v>
      </c>
      <c r="F155" s="2">
        <f t="shared" si="5"/>
        <v>0.10909090909090903</v>
      </c>
    </row>
    <row r="156" spans="2:6" x14ac:dyDescent="0.25">
      <c r="B156" s="1">
        <v>22221</v>
      </c>
      <c r="C156">
        <v>6.1</v>
      </c>
      <c r="D156">
        <f t="shared" si="4"/>
        <v>0</v>
      </c>
      <c r="E156">
        <f ca="1">IF(ROW()&lt;13,"",AVERAGE(OFFSET(United_States[[#This Row],[Last]],,,-12)))</f>
        <v>5.4333333333333336</v>
      </c>
      <c r="F156" s="2">
        <f t="shared" si="5"/>
        <v>0</v>
      </c>
    </row>
    <row r="157" spans="2:6" x14ac:dyDescent="0.25">
      <c r="B157" s="1">
        <v>22251</v>
      </c>
      <c r="C157">
        <v>6.6</v>
      </c>
      <c r="D157">
        <f t="shared" si="4"/>
        <v>0.5</v>
      </c>
      <c r="E157">
        <f ca="1">IF(ROW()&lt;13,"",AVERAGE(OFFSET(United_States[[#This Row],[Last]],,,-12)))</f>
        <v>5.541666666666667</v>
      </c>
      <c r="F157" s="2">
        <f t="shared" si="5"/>
        <v>8.1967213114754106E-2</v>
      </c>
    </row>
    <row r="158" spans="2:6" x14ac:dyDescent="0.25">
      <c r="B158" s="1">
        <v>22282</v>
      </c>
      <c r="C158">
        <v>6.6</v>
      </c>
      <c r="D158">
        <f t="shared" si="4"/>
        <v>0</v>
      </c>
      <c r="E158">
        <f ca="1">IF(ROW()&lt;13,"",AVERAGE(OFFSET(United_States[[#This Row],[Last]],,,-12)))</f>
        <v>5.6583333333333341</v>
      </c>
      <c r="F158" s="2">
        <f t="shared" si="5"/>
        <v>0</v>
      </c>
    </row>
    <row r="159" spans="2:6" x14ac:dyDescent="0.25">
      <c r="B159" s="1">
        <v>22313</v>
      </c>
      <c r="C159">
        <v>6.9</v>
      </c>
      <c r="D159">
        <f t="shared" si="4"/>
        <v>0.30000000000000071</v>
      </c>
      <c r="E159">
        <f ca="1">IF(ROW()&lt;13,"",AVERAGE(OFFSET(United_States[[#This Row],[Last]],,,-12)))</f>
        <v>5.8333333333333348</v>
      </c>
      <c r="F159" s="2">
        <f t="shared" si="5"/>
        <v>4.5454545454545567E-2</v>
      </c>
    </row>
    <row r="160" spans="2:6" x14ac:dyDescent="0.25">
      <c r="B160" s="1">
        <v>22341</v>
      </c>
      <c r="C160">
        <v>6.9</v>
      </c>
      <c r="D160">
        <f t="shared" si="4"/>
        <v>0</v>
      </c>
      <c r="E160">
        <f ca="1">IF(ROW()&lt;13,"",AVERAGE(OFFSET(United_States[[#This Row],[Last]],,,-12)))</f>
        <v>5.9583333333333348</v>
      </c>
      <c r="F160" s="2">
        <f t="shared" si="5"/>
        <v>0</v>
      </c>
    </row>
    <row r="161" spans="2:6" x14ac:dyDescent="0.25">
      <c r="B161" s="1">
        <v>22372</v>
      </c>
      <c r="C161">
        <v>7</v>
      </c>
      <c r="D161">
        <f t="shared" si="4"/>
        <v>9.9999999999999645E-2</v>
      </c>
      <c r="E161">
        <f ca="1">IF(ROW()&lt;13,"",AVERAGE(OFFSET(United_States[[#This Row],[Last]],,,-12)))</f>
        <v>6.1083333333333343</v>
      </c>
      <c r="F161" s="2">
        <f t="shared" si="5"/>
        <v>1.4492753623188354E-2</v>
      </c>
    </row>
    <row r="162" spans="2:6" x14ac:dyDescent="0.25">
      <c r="B162" s="1">
        <v>22402</v>
      </c>
      <c r="C162">
        <v>7.1</v>
      </c>
      <c r="D162">
        <f t="shared" si="4"/>
        <v>9.9999999999999645E-2</v>
      </c>
      <c r="E162">
        <f ca="1">IF(ROW()&lt;13,"",AVERAGE(OFFSET(United_States[[#This Row],[Last]],,,-12)))</f>
        <v>6.2749999999999995</v>
      </c>
      <c r="F162" s="2">
        <f t="shared" si="5"/>
        <v>1.4285714285714235E-2</v>
      </c>
    </row>
    <row r="163" spans="2:6" x14ac:dyDescent="0.25">
      <c r="B163" s="1">
        <v>22433</v>
      </c>
      <c r="C163">
        <v>6.9</v>
      </c>
      <c r="D163">
        <f t="shared" si="4"/>
        <v>-0.19999999999999929</v>
      </c>
      <c r="E163">
        <f ca="1">IF(ROW()&lt;13,"",AVERAGE(OFFSET(United_States[[#This Row],[Last]],,,-12)))</f>
        <v>6.4000000000000012</v>
      </c>
      <c r="F163" s="2">
        <f t="shared" si="5"/>
        <v>-2.8169014084506942E-2</v>
      </c>
    </row>
    <row r="164" spans="2:6" x14ac:dyDescent="0.25">
      <c r="B164" s="1">
        <v>22463</v>
      </c>
      <c r="C164">
        <v>7</v>
      </c>
      <c r="D164">
        <f t="shared" si="4"/>
        <v>9.9999999999999645E-2</v>
      </c>
      <c r="E164">
        <f ca="1">IF(ROW()&lt;13,"",AVERAGE(OFFSET(United_States[[#This Row],[Last]],,,-12)))</f>
        <v>6.5249999999999995</v>
      </c>
      <c r="F164" s="2">
        <f t="shared" si="5"/>
        <v>1.4492753623188354E-2</v>
      </c>
    </row>
    <row r="165" spans="2:6" x14ac:dyDescent="0.25">
      <c r="B165" s="1">
        <v>22494</v>
      </c>
      <c r="C165">
        <v>6.6</v>
      </c>
      <c r="D165">
        <f t="shared" si="4"/>
        <v>-0.40000000000000036</v>
      </c>
      <c r="E165">
        <f ca="1">IF(ROW()&lt;13,"",AVERAGE(OFFSET(United_States[[#This Row],[Last]],,,-12)))</f>
        <v>6.6083333333333334</v>
      </c>
      <c r="F165" s="2">
        <f t="shared" si="5"/>
        <v>-5.7142857142857197E-2</v>
      </c>
    </row>
    <row r="166" spans="2:6" x14ac:dyDescent="0.25">
      <c r="B166" s="1">
        <v>22525</v>
      </c>
      <c r="C166">
        <v>6.7</v>
      </c>
      <c r="D166">
        <f t="shared" si="4"/>
        <v>0.10000000000000053</v>
      </c>
      <c r="E166">
        <f ca="1">IF(ROW()&lt;13,"",AVERAGE(OFFSET(United_States[[#This Row],[Last]],,,-12)))</f>
        <v>6.7083333333333321</v>
      </c>
      <c r="F166" s="2">
        <f t="shared" si="5"/>
        <v>1.5151515151515233E-2</v>
      </c>
    </row>
    <row r="167" spans="2:6" x14ac:dyDescent="0.25">
      <c r="B167" s="1">
        <v>22555</v>
      </c>
      <c r="C167">
        <v>6.5</v>
      </c>
      <c r="D167">
        <f t="shared" si="4"/>
        <v>-0.20000000000000018</v>
      </c>
      <c r="E167">
        <f ca="1">IF(ROW()&lt;13,"",AVERAGE(OFFSET(United_States[[#This Row],[Last]],,,-12)))</f>
        <v>6.7416666666666663</v>
      </c>
      <c r="F167" s="2">
        <f t="shared" si="5"/>
        <v>-2.9850746268656744E-2</v>
      </c>
    </row>
    <row r="168" spans="2:6" x14ac:dyDescent="0.25">
      <c r="B168" s="1">
        <v>22586</v>
      </c>
      <c r="C168">
        <v>6.1</v>
      </c>
      <c r="D168">
        <f t="shared" si="4"/>
        <v>-0.40000000000000036</v>
      </c>
      <c r="E168">
        <f ca="1">IF(ROW()&lt;13,"",AVERAGE(OFFSET(United_States[[#This Row],[Last]],,,-12)))</f>
        <v>6.7416666666666663</v>
      </c>
      <c r="F168" s="2">
        <f t="shared" si="5"/>
        <v>-6.153846153846159E-2</v>
      </c>
    </row>
    <row r="169" spans="2:6" x14ac:dyDescent="0.25">
      <c r="B169" s="1">
        <v>22616</v>
      </c>
      <c r="C169">
        <v>6</v>
      </c>
      <c r="D169">
        <f t="shared" si="4"/>
        <v>-9.9999999999999645E-2</v>
      </c>
      <c r="E169">
        <f ca="1">IF(ROW()&lt;13,"",AVERAGE(OFFSET(United_States[[#This Row],[Last]],,,-12)))</f>
        <v>6.6916666666666664</v>
      </c>
      <c r="F169" s="2">
        <f t="shared" si="5"/>
        <v>-1.6393442622950762E-2</v>
      </c>
    </row>
    <row r="170" spans="2:6" x14ac:dyDescent="0.25">
      <c r="B170" s="1">
        <v>22647</v>
      </c>
      <c r="C170">
        <v>5.8</v>
      </c>
      <c r="D170">
        <f t="shared" si="4"/>
        <v>-0.20000000000000018</v>
      </c>
      <c r="E170">
        <f ca="1">IF(ROW()&lt;13,"",AVERAGE(OFFSET(United_States[[#This Row],[Last]],,,-12)))</f>
        <v>6.625</v>
      </c>
      <c r="F170" s="2">
        <f t="shared" si="5"/>
        <v>-3.3333333333333361E-2</v>
      </c>
    </row>
    <row r="171" spans="2:6" x14ac:dyDescent="0.25">
      <c r="B171" s="1">
        <v>22678</v>
      </c>
      <c r="C171">
        <v>5.5</v>
      </c>
      <c r="D171">
        <f t="shared" si="4"/>
        <v>-0.29999999999999982</v>
      </c>
      <c r="E171">
        <f ca="1">IF(ROW()&lt;13,"",AVERAGE(OFFSET(United_States[[#This Row],[Last]],,,-12)))</f>
        <v>6.5083333333333337</v>
      </c>
      <c r="F171" s="2">
        <f t="shared" si="5"/>
        <v>-5.1724137931034454E-2</v>
      </c>
    </row>
    <row r="172" spans="2:6" x14ac:dyDescent="0.25">
      <c r="B172" s="1">
        <v>22706</v>
      </c>
      <c r="C172">
        <v>5.6</v>
      </c>
      <c r="D172">
        <f t="shared" si="4"/>
        <v>9.9999999999999645E-2</v>
      </c>
      <c r="E172">
        <f ca="1">IF(ROW()&lt;13,"",AVERAGE(OFFSET(United_States[[#This Row],[Last]],,,-12)))</f>
        <v>6.3999999999999995</v>
      </c>
      <c r="F172" s="2">
        <f t="shared" si="5"/>
        <v>1.8181818181818118E-2</v>
      </c>
    </row>
    <row r="173" spans="2:6" x14ac:dyDescent="0.25">
      <c r="B173" s="1">
        <v>22737</v>
      </c>
      <c r="C173">
        <v>5.6</v>
      </c>
      <c r="D173">
        <f t="shared" si="4"/>
        <v>0</v>
      </c>
      <c r="E173">
        <f ca="1">IF(ROW()&lt;13,"",AVERAGE(OFFSET(United_States[[#This Row],[Last]],,,-12)))</f>
        <v>6.2833333333333323</v>
      </c>
      <c r="F173" s="2">
        <f t="shared" si="5"/>
        <v>0</v>
      </c>
    </row>
    <row r="174" spans="2:6" x14ac:dyDescent="0.25">
      <c r="B174" s="1">
        <v>22767</v>
      </c>
      <c r="C174">
        <v>5.5</v>
      </c>
      <c r="D174">
        <f t="shared" si="4"/>
        <v>-9.9999999999999645E-2</v>
      </c>
      <c r="E174">
        <f ca="1">IF(ROW()&lt;13,"",AVERAGE(OFFSET(United_States[[#This Row],[Last]],,,-12)))</f>
        <v>6.1499999999999995</v>
      </c>
      <c r="F174" s="2">
        <f t="shared" si="5"/>
        <v>-1.7857142857142794E-2</v>
      </c>
    </row>
    <row r="175" spans="2:6" x14ac:dyDescent="0.25">
      <c r="B175" s="1">
        <v>22798</v>
      </c>
      <c r="C175">
        <v>5.5</v>
      </c>
      <c r="D175">
        <f t="shared" si="4"/>
        <v>0</v>
      </c>
      <c r="E175">
        <f ca="1">IF(ROW()&lt;13,"",AVERAGE(OFFSET(United_States[[#This Row],[Last]],,,-12)))</f>
        <v>6.0333333333333341</v>
      </c>
      <c r="F175" s="2">
        <f t="shared" si="5"/>
        <v>0</v>
      </c>
    </row>
    <row r="176" spans="2:6" x14ac:dyDescent="0.25">
      <c r="B176" s="1">
        <v>22828</v>
      </c>
      <c r="C176">
        <v>5.4</v>
      </c>
      <c r="D176">
        <f t="shared" si="4"/>
        <v>-9.9999999999999645E-2</v>
      </c>
      <c r="E176">
        <f ca="1">IF(ROW()&lt;13,"",AVERAGE(OFFSET(United_States[[#This Row],[Last]],,,-12)))</f>
        <v>5.9000000000000012</v>
      </c>
      <c r="F176" s="2">
        <f t="shared" si="5"/>
        <v>-1.8181818181818118E-2</v>
      </c>
    </row>
    <row r="177" spans="2:6" x14ac:dyDescent="0.25">
      <c r="B177" s="1">
        <v>22859</v>
      </c>
      <c r="C177">
        <v>5.7</v>
      </c>
      <c r="D177">
        <f t="shared" si="4"/>
        <v>0.29999999999999982</v>
      </c>
      <c r="E177">
        <f ca="1">IF(ROW()&lt;13,"",AVERAGE(OFFSET(United_States[[#This Row],[Last]],,,-12)))</f>
        <v>5.8250000000000002</v>
      </c>
      <c r="F177" s="2">
        <f t="shared" si="5"/>
        <v>5.5555555555555518E-2</v>
      </c>
    </row>
    <row r="178" spans="2:6" x14ac:dyDescent="0.25">
      <c r="B178" s="1">
        <v>22890</v>
      </c>
      <c r="C178">
        <v>5.6</v>
      </c>
      <c r="D178">
        <f t="shared" si="4"/>
        <v>-0.10000000000000053</v>
      </c>
      <c r="E178">
        <f ca="1">IF(ROW()&lt;13,"",AVERAGE(OFFSET(United_States[[#This Row],[Last]],,,-12)))</f>
        <v>5.7333333333333334</v>
      </c>
      <c r="F178" s="2">
        <f t="shared" si="5"/>
        <v>-1.75438596491229E-2</v>
      </c>
    </row>
    <row r="179" spans="2:6" x14ac:dyDescent="0.25">
      <c r="B179" s="1">
        <v>22920</v>
      </c>
      <c r="C179">
        <v>5.4</v>
      </c>
      <c r="D179">
        <f t="shared" si="4"/>
        <v>-0.19999999999999929</v>
      </c>
      <c r="E179">
        <f ca="1">IF(ROW()&lt;13,"",AVERAGE(OFFSET(United_States[[#This Row],[Last]],,,-12)))</f>
        <v>5.6416666666666666</v>
      </c>
      <c r="F179" s="2">
        <f t="shared" si="5"/>
        <v>-3.5714285714285587E-2</v>
      </c>
    </row>
    <row r="180" spans="2:6" x14ac:dyDescent="0.25">
      <c r="B180" s="1">
        <v>22951</v>
      </c>
      <c r="C180">
        <v>5.7</v>
      </c>
      <c r="D180">
        <f t="shared" si="4"/>
        <v>0.29999999999999982</v>
      </c>
      <c r="E180">
        <f ca="1">IF(ROW()&lt;13,"",AVERAGE(OFFSET(United_States[[#This Row],[Last]],,,-12)))</f>
        <v>5.6083333333333334</v>
      </c>
      <c r="F180" s="2">
        <f t="shared" si="5"/>
        <v>5.5555555555555518E-2</v>
      </c>
    </row>
    <row r="181" spans="2:6" x14ac:dyDescent="0.25">
      <c r="B181" s="1">
        <v>22981</v>
      </c>
      <c r="C181">
        <v>5.5</v>
      </c>
      <c r="D181">
        <f t="shared" si="4"/>
        <v>-0.20000000000000018</v>
      </c>
      <c r="E181">
        <f ca="1">IF(ROW()&lt;13,"",AVERAGE(OFFSET(United_States[[#This Row],[Last]],,,-12)))</f>
        <v>5.5666666666666673</v>
      </c>
      <c r="F181" s="2">
        <f t="shared" si="5"/>
        <v>-3.5087719298245647E-2</v>
      </c>
    </row>
    <row r="182" spans="2:6" x14ac:dyDescent="0.25">
      <c r="B182" s="1">
        <v>23012</v>
      </c>
      <c r="C182">
        <v>5.7</v>
      </c>
      <c r="D182">
        <f t="shared" si="4"/>
        <v>0.20000000000000018</v>
      </c>
      <c r="E182">
        <f ca="1">IF(ROW()&lt;13,"",AVERAGE(OFFSET(United_States[[#This Row],[Last]],,,-12)))</f>
        <v>5.5583333333333336</v>
      </c>
      <c r="F182" s="2">
        <f t="shared" si="5"/>
        <v>3.6363636363636397E-2</v>
      </c>
    </row>
    <row r="183" spans="2:6" x14ac:dyDescent="0.25">
      <c r="B183" s="1">
        <v>23043</v>
      </c>
      <c r="C183">
        <v>5.9</v>
      </c>
      <c r="D183">
        <f t="shared" si="4"/>
        <v>0.20000000000000018</v>
      </c>
      <c r="E183">
        <f ca="1">IF(ROW()&lt;13,"",AVERAGE(OFFSET(United_States[[#This Row],[Last]],,,-12)))</f>
        <v>5.5916666666666677</v>
      </c>
      <c r="F183" s="2">
        <f t="shared" si="5"/>
        <v>3.5087719298245647E-2</v>
      </c>
    </row>
    <row r="184" spans="2:6" x14ac:dyDescent="0.25">
      <c r="B184" s="1">
        <v>23071</v>
      </c>
      <c r="C184">
        <v>5.7</v>
      </c>
      <c r="D184">
        <f t="shared" si="4"/>
        <v>-0.20000000000000018</v>
      </c>
      <c r="E184">
        <f ca="1">IF(ROW()&lt;13,"",AVERAGE(OFFSET(United_States[[#This Row],[Last]],,,-12)))</f>
        <v>5.6000000000000005</v>
      </c>
      <c r="F184" s="2">
        <f t="shared" si="5"/>
        <v>-3.389830508474579E-2</v>
      </c>
    </row>
    <row r="185" spans="2:6" x14ac:dyDescent="0.25">
      <c r="B185" s="1">
        <v>23102</v>
      </c>
      <c r="C185">
        <v>5.7</v>
      </c>
      <c r="D185">
        <f t="shared" si="4"/>
        <v>0</v>
      </c>
      <c r="E185">
        <f ca="1">IF(ROW()&lt;13,"",AVERAGE(OFFSET(United_States[[#This Row],[Last]],,,-12)))</f>
        <v>5.6083333333333334</v>
      </c>
      <c r="F185" s="2">
        <f t="shared" si="5"/>
        <v>0</v>
      </c>
    </row>
    <row r="186" spans="2:6" x14ac:dyDescent="0.25">
      <c r="B186" s="1">
        <v>23132</v>
      </c>
      <c r="C186">
        <v>5.9</v>
      </c>
      <c r="D186">
        <f t="shared" si="4"/>
        <v>0.20000000000000018</v>
      </c>
      <c r="E186">
        <f ca="1">IF(ROW()&lt;13,"",AVERAGE(OFFSET(United_States[[#This Row],[Last]],,,-12)))</f>
        <v>5.6416666666666684</v>
      </c>
      <c r="F186" s="2">
        <f t="shared" si="5"/>
        <v>3.5087719298245647E-2</v>
      </c>
    </row>
    <row r="187" spans="2:6" x14ac:dyDescent="0.25">
      <c r="B187" s="1">
        <v>23163</v>
      </c>
      <c r="C187">
        <v>5.6</v>
      </c>
      <c r="D187">
        <f t="shared" si="4"/>
        <v>-0.30000000000000071</v>
      </c>
      <c r="E187">
        <f ca="1">IF(ROW()&lt;13,"",AVERAGE(OFFSET(United_States[[#This Row],[Last]],,,-12)))</f>
        <v>5.6499999999999995</v>
      </c>
      <c r="F187" s="2">
        <f t="shared" si="5"/>
        <v>-5.0847457627118758E-2</v>
      </c>
    </row>
    <row r="188" spans="2:6" x14ac:dyDescent="0.25">
      <c r="B188" s="1">
        <v>23193</v>
      </c>
      <c r="C188">
        <v>5.6</v>
      </c>
      <c r="D188">
        <f t="shared" si="4"/>
        <v>0</v>
      </c>
      <c r="E188">
        <f ca="1">IF(ROW()&lt;13,"",AVERAGE(OFFSET(United_States[[#This Row],[Last]],,,-12)))</f>
        <v>5.666666666666667</v>
      </c>
      <c r="F188" s="2">
        <f t="shared" si="5"/>
        <v>0</v>
      </c>
    </row>
    <row r="189" spans="2:6" x14ac:dyDescent="0.25">
      <c r="B189" s="1">
        <v>23224</v>
      </c>
      <c r="C189">
        <v>5.4</v>
      </c>
      <c r="D189">
        <f t="shared" si="4"/>
        <v>-0.19999999999999929</v>
      </c>
      <c r="E189">
        <f ca="1">IF(ROW()&lt;13,"",AVERAGE(OFFSET(United_States[[#This Row],[Last]],,,-12)))</f>
        <v>5.6416666666666666</v>
      </c>
      <c r="F189" s="2">
        <f t="shared" si="5"/>
        <v>-3.5714285714285587E-2</v>
      </c>
    </row>
    <row r="190" spans="2:6" x14ac:dyDescent="0.25">
      <c r="B190" s="1">
        <v>23255</v>
      </c>
      <c r="C190">
        <v>5.5</v>
      </c>
      <c r="D190">
        <f t="shared" si="4"/>
        <v>9.9999999999999645E-2</v>
      </c>
      <c r="E190">
        <f ca="1">IF(ROW()&lt;13,"",AVERAGE(OFFSET(United_States[[#This Row],[Last]],,,-12)))</f>
        <v>5.6333333333333337</v>
      </c>
      <c r="F190" s="2">
        <f t="shared" si="5"/>
        <v>1.8518518518518452E-2</v>
      </c>
    </row>
    <row r="191" spans="2:6" x14ac:dyDescent="0.25">
      <c r="B191" s="1">
        <v>23285</v>
      </c>
      <c r="C191">
        <v>5.5</v>
      </c>
      <c r="D191">
        <f t="shared" si="4"/>
        <v>0</v>
      </c>
      <c r="E191">
        <f ca="1">IF(ROW()&lt;13,"",AVERAGE(OFFSET(United_States[[#This Row],[Last]],,,-12)))</f>
        <v>5.6416666666666657</v>
      </c>
      <c r="F191" s="2">
        <f t="shared" si="5"/>
        <v>0</v>
      </c>
    </row>
    <row r="192" spans="2:6" x14ac:dyDescent="0.25">
      <c r="B192" s="1">
        <v>23316</v>
      </c>
      <c r="C192">
        <v>5.7</v>
      </c>
      <c r="D192">
        <f t="shared" si="4"/>
        <v>0.20000000000000018</v>
      </c>
      <c r="E192">
        <f ca="1">IF(ROW()&lt;13,"",AVERAGE(OFFSET(United_States[[#This Row],[Last]],,,-12)))</f>
        <v>5.6416666666666666</v>
      </c>
      <c r="F192" s="2">
        <f t="shared" si="5"/>
        <v>3.6363636363636397E-2</v>
      </c>
    </row>
    <row r="193" spans="2:6" x14ac:dyDescent="0.25">
      <c r="B193" s="1">
        <v>23346</v>
      </c>
      <c r="C193">
        <v>5.5</v>
      </c>
      <c r="D193">
        <f t="shared" si="4"/>
        <v>-0.20000000000000018</v>
      </c>
      <c r="E193">
        <f ca="1">IF(ROW()&lt;13,"",AVERAGE(OFFSET(United_States[[#This Row],[Last]],,,-12)))</f>
        <v>5.6416666666666666</v>
      </c>
      <c r="F193" s="2">
        <f t="shared" si="5"/>
        <v>-3.5087719298245647E-2</v>
      </c>
    </row>
    <row r="194" spans="2:6" x14ac:dyDescent="0.25">
      <c r="B194" s="1">
        <v>23377</v>
      </c>
      <c r="C194">
        <v>5.6</v>
      </c>
      <c r="D194">
        <f t="shared" ref="D194:D257" si="6">C194-C193</f>
        <v>9.9999999999999645E-2</v>
      </c>
      <c r="E194">
        <f ca="1">IF(ROW()&lt;13,"",AVERAGE(OFFSET(United_States[[#This Row],[Last]],,,-12)))</f>
        <v>5.6333333333333337</v>
      </c>
      <c r="F194" s="2">
        <f t="shared" ref="F194:F257" si="7">(C194-C193)/C193</f>
        <v>1.8181818181818118E-2</v>
      </c>
    </row>
    <row r="195" spans="2:6" x14ac:dyDescent="0.25">
      <c r="B195" s="1">
        <v>23408</v>
      </c>
      <c r="C195">
        <v>5.4</v>
      </c>
      <c r="D195">
        <f t="shared" si="6"/>
        <v>-0.19999999999999929</v>
      </c>
      <c r="E195">
        <f ca="1">IF(ROW()&lt;13,"",AVERAGE(OFFSET(United_States[[#This Row],[Last]],,,-12)))</f>
        <v>5.5916666666666677</v>
      </c>
      <c r="F195" s="2">
        <f t="shared" si="7"/>
        <v>-3.5714285714285587E-2</v>
      </c>
    </row>
    <row r="196" spans="2:6" x14ac:dyDescent="0.25">
      <c r="B196" s="1">
        <v>23437</v>
      </c>
      <c r="C196">
        <v>5.4</v>
      </c>
      <c r="D196">
        <f t="shared" si="6"/>
        <v>0</v>
      </c>
      <c r="E196">
        <f ca="1">IF(ROW()&lt;13,"",AVERAGE(OFFSET(United_States[[#This Row],[Last]],,,-12)))</f>
        <v>5.5666666666666673</v>
      </c>
      <c r="F196" s="2">
        <f t="shared" si="7"/>
        <v>0</v>
      </c>
    </row>
    <row r="197" spans="2:6" x14ac:dyDescent="0.25">
      <c r="B197" s="1">
        <v>23468</v>
      </c>
      <c r="C197">
        <v>5.3</v>
      </c>
      <c r="D197">
        <f t="shared" si="6"/>
        <v>-0.10000000000000053</v>
      </c>
      <c r="E197">
        <f ca="1">IF(ROW()&lt;13,"",AVERAGE(OFFSET(United_States[[#This Row],[Last]],,,-12)))</f>
        <v>5.5333333333333341</v>
      </c>
      <c r="F197" s="2">
        <f t="shared" si="7"/>
        <v>-1.8518518518518615E-2</v>
      </c>
    </row>
    <row r="198" spans="2:6" x14ac:dyDescent="0.25">
      <c r="B198" s="1">
        <v>23498</v>
      </c>
      <c r="C198">
        <v>5.0999999999999996</v>
      </c>
      <c r="D198">
        <f t="shared" si="6"/>
        <v>-0.20000000000000018</v>
      </c>
      <c r="E198">
        <f ca="1">IF(ROW()&lt;13,"",AVERAGE(OFFSET(United_States[[#This Row],[Last]],,,-12)))</f>
        <v>5.4666666666666659</v>
      </c>
      <c r="F198" s="2">
        <f t="shared" si="7"/>
        <v>-3.7735849056603807E-2</v>
      </c>
    </row>
    <row r="199" spans="2:6" x14ac:dyDescent="0.25">
      <c r="B199" s="1">
        <v>23529</v>
      </c>
      <c r="C199">
        <v>5.2</v>
      </c>
      <c r="D199">
        <f t="shared" si="6"/>
        <v>0.10000000000000053</v>
      </c>
      <c r="E199">
        <f ca="1">IF(ROW()&lt;13,"",AVERAGE(OFFSET(United_States[[#This Row],[Last]],,,-12)))</f>
        <v>5.4333333333333336</v>
      </c>
      <c r="F199" s="2">
        <f t="shared" si="7"/>
        <v>1.9607843137255009E-2</v>
      </c>
    </row>
    <row r="200" spans="2:6" x14ac:dyDescent="0.25">
      <c r="B200" s="1">
        <v>23559</v>
      </c>
      <c r="C200">
        <v>4.9000000000000004</v>
      </c>
      <c r="D200">
        <f t="shared" si="6"/>
        <v>-0.29999999999999982</v>
      </c>
      <c r="E200">
        <f ca="1">IF(ROW()&lt;13,"",AVERAGE(OFFSET(United_States[[#This Row],[Last]],,,-12)))</f>
        <v>5.375</v>
      </c>
      <c r="F200" s="2">
        <f t="shared" si="7"/>
        <v>-5.7692307692307654E-2</v>
      </c>
    </row>
    <row r="201" spans="2:6" x14ac:dyDescent="0.25">
      <c r="B201" s="1">
        <v>23590</v>
      </c>
      <c r="C201">
        <v>5</v>
      </c>
      <c r="D201">
        <f t="shared" si="6"/>
        <v>9.9999999999999645E-2</v>
      </c>
      <c r="E201">
        <f ca="1">IF(ROW()&lt;13,"",AVERAGE(OFFSET(United_States[[#This Row],[Last]],,,-12)))</f>
        <v>5.3416666666666659</v>
      </c>
      <c r="F201" s="2">
        <f t="shared" si="7"/>
        <v>2.0408163265306048E-2</v>
      </c>
    </row>
    <row r="202" spans="2:6" x14ac:dyDescent="0.25">
      <c r="B202" s="1">
        <v>23621</v>
      </c>
      <c r="C202">
        <v>5.0999999999999996</v>
      </c>
      <c r="D202">
        <f t="shared" si="6"/>
        <v>9.9999999999999645E-2</v>
      </c>
      <c r="E202">
        <f ca="1">IF(ROW()&lt;13,"",AVERAGE(OFFSET(United_States[[#This Row],[Last]],,,-12)))</f>
        <v>5.3083333333333327</v>
      </c>
      <c r="F202" s="2">
        <f t="shared" si="7"/>
        <v>1.9999999999999928E-2</v>
      </c>
    </row>
    <row r="203" spans="2:6" x14ac:dyDescent="0.25">
      <c r="B203" s="1">
        <v>23651</v>
      </c>
      <c r="C203">
        <v>5.0999999999999996</v>
      </c>
      <c r="D203">
        <f t="shared" si="6"/>
        <v>0</v>
      </c>
      <c r="E203">
        <f ca="1">IF(ROW()&lt;13,"",AVERAGE(OFFSET(United_States[[#This Row],[Last]],,,-12)))</f>
        <v>5.2749999999999995</v>
      </c>
      <c r="F203" s="2">
        <f t="shared" si="7"/>
        <v>0</v>
      </c>
    </row>
    <row r="204" spans="2:6" x14ac:dyDescent="0.25">
      <c r="B204" s="1">
        <v>23682</v>
      </c>
      <c r="C204">
        <v>4.8</v>
      </c>
      <c r="D204">
        <f t="shared" si="6"/>
        <v>-0.29999999999999982</v>
      </c>
      <c r="E204">
        <f ca="1">IF(ROW()&lt;13,"",AVERAGE(OFFSET(United_States[[#This Row],[Last]],,,-12)))</f>
        <v>5.2</v>
      </c>
      <c r="F204" s="2">
        <f t="shared" si="7"/>
        <v>-5.8823529411764677E-2</v>
      </c>
    </row>
    <row r="205" spans="2:6" x14ac:dyDescent="0.25">
      <c r="B205" s="1">
        <v>23712</v>
      </c>
      <c r="C205">
        <v>5</v>
      </c>
      <c r="D205">
        <f t="shared" si="6"/>
        <v>0.20000000000000018</v>
      </c>
      <c r="E205">
        <f ca="1">IF(ROW()&lt;13,"",AVERAGE(OFFSET(United_States[[#This Row],[Last]],,,-12)))</f>
        <v>5.1583333333333332</v>
      </c>
      <c r="F205" s="2">
        <f t="shared" si="7"/>
        <v>4.1666666666666706E-2</v>
      </c>
    </row>
    <row r="206" spans="2:6" x14ac:dyDescent="0.25">
      <c r="B206" s="1">
        <v>23743</v>
      </c>
      <c r="C206">
        <v>4.9000000000000004</v>
      </c>
      <c r="D206">
        <f t="shared" si="6"/>
        <v>-9.9999999999999645E-2</v>
      </c>
      <c r="E206">
        <f ca="1">IF(ROW()&lt;13,"",AVERAGE(OFFSET(United_States[[#This Row],[Last]],,,-12)))</f>
        <v>5.1000000000000005</v>
      </c>
      <c r="F206" s="2">
        <f t="shared" si="7"/>
        <v>-1.9999999999999928E-2</v>
      </c>
    </row>
    <row r="207" spans="2:6" x14ac:dyDescent="0.25">
      <c r="B207" s="1">
        <v>23774</v>
      </c>
      <c r="C207">
        <v>5.0999999999999996</v>
      </c>
      <c r="D207">
        <f t="shared" si="6"/>
        <v>0.19999999999999929</v>
      </c>
      <c r="E207">
        <f ca="1">IF(ROW()&lt;13,"",AVERAGE(OFFSET(United_States[[#This Row],[Last]],,,-12)))</f>
        <v>5.0750000000000002</v>
      </c>
      <c r="F207" s="2">
        <f t="shared" si="7"/>
        <v>4.0816326530612096E-2</v>
      </c>
    </row>
    <row r="208" spans="2:6" x14ac:dyDescent="0.25">
      <c r="B208" s="1">
        <v>23802</v>
      </c>
      <c r="C208">
        <v>4.7</v>
      </c>
      <c r="D208">
        <f t="shared" si="6"/>
        <v>-0.39999999999999947</v>
      </c>
      <c r="E208">
        <f ca="1">IF(ROW()&lt;13,"",AVERAGE(OFFSET(United_States[[#This Row],[Last]],,,-12)))</f>
        <v>5.0166666666666666</v>
      </c>
      <c r="F208" s="2">
        <f t="shared" si="7"/>
        <v>-7.843137254901951E-2</v>
      </c>
    </row>
    <row r="209" spans="2:6" x14ac:dyDescent="0.25">
      <c r="B209" s="1">
        <v>23833</v>
      </c>
      <c r="C209">
        <v>4.8</v>
      </c>
      <c r="D209">
        <f t="shared" si="6"/>
        <v>9.9999999999999645E-2</v>
      </c>
      <c r="E209">
        <f ca="1">IF(ROW()&lt;13,"",AVERAGE(OFFSET(United_States[[#This Row],[Last]],,,-12)))</f>
        <v>4.9750000000000005</v>
      </c>
      <c r="F209" s="2">
        <f t="shared" si="7"/>
        <v>2.1276595744680774E-2</v>
      </c>
    </row>
    <row r="210" spans="2:6" x14ac:dyDescent="0.25">
      <c r="B210" s="1">
        <v>23863</v>
      </c>
      <c r="C210">
        <v>4.5999999999999996</v>
      </c>
      <c r="D210">
        <f t="shared" si="6"/>
        <v>-0.20000000000000018</v>
      </c>
      <c r="E210">
        <f ca="1">IF(ROW()&lt;13,"",AVERAGE(OFFSET(United_States[[#This Row],[Last]],,,-12)))</f>
        <v>4.9333333333333345</v>
      </c>
      <c r="F210" s="2">
        <f t="shared" si="7"/>
        <v>-4.1666666666666706E-2</v>
      </c>
    </row>
    <row r="211" spans="2:6" x14ac:dyDescent="0.25">
      <c r="B211" s="1">
        <v>23894</v>
      </c>
      <c r="C211">
        <v>4.5999999999999996</v>
      </c>
      <c r="D211">
        <f t="shared" si="6"/>
        <v>0</v>
      </c>
      <c r="E211">
        <f ca="1">IF(ROW()&lt;13,"",AVERAGE(OFFSET(United_States[[#This Row],[Last]],,,-12)))</f>
        <v>4.8833333333333337</v>
      </c>
      <c r="F211" s="2">
        <f t="shared" si="7"/>
        <v>0</v>
      </c>
    </row>
    <row r="212" spans="2:6" x14ac:dyDescent="0.25">
      <c r="B212" s="1">
        <v>23924</v>
      </c>
      <c r="C212">
        <v>4.4000000000000004</v>
      </c>
      <c r="D212">
        <f t="shared" si="6"/>
        <v>-0.19999999999999929</v>
      </c>
      <c r="E212">
        <f ca="1">IF(ROW()&lt;13,"",AVERAGE(OFFSET(United_States[[#This Row],[Last]],,,-12)))</f>
        <v>4.8416666666666668</v>
      </c>
      <c r="F212" s="2">
        <f t="shared" si="7"/>
        <v>-4.3478260869565064E-2</v>
      </c>
    </row>
    <row r="213" spans="2:6" x14ac:dyDescent="0.25">
      <c r="B213" s="1">
        <v>23955</v>
      </c>
      <c r="C213">
        <v>4.4000000000000004</v>
      </c>
      <c r="D213">
        <f t="shared" si="6"/>
        <v>0</v>
      </c>
      <c r="E213">
        <f ca="1">IF(ROW()&lt;13,"",AVERAGE(OFFSET(United_States[[#This Row],[Last]],,,-12)))</f>
        <v>4.791666666666667</v>
      </c>
      <c r="F213" s="2">
        <f t="shared" si="7"/>
        <v>0</v>
      </c>
    </row>
    <row r="214" spans="2:6" x14ac:dyDescent="0.25">
      <c r="B214" s="1">
        <v>23986</v>
      </c>
      <c r="C214">
        <v>4.3</v>
      </c>
      <c r="D214">
        <f t="shared" si="6"/>
        <v>-0.10000000000000053</v>
      </c>
      <c r="E214">
        <f ca="1">IF(ROW()&lt;13,"",AVERAGE(OFFSET(United_States[[#This Row],[Last]],,,-12)))</f>
        <v>4.7249999999999996</v>
      </c>
      <c r="F214" s="2">
        <f t="shared" si="7"/>
        <v>-2.2727272727272846E-2</v>
      </c>
    </row>
    <row r="215" spans="2:6" x14ac:dyDescent="0.25">
      <c r="B215" s="1">
        <v>24016</v>
      </c>
      <c r="C215">
        <v>4.2</v>
      </c>
      <c r="D215">
        <f t="shared" si="6"/>
        <v>-9.9999999999999645E-2</v>
      </c>
      <c r="E215">
        <f ca="1">IF(ROW()&lt;13,"",AVERAGE(OFFSET(United_States[[#This Row],[Last]],,,-12)))</f>
        <v>4.6499999999999995</v>
      </c>
      <c r="F215" s="2">
        <f t="shared" si="7"/>
        <v>-2.3255813953488292E-2</v>
      </c>
    </row>
    <row r="216" spans="2:6" x14ac:dyDescent="0.25">
      <c r="B216" s="1">
        <v>24047</v>
      </c>
      <c r="C216">
        <v>4.0999999999999996</v>
      </c>
      <c r="D216">
        <f t="shared" si="6"/>
        <v>-0.10000000000000053</v>
      </c>
      <c r="E216">
        <f ca="1">IF(ROW()&lt;13,"",AVERAGE(OFFSET(United_States[[#This Row],[Last]],,,-12)))</f>
        <v>4.5916666666666668</v>
      </c>
      <c r="F216" s="2">
        <f t="shared" si="7"/>
        <v>-2.3809523809523937E-2</v>
      </c>
    </row>
    <row r="217" spans="2:6" x14ac:dyDescent="0.25">
      <c r="B217" s="1">
        <v>24077</v>
      </c>
      <c r="C217">
        <v>4</v>
      </c>
      <c r="D217">
        <f t="shared" si="6"/>
        <v>-9.9999999999999645E-2</v>
      </c>
      <c r="E217">
        <f ca="1">IF(ROW()&lt;13,"",AVERAGE(OFFSET(United_States[[#This Row],[Last]],,,-12)))</f>
        <v>4.5083333333333337</v>
      </c>
      <c r="F217" s="2">
        <f t="shared" si="7"/>
        <v>-2.4390243902438939E-2</v>
      </c>
    </row>
    <row r="218" spans="2:6" x14ac:dyDescent="0.25">
      <c r="B218" s="1">
        <v>24108</v>
      </c>
      <c r="C218">
        <v>4</v>
      </c>
      <c r="D218">
        <f t="shared" si="6"/>
        <v>0</v>
      </c>
      <c r="E218">
        <f ca="1">IF(ROW()&lt;13,"",AVERAGE(OFFSET(United_States[[#This Row],[Last]],,,-12)))</f>
        <v>4.4333333333333336</v>
      </c>
      <c r="F218" s="2">
        <f t="shared" si="7"/>
        <v>0</v>
      </c>
    </row>
    <row r="219" spans="2:6" x14ac:dyDescent="0.25">
      <c r="B219" s="1">
        <v>24139</v>
      </c>
      <c r="C219">
        <v>3.8</v>
      </c>
      <c r="D219">
        <f t="shared" si="6"/>
        <v>-0.20000000000000018</v>
      </c>
      <c r="E219">
        <f ca="1">IF(ROW()&lt;13,"",AVERAGE(OFFSET(United_States[[#This Row],[Last]],,,-12)))</f>
        <v>4.3250000000000002</v>
      </c>
      <c r="F219" s="2">
        <f t="shared" si="7"/>
        <v>-5.0000000000000044E-2</v>
      </c>
    </row>
    <row r="220" spans="2:6" x14ac:dyDescent="0.25">
      <c r="B220" s="1">
        <v>24167</v>
      </c>
      <c r="C220">
        <v>3.8</v>
      </c>
      <c r="D220">
        <f t="shared" si="6"/>
        <v>0</v>
      </c>
      <c r="E220">
        <f ca="1">IF(ROW()&lt;13,"",AVERAGE(OFFSET(United_States[[#This Row],[Last]],,,-12)))</f>
        <v>4.2499999999999991</v>
      </c>
      <c r="F220" s="2">
        <f t="shared" si="7"/>
        <v>0</v>
      </c>
    </row>
    <row r="221" spans="2:6" x14ac:dyDescent="0.25">
      <c r="B221" s="1">
        <v>24198</v>
      </c>
      <c r="C221">
        <v>3.8</v>
      </c>
      <c r="D221">
        <f t="shared" si="6"/>
        <v>0</v>
      </c>
      <c r="E221">
        <f ca="1">IF(ROW()&lt;13,"",AVERAGE(OFFSET(United_States[[#This Row],[Last]],,,-12)))</f>
        <v>4.1666666666666661</v>
      </c>
      <c r="F221" s="2">
        <f t="shared" si="7"/>
        <v>0</v>
      </c>
    </row>
    <row r="222" spans="2:6" x14ac:dyDescent="0.25">
      <c r="B222" s="1">
        <v>24228</v>
      </c>
      <c r="C222">
        <v>3.9</v>
      </c>
      <c r="D222">
        <f t="shared" si="6"/>
        <v>0.10000000000000009</v>
      </c>
      <c r="E222">
        <f ca="1">IF(ROW()&lt;13,"",AVERAGE(OFFSET(United_States[[#This Row],[Last]],,,-12)))</f>
        <v>4.1083333333333325</v>
      </c>
      <c r="F222" s="2">
        <f t="shared" si="7"/>
        <v>2.6315789473684237E-2</v>
      </c>
    </row>
    <row r="223" spans="2:6" x14ac:dyDescent="0.25">
      <c r="B223" s="1">
        <v>24259</v>
      </c>
      <c r="C223">
        <v>3.8</v>
      </c>
      <c r="D223">
        <f t="shared" si="6"/>
        <v>-0.10000000000000009</v>
      </c>
      <c r="E223">
        <f ca="1">IF(ROW()&lt;13,"",AVERAGE(OFFSET(United_States[[#This Row],[Last]],,,-12)))</f>
        <v>4.0416666666666652</v>
      </c>
      <c r="F223" s="2">
        <f t="shared" si="7"/>
        <v>-2.5641025641025664E-2</v>
      </c>
    </row>
    <row r="224" spans="2:6" x14ac:dyDescent="0.25">
      <c r="B224" s="1">
        <v>24289</v>
      </c>
      <c r="C224">
        <v>3.8</v>
      </c>
      <c r="D224">
        <f t="shared" si="6"/>
        <v>0</v>
      </c>
      <c r="E224">
        <f ca="1">IF(ROW()&lt;13,"",AVERAGE(OFFSET(United_States[[#This Row],[Last]],,,-12)))</f>
        <v>3.9916666666666658</v>
      </c>
      <c r="F224" s="2">
        <f t="shared" si="7"/>
        <v>0</v>
      </c>
    </row>
    <row r="225" spans="2:6" x14ac:dyDescent="0.25">
      <c r="B225" s="1">
        <v>24320</v>
      </c>
      <c r="C225">
        <v>3.8</v>
      </c>
      <c r="D225">
        <f t="shared" si="6"/>
        <v>0</v>
      </c>
      <c r="E225">
        <f ca="1">IF(ROW()&lt;13,"",AVERAGE(OFFSET(United_States[[#This Row],[Last]],,,-12)))</f>
        <v>3.941666666666666</v>
      </c>
      <c r="F225" s="2">
        <f t="shared" si="7"/>
        <v>0</v>
      </c>
    </row>
    <row r="226" spans="2:6" x14ac:dyDescent="0.25">
      <c r="B226" s="1">
        <v>24351</v>
      </c>
      <c r="C226">
        <v>3.7</v>
      </c>
      <c r="D226">
        <f t="shared" si="6"/>
        <v>-9.9999999999999645E-2</v>
      </c>
      <c r="E226">
        <f ca="1">IF(ROW()&lt;13,"",AVERAGE(OFFSET(United_States[[#This Row],[Last]],,,-12)))</f>
        <v>3.8916666666666662</v>
      </c>
      <c r="F226" s="2">
        <f t="shared" si="7"/>
        <v>-2.6315789473684119E-2</v>
      </c>
    </row>
    <row r="227" spans="2:6" x14ac:dyDescent="0.25">
      <c r="B227" s="1">
        <v>24381</v>
      </c>
      <c r="C227">
        <v>3.7</v>
      </c>
      <c r="D227">
        <f t="shared" si="6"/>
        <v>0</v>
      </c>
      <c r="E227">
        <f ca="1">IF(ROW()&lt;13,"",AVERAGE(OFFSET(United_States[[#This Row],[Last]],,,-12)))</f>
        <v>3.85</v>
      </c>
      <c r="F227" s="2">
        <f t="shared" si="7"/>
        <v>0</v>
      </c>
    </row>
    <row r="228" spans="2:6" x14ac:dyDescent="0.25">
      <c r="B228" s="1">
        <v>24412</v>
      </c>
      <c r="C228">
        <v>3.6</v>
      </c>
      <c r="D228">
        <f t="shared" si="6"/>
        <v>-0.10000000000000009</v>
      </c>
      <c r="E228">
        <f ca="1">IF(ROW()&lt;13,"",AVERAGE(OFFSET(United_States[[#This Row],[Last]],,,-12)))</f>
        <v>3.808333333333334</v>
      </c>
      <c r="F228" s="2">
        <f t="shared" si="7"/>
        <v>-2.7027027027027049E-2</v>
      </c>
    </row>
    <row r="229" spans="2:6" x14ac:dyDescent="0.25">
      <c r="B229" s="1">
        <v>24442</v>
      </c>
      <c r="C229">
        <v>3.8</v>
      </c>
      <c r="D229">
        <f t="shared" si="6"/>
        <v>0.19999999999999973</v>
      </c>
      <c r="E229">
        <f ca="1">IF(ROW()&lt;13,"",AVERAGE(OFFSET(United_States[[#This Row],[Last]],,,-12)))</f>
        <v>3.7916666666666665</v>
      </c>
      <c r="F229" s="2">
        <f t="shared" si="7"/>
        <v>5.5555555555555483E-2</v>
      </c>
    </row>
    <row r="230" spans="2:6" x14ac:dyDescent="0.25">
      <c r="B230" s="1">
        <v>24473</v>
      </c>
      <c r="C230">
        <v>3.9</v>
      </c>
      <c r="D230">
        <f t="shared" si="6"/>
        <v>0.10000000000000009</v>
      </c>
      <c r="E230">
        <f ca="1">IF(ROW()&lt;13,"",AVERAGE(OFFSET(United_States[[#This Row],[Last]],,,-12)))</f>
        <v>3.7833333333333332</v>
      </c>
      <c r="F230" s="2">
        <f t="shared" si="7"/>
        <v>2.6315789473684237E-2</v>
      </c>
    </row>
    <row r="231" spans="2:6" x14ac:dyDescent="0.25">
      <c r="B231" s="1">
        <v>24504</v>
      </c>
      <c r="C231">
        <v>3.8</v>
      </c>
      <c r="D231">
        <f t="shared" si="6"/>
        <v>-0.10000000000000009</v>
      </c>
      <c r="E231">
        <f ca="1">IF(ROW()&lt;13,"",AVERAGE(OFFSET(United_States[[#This Row],[Last]],,,-12)))</f>
        <v>3.7833333333333328</v>
      </c>
      <c r="F231" s="2">
        <f t="shared" si="7"/>
        <v>-2.5641025641025664E-2</v>
      </c>
    </row>
    <row r="232" spans="2:6" x14ac:dyDescent="0.25">
      <c r="B232" s="1">
        <v>24532</v>
      </c>
      <c r="C232">
        <v>3.8</v>
      </c>
      <c r="D232">
        <f t="shared" si="6"/>
        <v>0</v>
      </c>
      <c r="E232">
        <f ca="1">IF(ROW()&lt;13,"",AVERAGE(OFFSET(United_States[[#This Row],[Last]],,,-12)))</f>
        <v>3.7833333333333328</v>
      </c>
      <c r="F232" s="2">
        <f t="shared" si="7"/>
        <v>0</v>
      </c>
    </row>
    <row r="233" spans="2:6" x14ac:dyDescent="0.25">
      <c r="B233" s="1">
        <v>24563</v>
      </c>
      <c r="C233">
        <v>3.8</v>
      </c>
      <c r="D233">
        <f t="shared" si="6"/>
        <v>0</v>
      </c>
      <c r="E233">
        <f ca="1">IF(ROW()&lt;13,"",AVERAGE(OFFSET(United_States[[#This Row],[Last]],,,-12)))</f>
        <v>3.7833333333333328</v>
      </c>
      <c r="F233" s="2">
        <f t="shared" si="7"/>
        <v>0</v>
      </c>
    </row>
    <row r="234" spans="2:6" x14ac:dyDescent="0.25">
      <c r="B234" s="1">
        <v>24593</v>
      </c>
      <c r="C234">
        <v>3.8</v>
      </c>
      <c r="D234">
        <f t="shared" si="6"/>
        <v>0</v>
      </c>
      <c r="E234">
        <f ca="1">IF(ROW()&lt;13,"",AVERAGE(OFFSET(United_States[[#This Row],[Last]],,,-12)))</f>
        <v>3.774999999999999</v>
      </c>
      <c r="F234" s="2">
        <f t="shared" si="7"/>
        <v>0</v>
      </c>
    </row>
    <row r="235" spans="2:6" x14ac:dyDescent="0.25">
      <c r="B235" s="1">
        <v>24624</v>
      </c>
      <c r="C235">
        <v>3.9</v>
      </c>
      <c r="D235">
        <f t="shared" si="6"/>
        <v>0.10000000000000009</v>
      </c>
      <c r="E235">
        <f ca="1">IF(ROW()&lt;13,"",AVERAGE(OFFSET(United_States[[#This Row],[Last]],,,-12)))</f>
        <v>3.7833333333333328</v>
      </c>
      <c r="F235" s="2">
        <f t="shared" si="7"/>
        <v>2.6315789473684237E-2</v>
      </c>
    </row>
    <row r="236" spans="2:6" x14ac:dyDescent="0.25">
      <c r="B236" s="1">
        <v>24654</v>
      </c>
      <c r="C236">
        <v>3.8</v>
      </c>
      <c r="D236">
        <f t="shared" si="6"/>
        <v>-0.10000000000000009</v>
      </c>
      <c r="E236">
        <f ca="1">IF(ROW()&lt;13,"",AVERAGE(OFFSET(United_States[[#This Row],[Last]],,,-12)))</f>
        <v>3.7833333333333328</v>
      </c>
      <c r="F236" s="2">
        <f t="shared" si="7"/>
        <v>-2.5641025641025664E-2</v>
      </c>
    </row>
    <row r="237" spans="2:6" x14ac:dyDescent="0.25">
      <c r="B237" s="1">
        <v>24685</v>
      </c>
      <c r="C237">
        <v>3.8</v>
      </c>
      <c r="D237">
        <f t="shared" si="6"/>
        <v>0</v>
      </c>
      <c r="E237">
        <f ca="1">IF(ROW()&lt;13,"",AVERAGE(OFFSET(United_States[[#This Row],[Last]],,,-12)))</f>
        <v>3.7833333333333328</v>
      </c>
      <c r="F237" s="2">
        <f t="shared" si="7"/>
        <v>0</v>
      </c>
    </row>
    <row r="238" spans="2:6" x14ac:dyDescent="0.25">
      <c r="B238" s="1">
        <v>24716</v>
      </c>
      <c r="C238">
        <v>3.8</v>
      </c>
      <c r="D238">
        <f t="shared" si="6"/>
        <v>0</v>
      </c>
      <c r="E238">
        <f ca="1">IF(ROW()&lt;13,"",AVERAGE(OFFSET(United_States[[#This Row],[Last]],,,-12)))</f>
        <v>3.7916666666666661</v>
      </c>
      <c r="F238" s="2">
        <f t="shared" si="7"/>
        <v>0</v>
      </c>
    </row>
    <row r="239" spans="2:6" x14ac:dyDescent="0.25">
      <c r="B239" s="1">
        <v>24746</v>
      </c>
      <c r="C239">
        <v>4</v>
      </c>
      <c r="D239">
        <f t="shared" si="6"/>
        <v>0.20000000000000018</v>
      </c>
      <c r="E239">
        <f ca="1">IF(ROW()&lt;13,"",AVERAGE(OFFSET(United_States[[#This Row],[Last]],,,-12)))</f>
        <v>3.8166666666666664</v>
      </c>
      <c r="F239" s="2">
        <f t="shared" si="7"/>
        <v>5.2631578947368474E-2</v>
      </c>
    </row>
    <row r="240" spans="2:6" x14ac:dyDescent="0.25">
      <c r="B240" s="1">
        <v>24777</v>
      </c>
      <c r="C240">
        <v>3.9</v>
      </c>
      <c r="D240">
        <f t="shared" si="6"/>
        <v>-0.10000000000000009</v>
      </c>
      <c r="E240">
        <f ca="1">IF(ROW()&lt;13,"",AVERAGE(OFFSET(United_States[[#This Row],[Last]],,,-12)))</f>
        <v>3.8416666666666663</v>
      </c>
      <c r="F240" s="2">
        <f t="shared" si="7"/>
        <v>-2.5000000000000022E-2</v>
      </c>
    </row>
    <row r="241" spans="2:6" x14ac:dyDescent="0.25">
      <c r="B241" s="1">
        <v>24807</v>
      </c>
      <c r="C241">
        <v>3.8</v>
      </c>
      <c r="D241">
        <f t="shared" si="6"/>
        <v>-0.10000000000000009</v>
      </c>
      <c r="E241">
        <f ca="1">IF(ROW()&lt;13,"",AVERAGE(OFFSET(United_States[[#This Row],[Last]],,,-12)))</f>
        <v>3.8416666666666663</v>
      </c>
      <c r="F241" s="2">
        <f t="shared" si="7"/>
        <v>-2.5641025641025664E-2</v>
      </c>
    </row>
    <row r="242" spans="2:6" x14ac:dyDescent="0.25">
      <c r="B242" s="1">
        <v>24838</v>
      </c>
      <c r="C242">
        <v>3.7</v>
      </c>
      <c r="D242">
        <f t="shared" si="6"/>
        <v>-9.9999999999999645E-2</v>
      </c>
      <c r="E242">
        <f ca="1">IF(ROW()&lt;13,"",AVERAGE(OFFSET(United_States[[#This Row],[Last]],,,-12)))</f>
        <v>3.8249999999999997</v>
      </c>
      <c r="F242" s="2">
        <f t="shared" si="7"/>
        <v>-2.6315789473684119E-2</v>
      </c>
    </row>
    <row r="243" spans="2:6" x14ac:dyDescent="0.25">
      <c r="B243" s="1">
        <v>24869</v>
      </c>
      <c r="C243">
        <v>3.8</v>
      </c>
      <c r="D243">
        <f t="shared" si="6"/>
        <v>9.9999999999999645E-2</v>
      </c>
      <c r="E243">
        <f ca="1">IF(ROW()&lt;13,"",AVERAGE(OFFSET(United_States[[#This Row],[Last]],,,-12)))</f>
        <v>3.8249999999999997</v>
      </c>
      <c r="F243" s="2">
        <f t="shared" si="7"/>
        <v>2.7027027027026931E-2</v>
      </c>
    </row>
    <row r="244" spans="2:6" x14ac:dyDescent="0.25">
      <c r="B244" s="1">
        <v>24898</v>
      </c>
      <c r="C244">
        <v>3.7</v>
      </c>
      <c r="D244">
        <f t="shared" si="6"/>
        <v>-9.9999999999999645E-2</v>
      </c>
      <c r="E244">
        <f ca="1">IF(ROW()&lt;13,"",AVERAGE(OFFSET(United_States[[#This Row],[Last]],,,-12)))</f>
        <v>3.8166666666666669</v>
      </c>
      <c r="F244" s="2">
        <f t="shared" si="7"/>
        <v>-2.6315789473684119E-2</v>
      </c>
    </row>
    <row r="245" spans="2:6" x14ac:dyDescent="0.25">
      <c r="B245" s="1">
        <v>24929</v>
      </c>
      <c r="C245">
        <v>3.5</v>
      </c>
      <c r="D245">
        <f t="shared" si="6"/>
        <v>-0.20000000000000018</v>
      </c>
      <c r="E245">
        <f ca="1">IF(ROW()&lt;13,"",AVERAGE(OFFSET(United_States[[#This Row],[Last]],,,-12)))</f>
        <v>3.7916666666666665</v>
      </c>
      <c r="F245" s="2">
        <f t="shared" si="7"/>
        <v>-5.4054054054054099E-2</v>
      </c>
    </row>
    <row r="246" spans="2:6" x14ac:dyDescent="0.25">
      <c r="B246" s="1">
        <v>24959</v>
      </c>
      <c r="C246">
        <v>3.5</v>
      </c>
      <c r="D246">
        <f t="shared" si="6"/>
        <v>0</v>
      </c>
      <c r="E246">
        <f ca="1">IF(ROW()&lt;13,"",AVERAGE(OFFSET(United_States[[#This Row],[Last]],,,-12)))</f>
        <v>3.7666666666666671</v>
      </c>
      <c r="F246" s="2">
        <f t="shared" si="7"/>
        <v>0</v>
      </c>
    </row>
    <row r="247" spans="2:6" x14ac:dyDescent="0.25">
      <c r="B247" s="1">
        <v>24990</v>
      </c>
      <c r="C247">
        <v>3.7</v>
      </c>
      <c r="D247">
        <f t="shared" si="6"/>
        <v>0.20000000000000018</v>
      </c>
      <c r="E247">
        <f ca="1">IF(ROW()&lt;13,"",AVERAGE(OFFSET(United_States[[#This Row],[Last]],,,-12)))</f>
        <v>3.75</v>
      </c>
      <c r="F247" s="2">
        <f t="shared" si="7"/>
        <v>5.7142857142857197E-2</v>
      </c>
    </row>
    <row r="248" spans="2:6" x14ac:dyDescent="0.25">
      <c r="B248" s="1">
        <v>25020</v>
      </c>
      <c r="C248">
        <v>3.7</v>
      </c>
      <c r="D248">
        <f t="shared" si="6"/>
        <v>0</v>
      </c>
      <c r="E248">
        <f ca="1">IF(ROW()&lt;13,"",AVERAGE(OFFSET(United_States[[#This Row],[Last]],,,-12)))</f>
        <v>3.7416666666666671</v>
      </c>
      <c r="F248" s="2">
        <f t="shared" si="7"/>
        <v>0</v>
      </c>
    </row>
    <row r="249" spans="2:6" x14ac:dyDescent="0.25">
      <c r="B249" s="1">
        <v>25051</v>
      </c>
      <c r="C249">
        <v>3.5</v>
      </c>
      <c r="D249">
        <f t="shared" si="6"/>
        <v>-0.20000000000000018</v>
      </c>
      <c r="E249">
        <f ca="1">IF(ROW()&lt;13,"",AVERAGE(OFFSET(United_States[[#This Row],[Last]],,,-12)))</f>
        <v>3.7166666666666672</v>
      </c>
      <c r="F249" s="2">
        <f t="shared" si="7"/>
        <v>-5.4054054054054099E-2</v>
      </c>
    </row>
    <row r="250" spans="2:6" x14ac:dyDescent="0.25">
      <c r="B250" s="1">
        <v>25082</v>
      </c>
      <c r="C250">
        <v>3.4</v>
      </c>
      <c r="D250">
        <f t="shared" si="6"/>
        <v>-0.10000000000000009</v>
      </c>
      <c r="E250">
        <f ca="1">IF(ROW()&lt;13,"",AVERAGE(OFFSET(United_States[[#This Row],[Last]],,,-12)))</f>
        <v>3.6833333333333336</v>
      </c>
      <c r="F250" s="2">
        <f t="shared" si="7"/>
        <v>-2.8571428571428598E-2</v>
      </c>
    </row>
    <row r="251" spans="2:6" x14ac:dyDescent="0.25">
      <c r="B251" s="1">
        <v>25112</v>
      </c>
      <c r="C251">
        <v>3.4</v>
      </c>
      <c r="D251">
        <f t="shared" si="6"/>
        <v>0</v>
      </c>
      <c r="E251">
        <f ca="1">IF(ROW()&lt;13,"",AVERAGE(OFFSET(United_States[[#This Row],[Last]],,,-12)))</f>
        <v>3.6333333333333329</v>
      </c>
      <c r="F251" s="2">
        <f t="shared" si="7"/>
        <v>0</v>
      </c>
    </row>
    <row r="252" spans="2:6" x14ac:dyDescent="0.25">
      <c r="B252" s="1">
        <v>25143</v>
      </c>
      <c r="C252">
        <v>3.4</v>
      </c>
      <c r="D252">
        <f t="shared" si="6"/>
        <v>0</v>
      </c>
      <c r="E252">
        <f ca="1">IF(ROW()&lt;13,"",AVERAGE(OFFSET(United_States[[#This Row],[Last]],,,-12)))</f>
        <v>3.5916666666666663</v>
      </c>
      <c r="F252" s="2">
        <f t="shared" si="7"/>
        <v>0</v>
      </c>
    </row>
    <row r="253" spans="2:6" x14ac:dyDescent="0.25">
      <c r="B253" s="1">
        <v>25173</v>
      </c>
      <c r="C253">
        <v>3.4</v>
      </c>
      <c r="D253">
        <f t="shared" si="6"/>
        <v>0</v>
      </c>
      <c r="E253">
        <f ca="1">IF(ROW()&lt;13,"",AVERAGE(OFFSET(United_States[[#This Row],[Last]],,,-12)))</f>
        <v>3.5583333333333331</v>
      </c>
      <c r="F253" s="2">
        <f t="shared" si="7"/>
        <v>0</v>
      </c>
    </row>
    <row r="254" spans="2:6" x14ac:dyDescent="0.25">
      <c r="B254" s="1">
        <v>25204</v>
      </c>
      <c r="C254">
        <v>3.4</v>
      </c>
      <c r="D254">
        <f t="shared" si="6"/>
        <v>0</v>
      </c>
      <c r="E254">
        <f ca="1">IF(ROW()&lt;13,"",AVERAGE(OFFSET(United_States[[#This Row],[Last]],,,-12)))</f>
        <v>3.5333333333333328</v>
      </c>
      <c r="F254" s="2">
        <f t="shared" si="7"/>
        <v>0</v>
      </c>
    </row>
    <row r="255" spans="2:6" x14ac:dyDescent="0.25">
      <c r="B255" s="1">
        <v>25235</v>
      </c>
      <c r="C255">
        <v>3.4</v>
      </c>
      <c r="D255">
        <f t="shared" si="6"/>
        <v>0</v>
      </c>
      <c r="E255">
        <f ca="1">IF(ROW()&lt;13,"",AVERAGE(OFFSET(United_States[[#This Row],[Last]],,,-12)))</f>
        <v>3.4999999999999996</v>
      </c>
      <c r="F255" s="2">
        <f t="shared" si="7"/>
        <v>0</v>
      </c>
    </row>
    <row r="256" spans="2:6" x14ac:dyDescent="0.25">
      <c r="B256" s="1">
        <v>25263</v>
      </c>
      <c r="C256">
        <v>3.4</v>
      </c>
      <c r="D256">
        <f t="shared" si="6"/>
        <v>0</v>
      </c>
      <c r="E256">
        <f ca="1">IF(ROW()&lt;13,"",AVERAGE(OFFSET(United_States[[#This Row],[Last]],,,-12)))</f>
        <v>3.4749999999999992</v>
      </c>
      <c r="F256" s="2">
        <f t="shared" si="7"/>
        <v>0</v>
      </c>
    </row>
    <row r="257" spans="2:6" x14ac:dyDescent="0.25">
      <c r="B257" s="1">
        <v>25294</v>
      </c>
      <c r="C257">
        <v>3.4</v>
      </c>
      <c r="D257">
        <f t="shared" si="6"/>
        <v>0</v>
      </c>
      <c r="E257">
        <f ca="1">IF(ROW()&lt;13,"",AVERAGE(OFFSET(United_States[[#This Row],[Last]],,,-12)))</f>
        <v>3.4666666666666663</v>
      </c>
      <c r="F257" s="2">
        <f t="shared" si="7"/>
        <v>0</v>
      </c>
    </row>
    <row r="258" spans="2:6" x14ac:dyDescent="0.25">
      <c r="B258" s="1">
        <v>25324</v>
      </c>
      <c r="C258">
        <v>3.4</v>
      </c>
      <c r="D258">
        <f t="shared" ref="D258:D321" si="8">C258-C257</f>
        <v>0</v>
      </c>
      <c r="E258">
        <f ca="1">IF(ROW()&lt;13,"",AVERAGE(OFFSET(United_States[[#This Row],[Last]],,,-12)))</f>
        <v>3.4583333333333326</v>
      </c>
      <c r="F258" s="2">
        <f t="shared" ref="F258:F321" si="9">(C258-C257)/C257</f>
        <v>0</v>
      </c>
    </row>
    <row r="259" spans="2:6" x14ac:dyDescent="0.25">
      <c r="B259" s="1">
        <v>25355</v>
      </c>
      <c r="C259">
        <v>3.5</v>
      </c>
      <c r="D259">
        <f t="shared" si="8"/>
        <v>0.10000000000000009</v>
      </c>
      <c r="E259">
        <f ca="1">IF(ROW()&lt;13,"",AVERAGE(OFFSET(United_States[[#This Row],[Last]],,,-12)))</f>
        <v>3.441666666666666</v>
      </c>
      <c r="F259" s="2">
        <f t="shared" si="9"/>
        <v>2.941176470588238E-2</v>
      </c>
    </row>
    <row r="260" spans="2:6" x14ac:dyDescent="0.25">
      <c r="B260" s="1">
        <v>25385</v>
      </c>
      <c r="C260">
        <v>3.5</v>
      </c>
      <c r="D260">
        <f t="shared" si="8"/>
        <v>0</v>
      </c>
      <c r="E260">
        <f ca="1">IF(ROW()&lt;13,"",AVERAGE(OFFSET(United_States[[#This Row],[Last]],,,-12)))</f>
        <v>3.4249999999999994</v>
      </c>
      <c r="F260" s="2">
        <f t="shared" si="9"/>
        <v>0</v>
      </c>
    </row>
    <row r="261" spans="2:6" x14ac:dyDescent="0.25">
      <c r="B261" s="1">
        <v>25416</v>
      </c>
      <c r="C261">
        <v>3.5</v>
      </c>
      <c r="D261">
        <f t="shared" si="8"/>
        <v>0</v>
      </c>
      <c r="E261">
        <f ca="1">IF(ROW()&lt;13,"",AVERAGE(OFFSET(United_States[[#This Row],[Last]],,,-12)))</f>
        <v>3.4249999999999994</v>
      </c>
      <c r="F261" s="2">
        <f t="shared" si="9"/>
        <v>0</v>
      </c>
    </row>
    <row r="262" spans="2:6" x14ac:dyDescent="0.25">
      <c r="B262" s="1">
        <v>25447</v>
      </c>
      <c r="C262">
        <v>3.7</v>
      </c>
      <c r="D262">
        <f t="shared" si="8"/>
        <v>0.20000000000000018</v>
      </c>
      <c r="E262">
        <f ca="1">IF(ROW()&lt;13,"",AVERAGE(OFFSET(United_States[[#This Row],[Last]],,,-12)))</f>
        <v>3.4499999999999997</v>
      </c>
      <c r="F262" s="2">
        <f t="shared" si="9"/>
        <v>5.7142857142857197E-2</v>
      </c>
    </row>
    <row r="263" spans="2:6" x14ac:dyDescent="0.25">
      <c r="B263" s="1">
        <v>25477</v>
      </c>
      <c r="C263">
        <v>3.7</v>
      </c>
      <c r="D263">
        <f t="shared" si="8"/>
        <v>0</v>
      </c>
      <c r="E263">
        <f ca="1">IF(ROW()&lt;13,"",AVERAGE(OFFSET(United_States[[#This Row],[Last]],,,-12)))</f>
        <v>3.4750000000000001</v>
      </c>
      <c r="F263" s="2">
        <f t="shared" si="9"/>
        <v>0</v>
      </c>
    </row>
    <row r="264" spans="2:6" x14ac:dyDescent="0.25">
      <c r="B264" s="1">
        <v>25508</v>
      </c>
      <c r="C264">
        <v>3.5</v>
      </c>
      <c r="D264">
        <f t="shared" si="8"/>
        <v>-0.20000000000000018</v>
      </c>
      <c r="E264">
        <f ca="1">IF(ROW()&lt;13,"",AVERAGE(OFFSET(United_States[[#This Row],[Last]],,,-12)))</f>
        <v>3.4833333333333338</v>
      </c>
      <c r="F264" s="2">
        <f t="shared" si="9"/>
        <v>-5.4054054054054099E-2</v>
      </c>
    </row>
    <row r="265" spans="2:6" x14ac:dyDescent="0.25">
      <c r="B265" s="1">
        <v>25538</v>
      </c>
      <c r="C265">
        <v>3.5</v>
      </c>
      <c r="D265">
        <f t="shared" si="8"/>
        <v>0</v>
      </c>
      <c r="E265">
        <f ca="1">IF(ROW()&lt;13,"",AVERAGE(OFFSET(United_States[[#This Row],[Last]],,,-12)))</f>
        <v>3.4916666666666667</v>
      </c>
      <c r="F265" s="2">
        <f t="shared" si="9"/>
        <v>0</v>
      </c>
    </row>
    <row r="266" spans="2:6" x14ac:dyDescent="0.25">
      <c r="B266" s="1">
        <v>25569</v>
      </c>
      <c r="C266">
        <v>3.9</v>
      </c>
      <c r="D266">
        <f t="shared" si="8"/>
        <v>0.39999999999999991</v>
      </c>
      <c r="E266">
        <f ca="1">IF(ROW()&lt;13,"",AVERAGE(OFFSET(United_States[[#This Row],[Last]],,,-12)))</f>
        <v>3.5333333333333332</v>
      </c>
      <c r="F266" s="2">
        <f t="shared" si="9"/>
        <v>0.11428571428571425</v>
      </c>
    </row>
    <row r="267" spans="2:6" x14ac:dyDescent="0.25">
      <c r="B267" s="1">
        <v>25600</v>
      </c>
      <c r="C267">
        <v>4.2</v>
      </c>
      <c r="D267">
        <f t="shared" si="8"/>
        <v>0.30000000000000027</v>
      </c>
      <c r="E267">
        <f ca="1">IF(ROW()&lt;13,"",AVERAGE(OFFSET(United_States[[#This Row],[Last]],,,-12)))</f>
        <v>3.5999999999999996</v>
      </c>
      <c r="F267" s="2">
        <f t="shared" si="9"/>
        <v>7.6923076923076997E-2</v>
      </c>
    </row>
    <row r="268" spans="2:6" x14ac:dyDescent="0.25">
      <c r="B268" s="1">
        <v>25628</v>
      </c>
      <c r="C268">
        <v>4.4000000000000004</v>
      </c>
      <c r="D268">
        <f t="shared" si="8"/>
        <v>0.20000000000000018</v>
      </c>
      <c r="E268">
        <f ca="1">IF(ROW()&lt;13,"",AVERAGE(OFFSET(United_States[[#This Row],[Last]],,,-12)))</f>
        <v>3.6833333333333336</v>
      </c>
      <c r="F268" s="2">
        <f t="shared" si="9"/>
        <v>4.7619047619047658E-2</v>
      </c>
    </row>
    <row r="269" spans="2:6" x14ac:dyDescent="0.25">
      <c r="B269" s="1">
        <v>25659</v>
      </c>
      <c r="C269">
        <v>4.5999999999999996</v>
      </c>
      <c r="D269">
        <f t="shared" si="8"/>
        <v>0.19999999999999929</v>
      </c>
      <c r="E269">
        <f ca="1">IF(ROW()&lt;13,"",AVERAGE(OFFSET(United_States[[#This Row],[Last]],,,-12)))</f>
        <v>3.7833333333333337</v>
      </c>
      <c r="F269" s="2">
        <f t="shared" si="9"/>
        <v>4.5454545454545289E-2</v>
      </c>
    </row>
    <row r="270" spans="2:6" x14ac:dyDescent="0.25">
      <c r="B270" s="1">
        <v>25689</v>
      </c>
      <c r="C270">
        <v>4.8</v>
      </c>
      <c r="D270">
        <f t="shared" si="8"/>
        <v>0.20000000000000018</v>
      </c>
      <c r="E270">
        <f ca="1">IF(ROW()&lt;13,"",AVERAGE(OFFSET(United_States[[#This Row],[Last]],,,-12)))</f>
        <v>3.9</v>
      </c>
      <c r="F270" s="2">
        <f t="shared" si="9"/>
        <v>4.3478260869565258E-2</v>
      </c>
    </row>
    <row r="271" spans="2:6" x14ac:dyDescent="0.25">
      <c r="B271" s="1">
        <v>25720</v>
      </c>
      <c r="C271">
        <v>4.9000000000000004</v>
      </c>
      <c r="D271">
        <f t="shared" si="8"/>
        <v>0.10000000000000053</v>
      </c>
      <c r="E271">
        <f ca="1">IF(ROW()&lt;13,"",AVERAGE(OFFSET(United_States[[#This Row],[Last]],,,-12)))</f>
        <v>4.0166666666666666</v>
      </c>
      <c r="F271" s="2">
        <f t="shared" si="9"/>
        <v>2.0833333333333447E-2</v>
      </c>
    </row>
    <row r="272" spans="2:6" x14ac:dyDescent="0.25">
      <c r="B272" s="1">
        <v>25750</v>
      </c>
      <c r="C272">
        <v>5</v>
      </c>
      <c r="D272">
        <f t="shared" si="8"/>
        <v>9.9999999999999645E-2</v>
      </c>
      <c r="E272">
        <f ca="1">IF(ROW()&lt;13,"",AVERAGE(OFFSET(United_States[[#This Row],[Last]],,,-12)))</f>
        <v>4.1416666666666666</v>
      </c>
      <c r="F272" s="2">
        <f t="shared" si="9"/>
        <v>2.0408163265306048E-2</v>
      </c>
    </row>
    <row r="273" spans="2:6" x14ac:dyDescent="0.25">
      <c r="B273" s="1">
        <v>25781</v>
      </c>
      <c r="C273">
        <v>5.0999999999999996</v>
      </c>
      <c r="D273">
        <f t="shared" si="8"/>
        <v>9.9999999999999645E-2</v>
      </c>
      <c r="E273">
        <f ca="1">IF(ROW()&lt;13,"",AVERAGE(OFFSET(United_States[[#This Row],[Last]],,,-12)))</f>
        <v>4.2749999999999995</v>
      </c>
      <c r="F273" s="2">
        <f t="shared" si="9"/>
        <v>1.9999999999999928E-2</v>
      </c>
    </row>
    <row r="274" spans="2:6" x14ac:dyDescent="0.25">
      <c r="B274" s="1">
        <v>25812</v>
      </c>
      <c r="C274">
        <v>5.4</v>
      </c>
      <c r="D274">
        <f t="shared" si="8"/>
        <v>0.30000000000000071</v>
      </c>
      <c r="E274">
        <f ca="1">IF(ROW()&lt;13,"",AVERAGE(OFFSET(United_States[[#This Row],[Last]],,,-12)))</f>
        <v>4.416666666666667</v>
      </c>
      <c r="F274" s="2">
        <f t="shared" si="9"/>
        <v>5.8823529411764851E-2</v>
      </c>
    </row>
    <row r="275" spans="2:6" x14ac:dyDescent="0.25">
      <c r="B275" s="1">
        <v>25842</v>
      </c>
      <c r="C275">
        <v>5.5</v>
      </c>
      <c r="D275">
        <f t="shared" si="8"/>
        <v>9.9999999999999645E-2</v>
      </c>
      <c r="E275">
        <f ca="1">IF(ROW()&lt;13,"",AVERAGE(OFFSET(United_States[[#This Row],[Last]],,,-12)))</f>
        <v>4.5666666666666673</v>
      </c>
      <c r="F275" s="2">
        <f t="shared" si="9"/>
        <v>1.8518518518518452E-2</v>
      </c>
    </row>
    <row r="276" spans="2:6" x14ac:dyDescent="0.25">
      <c r="B276" s="1">
        <v>25873</v>
      </c>
      <c r="C276">
        <v>5.9</v>
      </c>
      <c r="D276">
        <f t="shared" si="8"/>
        <v>0.40000000000000036</v>
      </c>
      <c r="E276">
        <f ca="1">IF(ROW()&lt;13,"",AVERAGE(OFFSET(United_States[[#This Row],[Last]],,,-12)))</f>
        <v>4.7666666666666666</v>
      </c>
      <c r="F276" s="2">
        <f t="shared" si="9"/>
        <v>7.2727272727272793E-2</v>
      </c>
    </row>
    <row r="277" spans="2:6" x14ac:dyDescent="0.25">
      <c r="B277" s="1">
        <v>25903</v>
      </c>
      <c r="C277">
        <v>6.1</v>
      </c>
      <c r="D277">
        <f t="shared" si="8"/>
        <v>0.19999999999999929</v>
      </c>
      <c r="E277">
        <f ca="1">IF(ROW()&lt;13,"",AVERAGE(OFFSET(United_States[[#This Row],[Last]],,,-12)))</f>
        <v>4.9833333333333334</v>
      </c>
      <c r="F277" s="2">
        <f t="shared" si="9"/>
        <v>3.3898305084745638E-2</v>
      </c>
    </row>
    <row r="278" spans="2:6" x14ac:dyDescent="0.25">
      <c r="B278" s="1">
        <v>25934</v>
      </c>
      <c r="C278">
        <v>5.9</v>
      </c>
      <c r="D278">
        <f t="shared" si="8"/>
        <v>-0.19999999999999929</v>
      </c>
      <c r="E278">
        <f ca="1">IF(ROW()&lt;13,"",AVERAGE(OFFSET(United_States[[#This Row],[Last]],,,-12)))</f>
        <v>5.1499999999999995</v>
      </c>
      <c r="F278" s="2">
        <f t="shared" si="9"/>
        <v>-3.2786885245901523E-2</v>
      </c>
    </row>
    <row r="279" spans="2:6" x14ac:dyDescent="0.25">
      <c r="B279" s="1">
        <v>25965</v>
      </c>
      <c r="C279">
        <v>5.9</v>
      </c>
      <c r="D279">
        <f t="shared" si="8"/>
        <v>0</v>
      </c>
      <c r="E279">
        <f ca="1">IF(ROW()&lt;13,"",AVERAGE(OFFSET(United_States[[#This Row],[Last]],,,-12)))</f>
        <v>5.291666666666667</v>
      </c>
      <c r="F279" s="2">
        <f t="shared" si="9"/>
        <v>0</v>
      </c>
    </row>
    <row r="280" spans="2:6" x14ac:dyDescent="0.25">
      <c r="B280" s="1">
        <v>25993</v>
      </c>
      <c r="C280">
        <v>6</v>
      </c>
      <c r="D280">
        <f t="shared" si="8"/>
        <v>9.9999999999999645E-2</v>
      </c>
      <c r="E280">
        <f ca="1">IF(ROW()&lt;13,"",AVERAGE(OFFSET(United_States[[#This Row],[Last]],,,-12)))</f>
        <v>5.4249999999999998</v>
      </c>
      <c r="F280" s="2">
        <f t="shared" si="9"/>
        <v>1.6949152542372819E-2</v>
      </c>
    </row>
    <row r="281" spans="2:6" x14ac:dyDescent="0.25">
      <c r="B281" s="1">
        <v>26024</v>
      </c>
      <c r="C281">
        <v>5.9</v>
      </c>
      <c r="D281">
        <f t="shared" si="8"/>
        <v>-9.9999999999999645E-2</v>
      </c>
      <c r="E281">
        <f ca="1">IF(ROW()&lt;13,"",AVERAGE(OFFSET(United_States[[#This Row],[Last]],,,-12)))</f>
        <v>5.5333333333333323</v>
      </c>
      <c r="F281" s="2">
        <f t="shared" si="9"/>
        <v>-1.6666666666666607E-2</v>
      </c>
    </row>
    <row r="282" spans="2:6" x14ac:dyDescent="0.25">
      <c r="B282" s="1">
        <v>26054</v>
      </c>
      <c r="C282">
        <v>5.9</v>
      </c>
      <c r="D282">
        <f t="shared" si="8"/>
        <v>0</v>
      </c>
      <c r="E282">
        <f ca="1">IF(ROW()&lt;13,"",AVERAGE(OFFSET(United_States[[#This Row],[Last]],,,-12)))</f>
        <v>5.625</v>
      </c>
      <c r="F282" s="2">
        <f t="shared" si="9"/>
        <v>0</v>
      </c>
    </row>
    <row r="283" spans="2:6" x14ac:dyDescent="0.25">
      <c r="B283" s="1">
        <v>26085</v>
      </c>
      <c r="C283">
        <v>5.9</v>
      </c>
      <c r="D283">
        <f t="shared" si="8"/>
        <v>0</v>
      </c>
      <c r="E283">
        <f ca="1">IF(ROW()&lt;13,"",AVERAGE(OFFSET(United_States[[#This Row],[Last]],,,-12)))</f>
        <v>5.708333333333333</v>
      </c>
      <c r="F283" s="2">
        <f t="shared" si="9"/>
        <v>0</v>
      </c>
    </row>
    <row r="284" spans="2:6" x14ac:dyDescent="0.25">
      <c r="B284" s="1">
        <v>26115</v>
      </c>
      <c r="C284">
        <v>6</v>
      </c>
      <c r="D284">
        <f t="shared" si="8"/>
        <v>9.9999999999999645E-2</v>
      </c>
      <c r="E284">
        <f ca="1">IF(ROW()&lt;13,"",AVERAGE(OFFSET(United_States[[#This Row],[Last]],,,-12)))</f>
        <v>5.791666666666667</v>
      </c>
      <c r="F284" s="2">
        <f t="shared" si="9"/>
        <v>1.6949152542372819E-2</v>
      </c>
    </row>
    <row r="285" spans="2:6" x14ac:dyDescent="0.25">
      <c r="B285" s="1">
        <v>26146</v>
      </c>
      <c r="C285">
        <v>6.1</v>
      </c>
      <c r="D285">
        <f t="shared" si="8"/>
        <v>9.9999999999999645E-2</v>
      </c>
      <c r="E285">
        <f ca="1">IF(ROW()&lt;13,"",AVERAGE(OFFSET(United_States[[#This Row],[Last]],,,-12)))</f>
        <v>5.8749999999999991</v>
      </c>
      <c r="F285" s="2">
        <f t="shared" si="9"/>
        <v>1.6666666666666607E-2</v>
      </c>
    </row>
    <row r="286" spans="2:6" x14ac:dyDescent="0.25">
      <c r="B286" s="1">
        <v>26177</v>
      </c>
      <c r="C286">
        <v>6</v>
      </c>
      <c r="D286">
        <f t="shared" si="8"/>
        <v>-9.9999999999999645E-2</v>
      </c>
      <c r="E286">
        <f ca="1">IF(ROW()&lt;13,"",AVERAGE(OFFSET(United_States[[#This Row],[Last]],,,-12)))</f>
        <v>5.9249999999999998</v>
      </c>
      <c r="F286" s="2">
        <f t="shared" si="9"/>
        <v>-1.6393442622950762E-2</v>
      </c>
    </row>
    <row r="287" spans="2:6" x14ac:dyDescent="0.25">
      <c r="B287" s="1">
        <v>26207</v>
      </c>
      <c r="C287">
        <v>5.8</v>
      </c>
      <c r="D287">
        <f t="shared" si="8"/>
        <v>-0.20000000000000018</v>
      </c>
      <c r="E287">
        <f ca="1">IF(ROW()&lt;13,"",AVERAGE(OFFSET(United_States[[#This Row],[Last]],,,-12)))</f>
        <v>5.9499999999999993</v>
      </c>
      <c r="F287" s="2">
        <f t="shared" si="9"/>
        <v>-3.3333333333333361E-2</v>
      </c>
    </row>
    <row r="288" spans="2:6" x14ac:dyDescent="0.25">
      <c r="B288" s="1">
        <v>26238</v>
      </c>
      <c r="C288">
        <v>6</v>
      </c>
      <c r="D288">
        <f t="shared" si="8"/>
        <v>0.20000000000000018</v>
      </c>
      <c r="E288">
        <f ca="1">IF(ROW()&lt;13,"",AVERAGE(OFFSET(United_States[[#This Row],[Last]],,,-12)))</f>
        <v>5.958333333333333</v>
      </c>
      <c r="F288" s="2">
        <f t="shared" si="9"/>
        <v>3.4482758620689689E-2</v>
      </c>
    </row>
    <row r="289" spans="2:6" x14ac:dyDescent="0.25">
      <c r="B289" s="1">
        <v>26268</v>
      </c>
      <c r="C289">
        <v>6</v>
      </c>
      <c r="D289">
        <f t="shared" si="8"/>
        <v>0</v>
      </c>
      <c r="E289">
        <f ca="1">IF(ROW()&lt;13,"",AVERAGE(OFFSET(United_States[[#This Row],[Last]],,,-12)))</f>
        <v>5.95</v>
      </c>
      <c r="F289" s="2">
        <f t="shared" si="9"/>
        <v>0</v>
      </c>
    </row>
    <row r="290" spans="2:6" x14ac:dyDescent="0.25">
      <c r="B290" s="1">
        <v>26299</v>
      </c>
      <c r="C290">
        <v>5.8</v>
      </c>
      <c r="D290">
        <f t="shared" si="8"/>
        <v>-0.20000000000000018</v>
      </c>
      <c r="E290">
        <f ca="1">IF(ROW()&lt;13,"",AVERAGE(OFFSET(United_States[[#This Row],[Last]],,,-12)))</f>
        <v>5.9416666666666664</v>
      </c>
      <c r="F290" s="2">
        <f t="shared" si="9"/>
        <v>-3.3333333333333361E-2</v>
      </c>
    </row>
    <row r="291" spans="2:6" x14ac:dyDescent="0.25">
      <c r="B291" s="1">
        <v>26330</v>
      </c>
      <c r="C291">
        <v>5.7</v>
      </c>
      <c r="D291">
        <f t="shared" si="8"/>
        <v>-9.9999999999999645E-2</v>
      </c>
      <c r="E291">
        <f ca="1">IF(ROW()&lt;13,"",AVERAGE(OFFSET(United_States[[#This Row],[Last]],,,-12)))</f>
        <v>5.9250000000000007</v>
      </c>
      <c r="F291" s="2">
        <f t="shared" si="9"/>
        <v>-1.7241379310344768E-2</v>
      </c>
    </row>
    <row r="292" spans="2:6" x14ac:dyDescent="0.25">
      <c r="B292" s="1">
        <v>26359</v>
      </c>
      <c r="C292">
        <v>5.8</v>
      </c>
      <c r="D292">
        <f t="shared" si="8"/>
        <v>9.9999999999999645E-2</v>
      </c>
      <c r="E292">
        <f ca="1">IF(ROW()&lt;13,"",AVERAGE(OFFSET(United_States[[#This Row],[Last]],,,-12)))</f>
        <v>5.9083333333333323</v>
      </c>
      <c r="F292" s="2">
        <f t="shared" si="9"/>
        <v>1.7543859649122744E-2</v>
      </c>
    </row>
    <row r="293" spans="2:6" x14ac:dyDescent="0.25">
      <c r="B293" s="1">
        <v>26390</v>
      </c>
      <c r="C293">
        <v>5.7</v>
      </c>
      <c r="D293">
        <f t="shared" si="8"/>
        <v>-9.9999999999999645E-2</v>
      </c>
      <c r="E293">
        <f ca="1">IF(ROW()&lt;13,"",AVERAGE(OFFSET(United_States[[#This Row],[Last]],,,-12)))</f>
        <v>5.8916666666666666</v>
      </c>
      <c r="F293" s="2">
        <f t="shared" si="9"/>
        <v>-1.7241379310344768E-2</v>
      </c>
    </row>
    <row r="294" spans="2:6" x14ac:dyDescent="0.25">
      <c r="B294" s="1">
        <v>26420</v>
      </c>
      <c r="C294">
        <v>5.7</v>
      </c>
      <c r="D294">
        <f t="shared" si="8"/>
        <v>0</v>
      </c>
      <c r="E294">
        <f ca="1">IF(ROW()&lt;13,"",AVERAGE(OFFSET(United_States[[#This Row],[Last]],,,-12)))</f>
        <v>5.875</v>
      </c>
      <c r="F294" s="2">
        <f t="shared" si="9"/>
        <v>0</v>
      </c>
    </row>
    <row r="295" spans="2:6" x14ac:dyDescent="0.25">
      <c r="B295" s="1">
        <v>26451</v>
      </c>
      <c r="C295">
        <v>5.7</v>
      </c>
      <c r="D295">
        <f t="shared" si="8"/>
        <v>0</v>
      </c>
      <c r="E295">
        <f ca="1">IF(ROW()&lt;13,"",AVERAGE(OFFSET(United_States[[#This Row],[Last]],,,-12)))</f>
        <v>5.8583333333333343</v>
      </c>
      <c r="F295" s="2">
        <f t="shared" si="9"/>
        <v>0</v>
      </c>
    </row>
    <row r="296" spans="2:6" x14ac:dyDescent="0.25">
      <c r="B296" s="1">
        <v>26481</v>
      </c>
      <c r="C296">
        <v>5.6</v>
      </c>
      <c r="D296">
        <f t="shared" si="8"/>
        <v>-0.10000000000000053</v>
      </c>
      <c r="E296">
        <f ca="1">IF(ROW()&lt;13,"",AVERAGE(OFFSET(United_States[[#This Row],[Last]],,,-12)))</f>
        <v>5.8249999999999993</v>
      </c>
      <c r="F296" s="2">
        <f t="shared" si="9"/>
        <v>-1.75438596491229E-2</v>
      </c>
    </row>
    <row r="297" spans="2:6" x14ac:dyDescent="0.25">
      <c r="B297" s="1">
        <v>26512</v>
      </c>
      <c r="C297">
        <v>5.6</v>
      </c>
      <c r="D297">
        <f t="shared" si="8"/>
        <v>0</v>
      </c>
      <c r="E297">
        <f ca="1">IF(ROW()&lt;13,"",AVERAGE(OFFSET(United_States[[#This Row],[Last]],,,-12)))</f>
        <v>5.7833333333333341</v>
      </c>
      <c r="F297" s="2">
        <f t="shared" si="9"/>
        <v>0</v>
      </c>
    </row>
    <row r="298" spans="2:6" x14ac:dyDescent="0.25">
      <c r="B298" s="1">
        <v>26543</v>
      </c>
      <c r="C298">
        <v>5.5</v>
      </c>
      <c r="D298">
        <f t="shared" si="8"/>
        <v>-9.9999999999999645E-2</v>
      </c>
      <c r="E298">
        <f ca="1">IF(ROW()&lt;13,"",AVERAGE(OFFSET(United_States[[#This Row],[Last]],,,-12)))</f>
        <v>5.7416666666666671</v>
      </c>
      <c r="F298" s="2">
        <f t="shared" si="9"/>
        <v>-1.7857142857142794E-2</v>
      </c>
    </row>
    <row r="299" spans="2:6" x14ac:dyDescent="0.25">
      <c r="B299" s="1">
        <v>26573</v>
      </c>
      <c r="C299">
        <v>5.6</v>
      </c>
      <c r="D299">
        <f t="shared" si="8"/>
        <v>9.9999999999999645E-2</v>
      </c>
      <c r="E299">
        <f ca="1">IF(ROW()&lt;13,"",AVERAGE(OFFSET(United_States[[#This Row],[Last]],,,-12)))</f>
        <v>5.7250000000000005</v>
      </c>
      <c r="F299" s="2">
        <f t="shared" si="9"/>
        <v>1.8181818181818118E-2</v>
      </c>
    </row>
    <row r="300" spans="2:6" x14ac:dyDescent="0.25">
      <c r="B300" s="1">
        <v>26604</v>
      </c>
      <c r="C300">
        <v>5.3</v>
      </c>
      <c r="D300">
        <f t="shared" si="8"/>
        <v>-0.29999999999999982</v>
      </c>
      <c r="E300">
        <f ca="1">IF(ROW()&lt;13,"",AVERAGE(OFFSET(United_States[[#This Row],[Last]],,,-12)))</f>
        <v>5.6666666666666679</v>
      </c>
      <c r="F300" s="2">
        <f t="shared" si="9"/>
        <v>-5.3571428571428541E-2</v>
      </c>
    </row>
    <row r="301" spans="2:6" x14ac:dyDescent="0.25">
      <c r="B301" s="1">
        <v>26634</v>
      </c>
      <c r="C301">
        <v>5.2</v>
      </c>
      <c r="D301">
        <f t="shared" si="8"/>
        <v>-9.9999999999999645E-2</v>
      </c>
      <c r="E301">
        <f ca="1">IF(ROW()&lt;13,"",AVERAGE(OFFSET(United_States[[#This Row],[Last]],,,-12)))</f>
        <v>5.6000000000000005</v>
      </c>
      <c r="F301" s="2">
        <f t="shared" si="9"/>
        <v>-1.886792452830182E-2</v>
      </c>
    </row>
    <row r="302" spans="2:6" x14ac:dyDescent="0.25">
      <c r="B302" s="1">
        <v>26665</v>
      </c>
      <c r="C302">
        <v>4.9000000000000004</v>
      </c>
      <c r="D302">
        <f t="shared" si="8"/>
        <v>-0.29999999999999982</v>
      </c>
      <c r="E302">
        <f ca="1">IF(ROW()&lt;13,"",AVERAGE(OFFSET(United_States[[#This Row],[Last]],,,-12)))</f>
        <v>5.5249999999999995</v>
      </c>
      <c r="F302" s="2">
        <f t="shared" si="9"/>
        <v>-5.7692307692307654E-2</v>
      </c>
    </row>
    <row r="303" spans="2:6" x14ac:dyDescent="0.25">
      <c r="B303" s="1">
        <v>26696</v>
      </c>
      <c r="C303">
        <v>5</v>
      </c>
      <c r="D303">
        <f t="shared" si="8"/>
        <v>9.9999999999999645E-2</v>
      </c>
      <c r="E303">
        <f ca="1">IF(ROW()&lt;13,"",AVERAGE(OFFSET(United_States[[#This Row],[Last]],,,-12)))</f>
        <v>5.4666666666666659</v>
      </c>
      <c r="F303" s="2">
        <f t="shared" si="9"/>
        <v>2.0408163265306048E-2</v>
      </c>
    </row>
    <row r="304" spans="2:6" x14ac:dyDescent="0.25">
      <c r="B304" s="1">
        <v>26724</v>
      </c>
      <c r="C304">
        <v>4.9000000000000004</v>
      </c>
      <c r="D304">
        <f t="shared" si="8"/>
        <v>-9.9999999999999645E-2</v>
      </c>
      <c r="E304">
        <f ca="1">IF(ROW()&lt;13,"",AVERAGE(OFFSET(United_States[[#This Row],[Last]],,,-12)))</f>
        <v>5.3916666666666666</v>
      </c>
      <c r="F304" s="2">
        <f t="shared" si="9"/>
        <v>-1.9999999999999928E-2</v>
      </c>
    </row>
    <row r="305" spans="2:6" x14ac:dyDescent="0.25">
      <c r="B305" s="1">
        <v>26755</v>
      </c>
      <c r="C305">
        <v>5</v>
      </c>
      <c r="D305">
        <f t="shared" si="8"/>
        <v>9.9999999999999645E-2</v>
      </c>
      <c r="E305">
        <f ca="1">IF(ROW()&lt;13,"",AVERAGE(OFFSET(United_States[[#This Row],[Last]],,,-12)))</f>
        <v>5.333333333333333</v>
      </c>
      <c r="F305" s="2">
        <f t="shared" si="9"/>
        <v>2.0408163265306048E-2</v>
      </c>
    </row>
    <row r="306" spans="2:6" x14ac:dyDescent="0.25">
      <c r="B306" s="1">
        <v>26785</v>
      </c>
      <c r="C306">
        <v>4.9000000000000004</v>
      </c>
      <c r="D306">
        <f t="shared" si="8"/>
        <v>-9.9999999999999645E-2</v>
      </c>
      <c r="E306">
        <f ca="1">IF(ROW()&lt;13,"",AVERAGE(OFFSET(United_States[[#This Row],[Last]],,,-12)))</f>
        <v>5.2666666666666666</v>
      </c>
      <c r="F306" s="2">
        <f t="shared" si="9"/>
        <v>-1.9999999999999928E-2</v>
      </c>
    </row>
    <row r="307" spans="2:6" x14ac:dyDescent="0.25">
      <c r="B307" s="1">
        <v>26816</v>
      </c>
      <c r="C307">
        <v>4.9000000000000004</v>
      </c>
      <c r="D307">
        <f t="shared" si="8"/>
        <v>0</v>
      </c>
      <c r="E307">
        <f ca="1">IF(ROW()&lt;13,"",AVERAGE(OFFSET(United_States[[#This Row],[Last]],,,-12)))</f>
        <v>5.1999999999999993</v>
      </c>
      <c r="F307" s="2">
        <f t="shared" si="9"/>
        <v>0</v>
      </c>
    </row>
    <row r="308" spans="2:6" x14ac:dyDescent="0.25">
      <c r="B308" s="1">
        <v>26846</v>
      </c>
      <c r="C308">
        <v>4.8</v>
      </c>
      <c r="D308">
        <f t="shared" si="8"/>
        <v>-0.10000000000000053</v>
      </c>
      <c r="E308">
        <f ca="1">IF(ROW()&lt;13,"",AVERAGE(OFFSET(United_States[[#This Row],[Last]],,,-12)))</f>
        <v>5.1333333333333329</v>
      </c>
      <c r="F308" s="2">
        <f t="shared" si="9"/>
        <v>-2.0408163265306228E-2</v>
      </c>
    </row>
    <row r="309" spans="2:6" x14ac:dyDescent="0.25">
      <c r="B309" s="1">
        <v>26877</v>
      </c>
      <c r="C309">
        <v>4.8</v>
      </c>
      <c r="D309">
        <f t="shared" si="8"/>
        <v>0</v>
      </c>
      <c r="E309">
        <f ca="1">IF(ROW()&lt;13,"",AVERAGE(OFFSET(United_States[[#This Row],[Last]],,,-12)))</f>
        <v>5.0666666666666655</v>
      </c>
      <c r="F309" s="2">
        <f t="shared" si="9"/>
        <v>0</v>
      </c>
    </row>
    <row r="310" spans="2:6" x14ac:dyDescent="0.25">
      <c r="B310" s="1">
        <v>26908</v>
      </c>
      <c r="C310">
        <v>4.8</v>
      </c>
      <c r="D310">
        <f t="shared" si="8"/>
        <v>0</v>
      </c>
      <c r="E310">
        <f ca="1">IF(ROW()&lt;13,"",AVERAGE(OFFSET(United_States[[#This Row],[Last]],,,-12)))</f>
        <v>5.008333333333332</v>
      </c>
      <c r="F310" s="2">
        <f t="shared" si="9"/>
        <v>0</v>
      </c>
    </row>
    <row r="311" spans="2:6" x14ac:dyDescent="0.25">
      <c r="B311" s="1">
        <v>26938</v>
      </c>
      <c r="C311">
        <v>4.5999999999999996</v>
      </c>
      <c r="D311">
        <f t="shared" si="8"/>
        <v>-0.20000000000000018</v>
      </c>
      <c r="E311">
        <f ca="1">IF(ROW()&lt;13,"",AVERAGE(OFFSET(United_States[[#This Row],[Last]],,,-12)))</f>
        <v>4.9249999999999989</v>
      </c>
      <c r="F311" s="2">
        <f t="shared" si="9"/>
        <v>-4.1666666666666706E-2</v>
      </c>
    </row>
    <row r="312" spans="2:6" x14ac:dyDescent="0.25">
      <c r="B312" s="1">
        <v>26969</v>
      </c>
      <c r="C312">
        <v>4.8</v>
      </c>
      <c r="D312">
        <f t="shared" si="8"/>
        <v>0.20000000000000018</v>
      </c>
      <c r="E312">
        <f ca="1">IF(ROW()&lt;13,"",AVERAGE(OFFSET(United_States[[#This Row],[Last]],,,-12)))</f>
        <v>4.883333333333332</v>
      </c>
      <c r="F312" s="2">
        <f t="shared" si="9"/>
        <v>4.3478260869565258E-2</v>
      </c>
    </row>
    <row r="313" spans="2:6" x14ac:dyDescent="0.25">
      <c r="B313" s="1">
        <v>26999</v>
      </c>
      <c r="C313">
        <v>4.9000000000000004</v>
      </c>
      <c r="D313">
        <f t="shared" si="8"/>
        <v>0.10000000000000053</v>
      </c>
      <c r="E313">
        <f ca="1">IF(ROW()&lt;13,"",AVERAGE(OFFSET(United_States[[#This Row],[Last]],,,-12)))</f>
        <v>4.8583333333333325</v>
      </c>
      <c r="F313" s="2">
        <f t="shared" si="9"/>
        <v>2.0833333333333447E-2</v>
      </c>
    </row>
    <row r="314" spans="2:6" x14ac:dyDescent="0.25">
      <c r="B314" s="1">
        <v>27030</v>
      </c>
      <c r="C314">
        <v>5.0999999999999996</v>
      </c>
      <c r="D314">
        <f t="shared" si="8"/>
        <v>0.19999999999999929</v>
      </c>
      <c r="E314">
        <f ca="1">IF(ROW()&lt;13,"",AVERAGE(OFFSET(United_States[[#This Row],[Last]],,,-12)))</f>
        <v>4.875</v>
      </c>
      <c r="F314" s="2">
        <f t="shared" si="9"/>
        <v>4.0816326530612096E-2</v>
      </c>
    </row>
    <row r="315" spans="2:6" x14ac:dyDescent="0.25">
      <c r="B315" s="1">
        <v>27061</v>
      </c>
      <c r="C315">
        <v>5.2</v>
      </c>
      <c r="D315">
        <f t="shared" si="8"/>
        <v>0.10000000000000053</v>
      </c>
      <c r="E315">
        <f ca="1">IF(ROW()&lt;13,"",AVERAGE(OFFSET(United_States[[#This Row],[Last]],,,-12)))</f>
        <v>4.8916666666666666</v>
      </c>
      <c r="F315" s="2">
        <f t="shared" si="9"/>
        <v>1.9607843137255009E-2</v>
      </c>
    </row>
    <row r="316" spans="2:6" x14ac:dyDescent="0.25">
      <c r="B316" s="1">
        <v>27089</v>
      </c>
      <c r="C316">
        <v>5.0999999999999996</v>
      </c>
      <c r="D316">
        <f t="shared" si="8"/>
        <v>-0.10000000000000053</v>
      </c>
      <c r="E316">
        <f ca="1">IF(ROW()&lt;13,"",AVERAGE(OFFSET(United_States[[#This Row],[Last]],,,-12)))</f>
        <v>4.9083333333333341</v>
      </c>
      <c r="F316" s="2">
        <f t="shared" si="9"/>
        <v>-1.9230769230769332E-2</v>
      </c>
    </row>
    <row r="317" spans="2:6" x14ac:dyDescent="0.25">
      <c r="B317" s="1">
        <v>27120</v>
      </c>
      <c r="C317">
        <v>5.0999999999999996</v>
      </c>
      <c r="D317">
        <f t="shared" si="8"/>
        <v>0</v>
      </c>
      <c r="E317">
        <f ca="1">IF(ROW()&lt;13,"",AVERAGE(OFFSET(United_States[[#This Row],[Last]],,,-12)))</f>
        <v>4.916666666666667</v>
      </c>
      <c r="F317" s="2">
        <f t="shared" si="9"/>
        <v>0</v>
      </c>
    </row>
    <row r="318" spans="2:6" x14ac:dyDescent="0.25">
      <c r="B318" s="1">
        <v>27150</v>
      </c>
      <c r="C318">
        <v>5.0999999999999996</v>
      </c>
      <c r="D318">
        <f t="shared" si="8"/>
        <v>0</v>
      </c>
      <c r="E318">
        <f ca="1">IF(ROW()&lt;13,"",AVERAGE(OFFSET(United_States[[#This Row],[Last]],,,-12)))</f>
        <v>4.9333333333333345</v>
      </c>
      <c r="F318" s="2">
        <f t="shared" si="9"/>
        <v>0</v>
      </c>
    </row>
    <row r="319" spans="2:6" x14ac:dyDescent="0.25">
      <c r="B319" s="1">
        <v>27181</v>
      </c>
      <c r="C319">
        <v>5.4</v>
      </c>
      <c r="D319">
        <f t="shared" si="8"/>
        <v>0.30000000000000071</v>
      </c>
      <c r="E319">
        <f ca="1">IF(ROW()&lt;13,"",AVERAGE(OFFSET(United_States[[#This Row],[Last]],,,-12)))</f>
        <v>4.9750000000000005</v>
      </c>
      <c r="F319" s="2">
        <f t="shared" si="9"/>
        <v>5.8823529411764851E-2</v>
      </c>
    </row>
    <row r="320" spans="2:6" x14ac:dyDescent="0.25">
      <c r="B320" s="1">
        <v>27211</v>
      </c>
      <c r="C320">
        <v>5.5</v>
      </c>
      <c r="D320">
        <f t="shared" si="8"/>
        <v>9.9999999999999645E-2</v>
      </c>
      <c r="E320">
        <f ca="1">IF(ROW()&lt;13,"",AVERAGE(OFFSET(United_States[[#This Row],[Last]],,,-12)))</f>
        <v>5.0333333333333341</v>
      </c>
      <c r="F320" s="2">
        <f t="shared" si="9"/>
        <v>1.8518518518518452E-2</v>
      </c>
    </row>
    <row r="321" spans="2:6" x14ac:dyDescent="0.25">
      <c r="B321" s="1">
        <v>27242</v>
      </c>
      <c r="C321">
        <v>5.5</v>
      </c>
      <c r="D321">
        <f t="shared" si="8"/>
        <v>0</v>
      </c>
      <c r="E321">
        <f ca="1">IF(ROW()&lt;13,"",AVERAGE(OFFSET(United_States[[#This Row],[Last]],,,-12)))</f>
        <v>5.0916666666666668</v>
      </c>
      <c r="F321" s="2">
        <f t="shared" si="9"/>
        <v>0</v>
      </c>
    </row>
    <row r="322" spans="2:6" x14ac:dyDescent="0.25">
      <c r="B322" s="1">
        <v>27273</v>
      </c>
      <c r="C322">
        <v>5.9</v>
      </c>
      <c r="D322">
        <f t="shared" ref="D322:D385" si="10">C322-C321</f>
        <v>0.40000000000000036</v>
      </c>
      <c r="E322">
        <f ca="1">IF(ROW()&lt;13,"",AVERAGE(OFFSET(United_States[[#This Row],[Last]],,,-12)))</f>
        <v>5.1833333333333327</v>
      </c>
      <c r="F322" s="2">
        <f t="shared" ref="F322:F385" si="11">(C322-C321)/C321</f>
        <v>7.2727272727272793E-2</v>
      </c>
    </row>
    <row r="323" spans="2:6" x14ac:dyDescent="0.25">
      <c r="B323" s="1">
        <v>27303</v>
      </c>
      <c r="C323">
        <v>6</v>
      </c>
      <c r="D323">
        <f t="shared" si="10"/>
        <v>9.9999999999999645E-2</v>
      </c>
      <c r="E323">
        <f ca="1">IF(ROW()&lt;13,"",AVERAGE(OFFSET(United_States[[#This Row],[Last]],,,-12)))</f>
        <v>5.3</v>
      </c>
      <c r="F323" s="2">
        <f t="shared" si="11"/>
        <v>1.6949152542372819E-2</v>
      </c>
    </row>
    <row r="324" spans="2:6" x14ac:dyDescent="0.25">
      <c r="B324" s="1">
        <v>27334</v>
      </c>
      <c r="C324">
        <v>6.6</v>
      </c>
      <c r="D324">
        <f t="shared" si="10"/>
        <v>0.59999999999999964</v>
      </c>
      <c r="E324">
        <f ca="1">IF(ROW()&lt;13,"",AVERAGE(OFFSET(United_States[[#This Row],[Last]],,,-12)))</f>
        <v>5.4499999999999993</v>
      </c>
      <c r="F324" s="2">
        <f t="shared" si="11"/>
        <v>9.9999999999999936E-2</v>
      </c>
    </row>
    <row r="325" spans="2:6" x14ac:dyDescent="0.25">
      <c r="B325" s="1">
        <v>27364</v>
      </c>
      <c r="C325">
        <v>7.2</v>
      </c>
      <c r="D325">
        <f t="shared" si="10"/>
        <v>0.60000000000000053</v>
      </c>
      <c r="E325">
        <f ca="1">IF(ROW()&lt;13,"",AVERAGE(OFFSET(United_States[[#This Row],[Last]],,,-12)))</f>
        <v>5.6416666666666666</v>
      </c>
      <c r="F325" s="2">
        <f t="shared" si="11"/>
        <v>9.0909090909090995E-2</v>
      </c>
    </row>
    <row r="326" spans="2:6" x14ac:dyDescent="0.25">
      <c r="B326" s="1">
        <v>27395</v>
      </c>
      <c r="C326">
        <v>8.1</v>
      </c>
      <c r="D326">
        <f t="shared" si="10"/>
        <v>0.89999999999999947</v>
      </c>
      <c r="E326">
        <f ca="1">IF(ROW()&lt;13,"",AVERAGE(OFFSET(United_States[[#This Row],[Last]],,,-12)))</f>
        <v>5.8916666666666666</v>
      </c>
      <c r="F326" s="2">
        <f t="shared" si="11"/>
        <v>0.12499999999999992</v>
      </c>
    </row>
    <row r="327" spans="2:6" x14ac:dyDescent="0.25">
      <c r="B327" s="1">
        <v>27426</v>
      </c>
      <c r="C327">
        <v>8.1</v>
      </c>
      <c r="D327">
        <f t="shared" si="10"/>
        <v>0</v>
      </c>
      <c r="E327">
        <f ca="1">IF(ROW()&lt;13,"",AVERAGE(OFFSET(United_States[[#This Row],[Last]],,,-12)))</f>
        <v>6.1333333333333329</v>
      </c>
      <c r="F327" s="2">
        <f t="shared" si="11"/>
        <v>0</v>
      </c>
    </row>
    <row r="328" spans="2:6" x14ac:dyDescent="0.25">
      <c r="B328" s="1">
        <v>27454</v>
      </c>
      <c r="C328">
        <v>8.6</v>
      </c>
      <c r="D328">
        <f t="shared" si="10"/>
        <v>0.5</v>
      </c>
      <c r="E328">
        <f ca="1">IF(ROW()&lt;13,"",AVERAGE(OFFSET(United_States[[#This Row],[Last]],,,-12)))</f>
        <v>6.4249999999999998</v>
      </c>
      <c r="F328" s="2">
        <f t="shared" si="11"/>
        <v>6.1728395061728399E-2</v>
      </c>
    </row>
    <row r="329" spans="2:6" x14ac:dyDescent="0.25">
      <c r="B329" s="1">
        <v>27485</v>
      </c>
      <c r="C329">
        <v>8.8000000000000007</v>
      </c>
      <c r="D329">
        <f t="shared" si="10"/>
        <v>0.20000000000000107</v>
      </c>
      <c r="E329">
        <f ca="1">IF(ROW()&lt;13,"",AVERAGE(OFFSET(United_States[[#This Row],[Last]],,,-12)))</f>
        <v>6.7333333333333334</v>
      </c>
      <c r="F329" s="2">
        <f t="shared" si="11"/>
        <v>2.3255813953488497E-2</v>
      </c>
    </row>
    <row r="330" spans="2:6" x14ac:dyDescent="0.25">
      <c r="B330" s="1">
        <v>27515</v>
      </c>
      <c r="C330">
        <v>9</v>
      </c>
      <c r="D330">
        <f t="shared" si="10"/>
        <v>0.19999999999999929</v>
      </c>
      <c r="E330">
        <f ca="1">IF(ROW()&lt;13,"",AVERAGE(OFFSET(United_States[[#This Row],[Last]],,,-12)))</f>
        <v>7.0583333333333336</v>
      </c>
      <c r="F330" s="2">
        <f t="shared" si="11"/>
        <v>2.2727272727272645E-2</v>
      </c>
    </row>
    <row r="331" spans="2:6" x14ac:dyDescent="0.25">
      <c r="B331" s="1">
        <v>27546</v>
      </c>
      <c r="C331">
        <v>8.8000000000000007</v>
      </c>
      <c r="D331">
        <f t="shared" si="10"/>
        <v>-0.19999999999999929</v>
      </c>
      <c r="E331">
        <f ca="1">IF(ROW()&lt;13,"",AVERAGE(OFFSET(United_States[[#This Row],[Last]],,,-12)))</f>
        <v>7.3416666666666677</v>
      </c>
      <c r="F331" s="2">
        <f t="shared" si="11"/>
        <v>-2.2222222222222143E-2</v>
      </c>
    </row>
    <row r="332" spans="2:6" x14ac:dyDescent="0.25">
      <c r="B332" s="1">
        <v>27576</v>
      </c>
      <c r="C332">
        <v>8.6</v>
      </c>
      <c r="D332">
        <f t="shared" si="10"/>
        <v>-0.20000000000000107</v>
      </c>
      <c r="E332">
        <f ca="1">IF(ROW()&lt;13,"",AVERAGE(OFFSET(United_States[[#This Row],[Last]],,,-12)))</f>
        <v>7.5999999999999988</v>
      </c>
      <c r="F332" s="2">
        <f t="shared" si="11"/>
        <v>-2.2727272727272846E-2</v>
      </c>
    </row>
    <row r="333" spans="2:6" x14ac:dyDescent="0.25">
      <c r="B333" s="1">
        <v>27607</v>
      </c>
      <c r="C333">
        <v>8.4</v>
      </c>
      <c r="D333">
        <f t="shared" si="10"/>
        <v>-0.19999999999999929</v>
      </c>
      <c r="E333">
        <f ca="1">IF(ROW()&lt;13,"",AVERAGE(OFFSET(United_States[[#This Row],[Last]],,,-12)))</f>
        <v>7.8416666666666659</v>
      </c>
      <c r="F333" s="2">
        <f t="shared" si="11"/>
        <v>-2.3255813953488292E-2</v>
      </c>
    </row>
    <row r="334" spans="2:6" x14ac:dyDescent="0.25">
      <c r="B334" s="1">
        <v>27638</v>
      </c>
      <c r="C334">
        <v>8.4</v>
      </c>
      <c r="D334">
        <f t="shared" si="10"/>
        <v>0</v>
      </c>
      <c r="E334">
        <f ca="1">IF(ROW()&lt;13,"",AVERAGE(OFFSET(United_States[[#This Row],[Last]],,,-12)))</f>
        <v>8.0500000000000007</v>
      </c>
      <c r="F334" s="2">
        <f t="shared" si="11"/>
        <v>0</v>
      </c>
    </row>
    <row r="335" spans="2:6" x14ac:dyDescent="0.25">
      <c r="B335" s="1">
        <v>27668</v>
      </c>
      <c r="C335">
        <v>8.4</v>
      </c>
      <c r="D335">
        <f t="shared" si="10"/>
        <v>0</v>
      </c>
      <c r="E335">
        <f ca="1">IF(ROW()&lt;13,"",AVERAGE(OFFSET(United_States[[#This Row],[Last]],,,-12)))</f>
        <v>8.2500000000000018</v>
      </c>
      <c r="F335" s="2">
        <f t="shared" si="11"/>
        <v>0</v>
      </c>
    </row>
    <row r="336" spans="2:6" x14ac:dyDescent="0.25">
      <c r="B336" s="1">
        <v>27699</v>
      </c>
      <c r="C336">
        <v>8.3000000000000007</v>
      </c>
      <c r="D336">
        <f t="shared" si="10"/>
        <v>-9.9999999999999645E-2</v>
      </c>
      <c r="E336">
        <f ca="1">IF(ROW()&lt;13,"",AVERAGE(OFFSET(United_States[[#This Row],[Last]],,,-12)))</f>
        <v>8.3916666666666675</v>
      </c>
      <c r="F336" s="2">
        <f t="shared" si="11"/>
        <v>-1.1904761904761862E-2</v>
      </c>
    </row>
    <row r="337" spans="2:6" x14ac:dyDescent="0.25">
      <c r="B337" s="1">
        <v>27729</v>
      </c>
      <c r="C337">
        <v>8.1999999999999993</v>
      </c>
      <c r="D337">
        <f t="shared" si="10"/>
        <v>-0.10000000000000142</v>
      </c>
      <c r="E337">
        <f ca="1">IF(ROW()&lt;13,"",AVERAGE(OFFSET(United_States[[#This Row],[Last]],,,-12)))</f>
        <v>8.4749999999999996</v>
      </c>
      <c r="F337" s="2">
        <f t="shared" si="11"/>
        <v>-1.2048192771084508E-2</v>
      </c>
    </row>
    <row r="338" spans="2:6" x14ac:dyDescent="0.25">
      <c r="B338" s="1">
        <v>27760</v>
      </c>
      <c r="C338">
        <v>7.9</v>
      </c>
      <c r="D338">
        <f t="shared" si="10"/>
        <v>-0.29999999999999893</v>
      </c>
      <c r="E338">
        <f ca="1">IF(ROW()&lt;13,"",AVERAGE(OFFSET(United_States[[#This Row],[Last]],,,-12)))</f>
        <v>8.4583333333333339</v>
      </c>
      <c r="F338" s="2">
        <f t="shared" si="11"/>
        <v>-3.6585365853658409E-2</v>
      </c>
    </row>
    <row r="339" spans="2:6" x14ac:dyDescent="0.25">
      <c r="B339" s="1">
        <v>27791</v>
      </c>
      <c r="C339">
        <v>7.7</v>
      </c>
      <c r="D339">
        <f t="shared" si="10"/>
        <v>-0.20000000000000018</v>
      </c>
      <c r="E339">
        <f ca="1">IF(ROW()&lt;13,"",AVERAGE(OFFSET(United_States[[#This Row],[Last]],,,-12)))</f>
        <v>8.4250000000000007</v>
      </c>
      <c r="F339" s="2">
        <f t="shared" si="11"/>
        <v>-2.5316455696202552E-2</v>
      </c>
    </row>
    <row r="340" spans="2:6" x14ac:dyDescent="0.25">
      <c r="B340" s="1">
        <v>27820</v>
      </c>
      <c r="C340">
        <v>7.6</v>
      </c>
      <c r="D340">
        <f t="shared" si="10"/>
        <v>-0.10000000000000053</v>
      </c>
      <c r="E340">
        <f ca="1">IF(ROW()&lt;13,"",AVERAGE(OFFSET(United_States[[#This Row],[Last]],,,-12)))</f>
        <v>8.3416666666666668</v>
      </c>
      <c r="F340" s="2">
        <f t="shared" si="11"/>
        <v>-1.2987012987013056E-2</v>
      </c>
    </row>
    <row r="341" spans="2:6" x14ac:dyDescent="0.25">
      <c r="B341" s="1">
        <v>27851</v>
      </c>
      <c r="C341">
        <v>7.7</v>
      </c>
      <c r="D341">
        <f t="shared" si="10"/>
        <v>0.10000000000000053</v>
      </c>
      <c r="E341">
        <f ca="1">IF(ROW()&lt;13,"",AVERAGE(OFFSET(United_States[[#This Row],[Last]],,,-12)))</f>
        <v>8.25</v>
      </c>
      <c r="F341" s="2">
        <f t="shared" si="11"/>
        <v>1.3157894736842176E-2</v>
      </c>
    </row>
    <row r="342" spans="2:6" x14ac:dyDescent="0.25">
      <c r="B342" s="1">
        <v>27881</v>
      </c>
      <c r="C342">
        <v>7.4</v>
      </c>
      <c r="D342">
        <f t="shared" si="10"/>
        <v>-0.29999999999999982</v>
      </c>
      <c r="E342">
        <f ca="1">IF(ROW()&lt;13,"",AVERAGE(OFFSET(United_States[[#This Row],[Last]],,,-12)))</f>
        <v>8.1166666666666671</v>
      </c>
      <c r="F342" s="2">
        <f t="shared" si="11"/>
        <v>-3.8961038961038939E-2</v>
      </c>
    </row>
    <row r="343" spans="2:6" x14ac:dyDescent="0.25">
      <c r="B343" s="1">
        <v>27912</v>
      </c>
      <c r="C343">
        <v>7.6</v>
      </c>
      <c r="D343">
        <f t="shared" si="10"/>
        <v>0.19999999999999929</v>
      </c>
      <c r="E343">
        <f ca="1">IF(ROW()&lt;13,"",AVERAGE(OFFSET(United_States[[#This Row],[Last]],,,-12)))</f>
        <v>8.0166666666666657</v>
      </c>
      <c r="F343" s="2">
        <f t="shared" si="11"/>
        <v>2.7027027027026931E-2</v>
      </c>
    </row>
    <row r="344" spans="2:6" x14ac:dyDescent="0.25">
      <c r="B344" s="1">
        <v>27942</v>
      </c>
      <c r="C344">
        <v>7.8</v>
      </c>
      <c r="D344">
        <f t="shared" si="10"/>
        <v>0.20000000000000018</v>
      </c>
      <c r="E344">
        <f ca="1">IF(ROW()&lt;13,"",AVERAGE(OFFSET(United_States[[#This Row],[Last]],,,-12)))</f>
        <v>7.95</v>
      </c>
      <c r="F344" s="2">
        <f t="shared" si="11"/>
        <v>2.6315789473684237E-2</v>
      </c>
    </row>
    <row r="345" spans="2:6" x14ac:dyDescent="0.25">
      <c r="B345" s="1">
        <v>27973</v>
      </c>
      <c r="C345">
        <v>7.8</v>
      </c>
      <c r="D345">
        <f t="shared" si="10"/>
        <v>0</v>
      </c>
      <c r="E345">
        <f ca="1">IF(ROW()&lt;13,"",AVERAGE(OFFSET(United_States[[#This Row],[Last]],,,-12)))</f>
        <v>7.8999999999999995</v>
      </c>
      <c r="F345" s="2">
        <f t="shared" si="11"/>
        <v>0</v>
      </c>
    </row>
    <row r="346" spans="2:6" x14ac:dyDescent="0.25">
      <c r="B346" s="1">
        <v>28004</v>
      </c>
      <c r="C346">
        <v>7.6</v>
      </c>
      <c r="D346">
        <f t="shared" si="10"/>
        <v>-0.20000000000000018</v>
      </c>
      <c r="E346">
        <f ca="1">IF(ROW()&lt;13,"",AVERAGE(OFFSET(United_States[[#This Row],[Last]],,,-12)))</f>
        <v>7.833333333333333</v>
      </c>
      <c r="F346" s="2">
        <f t="shared" si="11"/>
        <v>-2.5641025641025664E-2</v>
      </c>
    </row>
    <row r="347" spans="2:6" x14ac:dyDescent="0.25">
      <c r="B347" s="1">
        <v>28034</v>
      </c>
      <c r="C347">
        <v>7.7</v>
      </c>
      <c r="D347">
        <f t="shared" si="10"/>
        <v>0.10000000000000053</v>
      </c>
      <c r="E347">
        <f ca="1">IF(ROW()&lt;13,"",AVERAGE(OFFSET(United_States[[#This Row],[Last]],,,-12)))</f>
        <v>7.7749999999999995</v>
      </c>
      <c r="F347" s="2">
        <f t="shared" si="11"/>
        <v>1.3157894736842176E-2</v>
      </c>
    </row>
    <row r="348" spans="2:6" x14ac:dyDescent="0.25">
      <c r="B348" s="1">
        <v>28065</v>
      </c>
      <c r="C348">
        <v>7.8</v>
      </c>
      <c r="D348">
        <f t="shared" si="10"/>
        <v>9.9999999999999645E-2</v>
      </c>
      <c r="E348">
        <f ca="1">IF(ROW()&lt;13,"",AVERAGE(OFFSET(United_States[[#This Row],[Last]],,,-12)))</f>
        <v>7.7333333333333334</v>
      </c>
      <c r="F348" s="2">
        <f t="shared" si="11"/>
        <v>1.2987012987012941E-2</v>
      </c>
    </row>
    <row r="349" spans="2:6" x14ac:dyDescent="0.25">
      <c r="B349" s="1">
        <v>28095</v>
      </c>
      <c r="C349">
        <v>7.8</v>
      </c>
      <c r="D349">
        <f t="shared" si="10"/>
        <v>0</v>
      </c>
      <c r="E349">
        <f ca="1">IF(ROW()&lt;13,"",AVERAGE(OFFSET(United_States[[#This Row],[Last]],,,-12)))</f>
        <v>7.6999999999999993</v>
      </c>
      <c r="F349" s="2">
        <f t="shared" si="11"/>
        <v>0</v>
      </c>
    </row>
    <row r="350" spans="2:6" x14ac:dyDescent="0.25">
      <c r="B350" s="1">
        <v>28126</v>
      </c>
      <c r="C350">
        <v>7.5</v>
      </c>
      <c r="D350">
        <f t="shared" si="10"/>
        <v>-0.29999999999999982</v>
      </c>
      <c r="E350">
        <f ca="1">IF(ROW()&lt;13,"",AVERAGE(OFFSET(United_States[[#This Row],[Last]],,,-12)))</f>
        <v>7.6666666666666652</v>
      </c>
      <c r="F350" s="2">
        <f t="shared" si="11"/>
        <v>-3.8461538461538443E-2</v>
      </c>
    </row>
    <row r="351" spans="2:6" x14ac:dyDescent="0.25">
      <c r="B351" s="1">
        <v>28157</v>
      </c>
      <c r="C351">
        <v>7.6</v>
      </c>
      <c r="D351">
        <f t="shared" si="10"/>
        <v>9.9999999999999645E-2</v>
      </c>
      <c r="E351">
        <f ca="1">IF(ROW()&lt;13,"",AVERAGE(OFFSET(United_States[[#This Row],[Last]],,,-12)))</f>
        <v>7.6583333333333323</v>
      </c>
      <c r="F351" s="2">
        <f t="shared" si="11"/>
        <v>1.3333333333333286E-2</v>
      </c>
    </row>
    <row r="352" spans="2:6" x14ac:dyDescent="0.25">
      <c r="B352" s="1">
        <v>28185</v>
      </c>
      <c r="C352">
        <v>7.4</v>
      </c>
      <c r="D352">
        <f t="shared" si="10"/>
        <v>-0.19999999999999929</v>
      </c>
      <c r="E352">
        <f ca="1">IF(ROW()&lt;13,"",AVERAGE(OFFSET(United_States[[#This Row],[Last]],,,-12)))</f>
        <v>7.6416666666666666</v>
      </c>
      <c r="F352" s="2">
        <f t="shared" si="11"/>
        <v>-2.6315789473684119E-2</v>
      </c>
    </row>
    <row r="353" spans="2:6" x14ac:dyDescent="0.25">
      <c r="B353" s="1">
        <v>28216</v>
      </c>
      <c r="C353">
        <v>7.2</v>
      </c>
      <c r="D353">
        <f t="shared" si="10"/>
        <v>-0.20000000000000018</v>
      </c>
      <c r="E353">
        <f ca="1">IF(ROW()&lt;13,"",AVERAGE(OFFSET(United_States[[#This Row],[Last]],,,-12)))</f>
        <v>7.6000000000000005</v>
      </c>
      <c r="F353" s="2">
        <f t="shared" si="11"/>
        <v>-2.7027027027027049E-2</v>
      </c>
    </row>
    <row r="354" spans="2:6" x14ac:dyDescent="0.25">
      <c r="B354" s="1">
        <v>28246</v>
      </c>
      <c r="C354">
        <v>7</v>
      </c>
      <c r="D354">
        <f t="shared" si="10"/>
        <v>-0.20000000000000018</v>
      </c>
      <c r="E354">
        <f ca="1">IF(ROW()&lt;13,"",AVERAGE(OFFSET(United_States[[#This Row],[Last]],,,-12)))</f>
        <v>7.5666666666666664</v>
      </c>
      <c r="F354" s="2">
        <f t="shared" si="11"/>
        <v>-2.7777777777777801E-2</v>
      </c>
    </row>
    <row r="355" spans="2:6" x14ac:dyDescent="0.25">
      <c r="B355" s="1">
        <v>28277</v>
      </c>
      <c r="C355">
        <v>7.2</v>
      </c>
      <c r="D355">
        <f t="shared" si="10"/>
        <v>0.20000000000000018</v>
      </c>
      <c r="E355">
        <f ca="1">IF(ROW()&lt;13,"",AVERAGE(OFFSET(United_States[[#This Row],[Last]],,,-12)))</f>
        <v>7.5333333333333341</v>
      </c>
      <c r="F355" s="2">
        <f t="shared" si="11"/>
        <v>2.8571428571428598E-2</v>
      </c>
    </row>
    <row r="356" spans="2:6" x14ac:dyDescent="0.25">
      <c r="B356" s="1">
        <v>28307</v>
      </c>
      <c r="C356">
        <v>6.9</v>
      </c>
      <c r="D356">
        <f t="shared" si="10"/>
        <v>-0.29999999999999982</v>
      </c>
      <c r="E356">
        <f ca="1">IF(ROW()&lt;13,"",AVERAGE(OFFSET(United_States[[#This Row],[Last]],,,-12)))</f>
        <v>7.458333333333333</v>
      </c>
      <c r="F356" s="2">
        <f t="shared" si="11"/>
        <v>-4.1666666666666644E-2</v>
      </c>
    </row>
    <row r="357" spans="2:6" x14ac:dyDescent="0.25">
      <c r="B357" s="1">
        <v>28338</v>
      </c>
      <c r="C357">
        <v>7</v>
      </c>
      <c r="D357">
        <f t="shared" si="10"/>
        <v>9.9999999999999645E-2</v>
      </c>
      <c r="E357">
        <f ca="1">IF(ROW()&lt;13,"",AVERAGE(OFFSET(United_States[[#This Row],[Last]],,,-12)))</f>
        <v>7.3916666666666684</v>
      </c>
      <c r="F357" s="2">
        <f t="shared" si="11"/>
        <v>1.4492753623188354E-2</v>
      </c>
    </row>
    <row r="358" spans="2:6" x14ac:dyDescent="0.25">
      <c r="B358" s="1">
        <v>28369</v>
      </c>
      <c r="C358">
        <v>6.8</v>
      </c>
      <c r="D358">
        <f t="shared" si="10"/>
        <v>-0.20000000000000018</v>
      </c>
      <c r="E358">
        <f ca="1">IF(ROW()&lt;13,"",AVERAGE(OFFSET(United_States[[#This Row],[Last]],,,-12)))</f>
        <v>7.3250000000000002</v>
      </c>
      <c r="F358" s="2">
        <f t="shared" si="11"/>
        <v>-2.8571428571428598E-2</v>
      </c>
    </row>
    <row r="359" spans="2:6" x14ac:dyDescent="0.25">
      <c r="B359" s="1">
        <v>28399</v>
      </c>
      <c r="C359">
        <v>6.8</v>
      </c>
      <c r="D359">
        <f t="shared" si="10"/>
        <v>0</v>
      </c>
      <c r="E359">
        <f ca="1">IF(ROW()&lt;13,"",AVERAGE(OFFSET(United_States[[#This Row],[Last]],,,-12)))</f>
        <v>7.25</v>
      </c>
      <c r="F359" s="2">
        <f t="shared" si="11"/>
        <v>0</v>
      </c>
    </row>
    <row r="360" spans="2:6" x14ac:dyDescent="0.25">
      <c r="B360" s="1">
        <v>28430</v>
      </c>
      <c r="C360">
        <v>6.8</v>
      </c>
      <c r="D360">
        <f t="shared" si="10"/>
        <v>0</v>
      </c>
      <c r="E360">
        <f ca="1">IF(ROW()&lt;13,"",AVERAGE(OFFSET(United_States[[#This Row],[Last]],,,-12)))</f>
        <v>7.1666666666666652</v>
      </c>
      <c r="F360" s="2">
        <f t="shared" si="11"/>
        <v>0</v>
      </c>
    </row>
    <row r="361" spans="2:6" x14ac:dyDescent="0.25">
      <c r="B361" s="1">
        <v>28460</v>
      </c>
      <c r="C361">
        <v>6.4</v>
      </c>
      <c r="D361">
        <f t="shared" si="10"/>
        <v>-0.39999999999999947</v>
      </c>
      <c r="E361">
        <f ca="1">IF(ROW()&lt;13,"",AVERAGE(OFFSET(United_States[[#This Row],[Last]],,,-12)))</f>
        <v>7.0500000000000007</v>
      </c>
      <c r="F361" s="2">
        <f t="shared" si="11"/>
        <v>-5.8823529411764629E-2</v>
      </c>
    </row>
    <row r="362" spans="2:6" x14ac:dyDescent="0.25">
      <c r="B362" s="1">
        <v>28491</v>
      </c>
      <c r="C362">
        <v>6.4</v>
      </c>
      <c r="D362">
        <f t="shared" si="10"/>
        <v>0</v>
      </c>
      <c r="E362">
        <f ca="1">IF(ROW()&lt;13,"",AVERAGE(OFFSET(United_States[[#This Row],[Last]],,,-12)))</f>
        <v>6.958333333333333</v>
      </c>
      <c r="F362" s="2">
        <f t="shared" si="11"/>
        <v>0</v>
      </c>
    </row>
    <row r="363" spans="2:6" x14ac:dyDescent="0.25">
      <c r="B363" s="1">
        <v>28522</v>
      </c>
      <c r="C363">
        <v>6.3</v>
      </c>
      <c r="D363">
        <f t="shared" si="10"/>
        <v>-0.10000000000000053</v>
      </c>
      <c r="E363">
        <f ca="1">IF(ROW()&lt;13,"",AVERAGE(OFFSET(United_States[[#This Row],[Last]],,,-12)))</f>
        <v>6.8500000000000005</v>
      </c>
      <c r="F363" s="2">
        <f t="shared" si="11"/>
        <v>-1.5625000000000083E-2</v>
      </c>
    </row>
    <row r="364" spans="2:6" x14ac:dyDescent="0.25">
      <c r="B364" s="1">
        <v>28550</v>
      </c>
      <c r="C364">
        <v>6.3</v>
      </c>
      <c r="D364">
        <f t="shared" si="10"/>
        <v>0</v>
      </c>
      <c r="E364">
        <f ca="1">IF(ROW()&lt;13,"",AVERAGE(OFFSET(United_States[[#This Row],[Last]],,,-12)))</f>
        <v>6.758333333333332</v>
      </c>
      <c r="F364" s="2">
        <f t="shared" si="11"/>
        <v>0</v>
      </c>
    </row>
    <row r="365" spans="2:6" x14ac:dyDescent="0.25">
      <c r="B365" s="1">
        <v>28581</v>
      </c>
      <c r="C365">
        <v>6.1</v>
      </c>
      <c r="D365">
        <f t="shared" si="10"/>
        <v>-0.20000000000000018</v>
      </c>
      <c r="E365">
        <f ca="1">IF(ROW()&lt;13,"",AVERAGE(OFFSET(United_States[[#This Row],[Last]],,,-12)))</f>
        <v>6.6666666666666652</v>
      </c>
      <c r="F365" s="2">
        <f t="shared" si="11"/>
        <v>-3.1746031746031772E-2</v>
      </c>
    </row>
    <row r="366" spans="2:6" x14ac:dyDescent="0.25">
      <c r="B366" s="1">
        <v>28611</v>
      </c>
      <c r="C366">
        <v>6</v>
      </c>
      <c r="D366">
        <f t="shared" si="10"/>
        <v>-9.9999999999999645E-2</v>
      </c>
      <c r="E366">
        <f ca="1">IF(ROW()&lt;13,"",AVERAGE(OFFSET(United_States[[#This Row],[Last]],,,-12)))</f>
        <v>6.5833333333333321</v>
      </c>
      <c r="F366" s="2">
        <f t="shared" si="11"/>
        <v>-1.6393442622950762E-2</v>
      </c>
    </row>
    <row r="367" spans="2:6" x14ac:dyDescent="0.25">
      <c r="B367" s="1">
        <v>28642</v>
      </c>
      <c r="C367">
        <v>5.9</v>
      </c>
      <c r="D367">
        <f t="shared" si="10"/>
        <v>-9.9999999999999645E-2</v>
      </c>
      <c r="E367">
        <f ca="1">IF(ROW()&lt;13,"",AVERAGE(OFFSET(United_States[[#This Row],[Last]],,,-12)))</f>
        <v>6.4749999999999988</v>
      </c>
      <c r="F367" s="2">
        <f t="shared" si="11"/>
        <v>-1.6666666666666607E-2</v>
      </c>
    </row>
    <row r="368" spans="2:6" x14ac:dyDescent="0.25">
      <c r="B368" s="1">
        <v>28672</v>
      </c>
      <c r="C368">
        <v>6.2</v>
      </c>
      <c r="D368">
        <f t="shared" si="10"/>
        <v>0.29999999999999982</v>
      </c>
      <c r="E368">
        <f ca="1">IF(ROW()&lt;13,"",AVERAGE(OFFSET(United_States[[#This Row],[Last]],,,-12)))</f>
        <v>6.4166666666666679</v>
      </c>
      <c r="F368" s="2">
        <f t="shared" si="11"/>
        <v>5.0847457627118613E-2</v>
      </c>
    </row>
    <row r="369" spans="2:6" x14ac:dyDescent="0.25">
      <c r="B369" s="1">
        <v>28703</v>
      </c>
      <c r="C369">
        <v>5.9</v>
      </c>
      <c r="D369">
        <f t="shared" si="10"/>
        <v>-0.29999999999999982</v>
      </c>
      <c r="E369">
        <f ca="1">IF(ROW()&lt;13,"",AVERAGE(OFFSET(United_States[[#This Row],[Last]],,,-12)))</f>
        <v>6.3249999999999993</v>
      </c>
      <c r="F369" s="2">
        <f t="shared" si="11"/>
        <v>-4.8387096774193519E-2</v>
      </c>
    </row>
    <row r="370" spans="2:6" x14ac:dyDescent="0.25">
      <c r="B370" s="1">
        <v>28734</v>
      </c>
      <c r="C370">
        <v>6</v>
      </c>
      <c r="D370">
        <f t="shared" si="10"/>
        <v>9.9999999999999645E-2</v>
      </c>
      <c r="E370">
        <f ca="1">IF(ROW()&lt;13,"",AVERAGE(OFFSET(United_States[[#This Row],[Last]],,,-12)))</f>
        <v>6.2583333333333329</v>
      </c>
      <c r="F370" s="2">
        <f t="shared" si="11"/>
        <v>1.6949152542372819E-2</v>
      </c>
    </row>
    <row r="371" spans="2:6" x14ac:dyDescent="0.25">
      <c r="B371" s="1">
        <v>28764</v>
      </c>
      <c r="C371">
        <v>5.8</v>
      </c>
      <c r="D371">
        <f t="shared" si="10"/>
        <v>-0.20000000000000018</v>
      </c>
      <c r="E371">
        <f ca="1">IF(ROW()&lt;13,"",AVERAGE(OFFSET(United_States[[#This Row],[Last]],,,-12)))</f>
        <v>6.1750000000000007</v>
      </c>
      <c r="F371" s="2">
        <f t="shared" si="11"/>
        <v>-3.3333333333333361E-2</v>
      </c>
    </row>
    <row r="372" spans="2:6" x14ac:dyDescent="0.25">
      <c r="B372" s="1">
        <v>28795</v>
      </c>
      <c r="C372">
        <v>5.9</v>
      </c>
      <c r="D372">
        <f t="shared" si="10"/>
        <v>0.10000000000000053</v>
      </c>
      <c r="E372">
        <f ca="1">IF(ROW()&lt;13,"",AVERAGE(OFFSET(United_States[[#This Row],[Last]],,,-12)))</f>
        <v>6.1000000000000005</v>
      </c>
      <c r="F372" s="2">
        <f t="shared" si="11"/>
        <v>1.7241379310344921E-2</v>
      </c>
    </row>
    <row r="373" spans="2:6" x14ac:dyDescent="0.25">
      <c r="B373" s="1">
        <v>28825</v>
      </c>
      <c r="C373">
        <v>6</v>
      </c>
      <c r="D373">
        <f t="shared" si="10"/>
        <v>9.9999999999999645E-2</v>
      </c>
      <c r="E373">
        <f ca="1">IF(ROW()&lt;13,"",AVERAGE(OFFSET(United_States[[#This Row],[Last]],,,-12)))</f>
        <v>6.0666666666666664</v>
      </c>
      <c r="F373" s="2">
        <f t="shared" si="11"/>
        <v>1.6949152542372819E-2</v>
      </c>
    </row>
    <row r="374" spans="2:6" x14ac:dyDescent="0.25">
      <c r="B374" s="1">
        <v>28856</v>
      </c>
      <c r="C374">
        <v>5.9</v>
      </c>
      <c r="D374">
        <f t="shared" si="10"/>
        <v>-9.9999999999999645E-2</v>
      </c>
      <c r="E374">
        <f ca="1">IF(ROW()&lt;13,"",AVERAGE(OFFSET(United_States[[#This Row],[Last]],,,-12)))</f>
        <v>6.0250000000000012</v>
      </c>
      <c r="F374" s="2">
        <f t="shared" si="11"/>
        <v>-1.6666666666666607E-2</v>
      </c>
    </row>
    <row r="375" spans="2:6" x14ac:dyDescent="0.25">
      <c r="B375" s="1">
        <v>28887</v>
      </c>
      <c r="C375">
        <v>5.9</v>
      </c>
      <c r="D375">
        <f t="shared" si="10"/>
        <v>0</v>
      </c>
      <c r="E375">
        <f ca="1">IF(ROW()&lt;13,"",AVERAGE(OFFSET(United_States[[#This Row],[Last]],,,-12)))</f>
        <v>5.9916666666666671</v>
      </c>
      <c r="F375" s="2">
        <f t="shared" si="11"/>
        <v>0</v>
      </c>
    </row>
    <row r="376" spans="2:6" x14ac:dyDescent="0.25">
      <c r="B376" s="1">
        <v>28915</v>
      </c>
      <c r="C376">
        <v>5.8</v>
      </c>
      <c r="D376">
        <f t="shared" si="10"/>
        <v>-0.10000000000000053</v>
      </c>
      <c r="E376">
        <f ca="1">IF(ROW()&lt;13,"",AVERAGE(OFFSET(United_States[[#This Row],[Last]],,,-12)))</f>
        <v>5.9499999999999993</v>
      </c>
      <c r="F376" s="2">
        <f t="shared" si="11"/>
        <v>-1.6949152542372972E-2</v>
      </c>
    </row>
    <row r="377" spans="2:6" x14ac:dyDescent="0.25">
      <c r="B377" s="1">
        <v>28946</v>
      </c>
      <c r="C377">
        <v>5.8</v>
      </c>
      <c r="D377">
        <f t="shared" si="10"/>
        <v>0</v>
      </c>
      <c r="E377">
        <f ca="1">IF(ROW()&lt;13,"",AVERAGE(OFFSET(United_States[[#This Row],[Last]],,,-12)))</f>
        <v>5.9249999999999998</v>
      </c>
      <c r="F377" s="2">
        <f t="shared" si="11"/>
        <v>0</v>
      </c>
    </row>
    <row r="378" spans="2:6" x14ac:dyDescent="0.25">
      <c r="B378" s="1">
        <v>28976</v>
      </c>
      <c r="C378">
        <v>5.6</v>
      </c>
      <c r="D378">
        <f t="shared" si="10"/>
        <v>-0.20000000000000018</v>
      </c>
      <c r="E378">
        <f ca="1">IF(ROW()&lt;13,"",AVERAGE(OFFSET(United_States[[#This Row],[Last]],,,-12)))</f>
        <v>5.8916666666666657</v>
      </c>
      <c r="F378" s="2">
        <f t="shared" si="11"/>
        <v>-3.4482758620689689E-2</v>
      </c>
    </row>
    <row r="379" spans="2:6" x14ac:dyDescent="0.25">
      <c r="B379" s="1">
        <v>29007</v>
      </c>
      <c r="C379">
        <v>5.7</v>
      </c>
      <c r="D379">
        <f t="shared" si="10"/>
        <v>0.10000000000000053</v>
      </c>
      <c r="E379">
        <f ca="1">IF(ROW()&lt;13,"",AVERAGE(OFFSET(United_States[[#This Row],[Last]],,,-12)))</f>
        <v>5.875</v>
      </c>
      <c r="F379" s="2">
        <f t="shared" si="11"/>
        <v>1.7857142857142953E-2</v>
      </c>
    </row>
    <row r="380" spans="2:6" x14ac:dyDescent="0.25">
      <c r="B380" s="1">
        <v>29037</v>
      </c>
      <c r="C380">
        <v>5.7</v>
      </c>
      <c r="D380">
        <f t="shared" si="10"/>
        <v>0</v>
      </c>
      <c r="E380">
        <f ca="1">IF(ROW()&lt;13,"",AVERAGE(OFFSET(United_States[[#This Row],[Last]],,,-12)))</f>
        <v>5.833333333333333</v>
      </c>
      <c r="F380" s="2">
        <f t="shared" si="11"/>
        <v>0</v>
      </c>
    </row>
    <row r="381" spans="2:6" x14ac:dyDescent="0.25">
      <c r="B381" s="1">
        <v>29068</v>
      </c>
      <c r="C381">
        <v>6</v>
      </c>
      <c r="D381">
        <f t="shared" si="10"/>
        <v>0.29999999999999982</v>
      </c>
      <c r="E381">
        <f ca="1">IF(ROW()&lt;13,"",AVERAGE(OFFSET(United_States[[#This Row],[Last]],,,-12)))</f>
        <v>5.8416666666666659</v>
      </c>
      <c r="F381" s="2">
        <f t="shared" si="11"/>
        <v>5.263157894736839E-2</v>
      </c>
    </row>
    <row r="382" spans="2:6" x14ac:dyDescent="0.25">
      <c r="B382" s="1">
        <v>29099</v>
      </c>
      <c r="C382">
        <v>5.9</v>
      </c>
      <c r="D382">
        <f t="shared" si="10"/>
        <v>-9.9999999999999645E-2</v>
      </c>
      <c r="E382">
        <f ca="1">IF(ROW()&lt;13,"",AVERAGE(OFFSET(United_States[[#This Row],[Last]],,,-12)))</f>
        <v>5.833333333333333</v>
      </c>
      <c r="F382" s="2">
        <f t="shared" si="11"/>
        <v>-1.6666666666666607E-2</v>
      </c>
    </row>
    <row r="383" spans="2:6" x14ac:dyDescent="0.25">
      <c r="B383" s="1">
        <v>29129</v>
      </c>
      <c r="C383">
        <v>6</v>
      </c>
      <c r="D383">
        <f t="shared" si="10"/>
        <v>9.9999999999999645E-2</v>
      </c>
      <c r="E383">
        <f ca="1">IF(ROW()&lt;13,"",AVERAGE(OFFSET(United_States[[#This Row],[Last]],,,-12)))</f>
        <v>5.8500000000000014</v>
      </c>
      <c r="F383" s="2">
        <f t="shared" si="11"/>
        <v>1.6949152542372819E-2</v>
      </c>
    </row>
    <row r="384" spans="2:6" x14ac:dyDescent="0.25">
      <c r="B384" s="1">
        <v>29160</v>
      </c>
      <c r="C384">
        <v>5.9</v>
      </c>
      <c r="D384">
        <f t="shared" si="10"/>
        <v>-9.9999999999999645E-2</v>
      </c>
      <c r="E384">
        <f ca="1">IF(ROW()&lt;13,"",AVERAGE(OFFSET(United_States[[#This Row],[Last]],,,-12)))</f>
        <v>5.8500000000000014</v>
      </c>
      <c r="F384" s="2">
        <f t="shared" si="11"/>
        <v>-1.6666666666666607E-2</v>
      </c>
    </row>
    <row r="385" spans="2:6" x14ac:dyDescent="0.25">
      <c r="B385" s="1">
        <v>29190</v>
      </c>
      <c r="C385">
        <v>6</v>
      </c>
      <c r="D385">
        <f t="shared" si="10"/>
        <v>9.9999999999999645E-2</v>
      </c>
      <c r="E385">
        <f ca="1">IF(ROW()&lt;13,"",AVERAGE(OFFSET(United_States[[#This Row],[Last]],,,-12)))</f>
        <v>5.8500000000000005</v>
      </c>
      <c r="F385" s="2">
        <f t="shared" si="11"/>
        <v>1.6949152542372819E-2</v>
      </c>
    </row>
    <row r="386" spans="2:6" x14ac:dyDescent="0.25">
      <c r="B386" s="1">
        <v>29221</v>
      </c>
      <c r="C386">
        <v>6.3</v>
      </c>
      <c r="D386">
        <f t="shared" ref="D386:D449" si="12">C386-C385</f>
        <v>0.29999999999999982</v>
      </c>
      <c r="E386">
        <f ca="1">IF(ROW()&lt;13,"",AVERAGE(OFFSET(United_States[[#This Row],[Last]],,,-12)))</f>
        <v>5.8833333333333329</v>
      </c>
      <c r="F386" s="2">
        <f t="shared" ref="F386:F449" si="13">(C386-C385)/C385</f>
        <v>4.9999999999999968E-2</v>
      </c>
    </row>
    <row r="387" spans="2:6" x14ac:dyDescent="0.25">
      <c r="B387" s="1">
        <v>29252</v>
      </c>
      <c r="C387">
        <v>6.3</v>
      </c>
      <c r="D387">
        <f t="shared" si="12"/>
        <v>0</v>
      </c>
      <c r="E387">
        <f ca="1">IF(ROW()&lt;13,"",AVERAGE(OFFSET(United_States[[#This Row],[Last]],,,-12)))</f>
        <v>5.9166666666666652</v>
      </c>
      <c r="F387" s="2">
        <f t="shared" si="13"/>
        <v>0</v>
      </c>
    </row>
    <row r="388" spans="2:6" x14ac:dyDescent="0.25">
      <c r="B388" s="1">
        <v>29281</v>
      </c>
      <c r="C388">
        <v>6.3</v>
      </c>
      <c r="D388">
        <f t="shared" si="12"/>
        <v>0</v>
      </c>
      <c r="E388">
        <f ca="1">IF(ROW()&lt;13,"",AVERAGE(OFFSET(United_States[[#This Row],[Last]],,,-12)))</f>
        <v>5.9583333333333321</v>
      </c>
      <c r="F388" s="2">
        <f t="shared" si="13"/>
        <v>0</v>
      </c>
    </row>
    <row r="389" spans="2:6" x14ac:dyDescent="0.25">
      <c r="B389" s="1">
        <v>29312</v>
      </c>
      <c r="C389">
        <v>6.9</v>
      </c>
      <c r="D389">
        <f t="shared" si="12"/>
        <v>0.60000000000000053</v>
      </c>
      <c r="E389">
        <f ca="1">IF(ROW()&lt;13,"",AVERAGE(OFFSET(United_States[[#This Row],[Last]],,,-12)))</f>
        <v>6.05</v>
      </c>
      <c r="F389" s="2">
        <f t="shared" si="13"/>
        <v>9.523809523809533E-2</v>
      </c>
    </row>
    <row r="390" spans="2:6" x14ac:dyDescent="0.25">
      <c r="B390" s="1">
        <v>29342</v>
      </c>
      <c r="C390">
        <v>7.5</v>
      </c>
      <c r="D390">
        <f t="shared" si="12"/>
        <v>0.59999999999999964</v>
      </c>
      <c r="E390">
        <f ca="1">IF(ROW()&lt;13,"",AVERAGE(OFFSET(United_States[[#This Row],[Last]],,,-12)))</f>
        <v>6.2083333333333321</v>
      </c>
      <c r="F390" s="2">
        <f t="shared" si="13"/>
        <v>8.6956521739130377E-2</v>
      </c>
    </row>
    <row r="391" spans="2:6" x14ac:dyDescent="0.25">
      <c r="B391" s="1">
        <v>29373</v>
      </c>
      <c r="C391">
        <v>7.6</v>
      </c>
      <c r="D391">
        <f t="shared" si="12"/>
        <v>9.9999999999999645E-2</v>
      </c>
      <c r="E391">
        <f ca="1">IF(ROW()&lt;13,"",AVERAGE(OFFSET(United_States[[#This Row],[Last]],,,-12)))</f>
        <v>6.3666666666666645</v>
      </c>
      <c r="F391" s="2">
        <f t="shared" si="13"/>
        <v>1.3333333333333286E-2</v>
      </c>
    </row>
    <row r="392" spans="2:6" x14ac:dyDescent="0.25">
      <c r="B392" s="1">
        <v>29403</v>
      </c>
      <c r="C392">
        <v>7.8</v>
      </c>
      <c r="D392">
        <f t="shared" si="12"/>
        <v>0.20000000000000018</v>
      </c>
      <c r="E392">
        <f ca="1">IF(ROW()&lt;13,"",AVERAGE(OFFSET(United_States[[#This Row],[Last]],,,-12)))</f>
        <v>6.5416666666666652</v>
      </c>
      <c r="F392" s="2">
        <f t="shared" si="13"/>
        <v>2.6315789473684237E-2</v>
      </c>
    </row>
    <row r="393" spans="2:6" x14ac:dyDescent="0.25">
      <c r="B393" s="1">
        <v>29434</v>
      </c>
      <c r="C393">
        <v>7.7</v>
      </c>
      <c r="D393">
        <f t="shared" si="12"/>
        <v>-9.9999999999999645E-2</v>
      </c>
      <c r="E393">
        <f ca="1">IF(ROW()&lt;13,"",AVERAGE(OFFSET(United_States[[#This Row],[Last]],,,-12)))</f>
        <v>6.6833333333333327</v>
      </c>
      <c r="F393" s="2">
        <f t="shared" si="13"/>
        <v>-1.2820512820512775E-2</v>
      </c>
    </row>
    <row r="394" spans="2:6" x14ac:dyDescent="0.25">
      <c r="B394" s="1">
        <v>29465</v>
      </c>
      <c r="C394">
        <v>7.5</v>
      </c>
      <c r="D394">
        <f t="shared" si="12"/>
        <v>-0.20000000000000018</v>
      </c>
      <c r="E394">
        <f ca="1">IF(ROW()&lt;13,"",AVERAGE(OFFSET(United_States[[#This Row],[Last]],,,-12)))</f>
        <v>6.8166666666666664</v>
      </c>
      <c r="F394" s="2">
        <f t="shared" si="13"/>
        <v>-2.5974025974025997E-2</v>
      </c>
    </row>
    <row r="395" spans="2:6" x14ac:dyDescent="0.25">
      <c r="B395" s="1">
        <v>29495</v>
      </c>
      <c r="C395">
        <v>7.5</v>
      </c>
      <c r="D395">
        <f t="shared" si="12"/>
        <v>0</v>
      </c>
      <c r="E395">
        <f ca="1">IF(ROW()&lt;13,"",AVERAGE(OFFSET(United_States[[#This Row],[Last]],,,-12)))</f>
        <v>6.9416666666666664</v>
      </c>
      <c r="F395" s="2">
        <f t="shared" si="13"/>
        <v>0</v>
      </c>
    </row>
    <row r="396" spans="2:6" x14ac:dyDescent="0.25">
      <c r="B396" s="1">
        <v>29526</v>
      </c>
      <c r="C396">
        <v>7.5</v>
      </c>
      <c r="D396">
        <f t="shared" si="12"/>
        <v>0</v>
      </c>
      <c r="E396">
        <f ca="1">IF(ROW()&lt;13,"",AVERAGE(OFFSET(United_States[[#This Row],[Last]],,,-12)))</f>
        <v>7.0750000000000002</v>
      </c>
      <c r="F396" s="2">
        <f t="shared" si="13"/>
        <v>0</v>
      </c>
    </row>
    <row r="397" spans="2:6" x14ac:dyDescent="0.25">
      <c r="B397" s="1">
        <v>29556</v>
      </c>
      <c r="C397">
        <v>7.2</v>
      </c>
      <c r="D397">
        <f t="shared" si="12"/>
        <v>-0.29999999999999982</v>
      </c>
      <c r="E397">
        <f ca="1">IF(ROW()&lt;13,"",AVERAGE(OFFSET(United_States[[#This Row],[Last]],,,-12)))</f>
        <v>7.1750000000000007</v>
      </c>
      <c r="F397" s="2">
        <f t="shared" si="13"/>
        <v>-3.9999999999999973E-2</v>
      </c>
    </row>
    <row r="398" spans="2:6" x14ac:dyDescent="0.25">
      <c r="B398" s="1">
        <v>29587</v>
      </c>
      <c r="C398">
        <v>7.5</v>
      </c>
      <c r="D398">
        <f t="shared" si="12"/>
        <v>0.29999999999999982</v>
      </c>
      <c r="E398">
        <f ca="1">IF(ROW()&lt;13,"",AVERAGE(OFFSET(United_States[[#This Row],[Last]],,,-12)))</f>
        <v>7.2749999999999995</v>
      </c>
      <c r="F398" s="2">
        <f t="shared" si="13"/>
        <v>4.1666666666666644E-2</v>
      </c>
    </row>
    <row r="399" spans="2:6" x14ac:dyDescent="0.25">
      <c r="B399" s="1">
        <v>29618</v>
      </c>
      <c r="C399">
        <v>7.4</v>
      </c>
      <c r="D399">
        <f t="shared" si="12"/>
        <v>-9.9999999999999645E-2</v>
      </c>
      <c r="E399">
        <f ca="1">IF(ROW()&lt;13,"",AVERAGE(OFFSET(United_States[[#This Row],[Last]],,,-12)))</f>
        <v>7.3666666666666671</v>
      </c>
      <c r="F399" s="2">
        <f t="shared" si="13"/>
        <v>-1.3333333333333286E-2</v>
      </c>
    </row>
    <row r="400" spans="2:6" x14ac:dyDescent="0.25">
      <c r="B400" s="1">
        <v>29646</v>
      </c>
      <c r="C400">
        <v>7.4</v>
      </c>
      <c r="D400">
        <f t="shared" si="12"/>
        <v>0</v>
      </c>
      <c r="E400">
        <f ca="1">IF(ROW()&lt;13,"",AVERAGE(OFFSET(United_States[[#This Row],[Last]],,,-12)))</f>
        <v>7.4583333333333348</v>
      </c>
      <c r="F400" s="2">
        <f t="shared" si="13"/>
        <v>0</v>
      </c>
    </row>
    <row r="401" spans="2:6" x14ac:dyDescent="0.25">
      <c r="B401" s="1">
        <v>29677</v>
      </c>
      <c r="C401">
        <v>7.2</v>
      </c>
      <c r="D401">
        <f t="shared" si="12"/>
        <v>-0.20000000000000018</v>
      </c>
      <c r="E401">
        <f ca="1">IF(ROW()&lt;13,"",AVERAGE(OFFSET(United_States[[#This Row],[Last]],,,-12)))</f>
        <v>7.4833333333333343</v>
      </c>
      <c r="F401" s="2">
        <f t="shared" si="13"/>
        <v>-2.7027027027027049E-2</v>
      </c>
    </row>
    <row r="402" spans="2:6" x14ac:dyDescent="0.25">
      <c r="B402" s="1">
        <v>29707</v>
      </c>
      <c r="C402">
        <v>7.5</v>
      </c>
      <c r="D402">
        <f t="shared" si="12"/>
        <v>0.29999999999999982</v>
      </c>
      <c r="E402">
        <f ca="1">IF(ROW()&lt;13,"",AVERAGE(OFFSET(United_States[[#This Row],[Last]],,,-12)))</f>
        <v>7.4833333333333343</v>
      </c>
      <c r="F402" s="2">
        <f t="shared" si="13"/>
        <v>4.1666666666666644E-2</v>
      </c>
    </row>
    <row r="403" spans="2:6" x14ac:dyDescent="0.25">
      <c r="B403" s="1">
        <v>29738</v>
      </c>
      <c r="C403">
        <v>7.5</v>
      </c>
      <c r="D403">
        <f t="shared" si="12"/>
        <v>0</v>
      </c>
      <c r="E403">
        <f ca="1">IF(ROW()&lt;13,"",AVERAGE(OFFSET(United_States[[#This Row],[Last]],,,-12)))</f>
        <v>7.4750000000000005</v>
      </c>
      <c r="F403" s="2">
        <f t="shared" si="13"/>
        <v>0</v>
      </c>
    </row>
    <row r="404" spans="2:6" x14ac:dyDescent="0.25">
      <c r="B404" s="1">
        <v>29768</v>
      </c>
      <c r="C404">
        <v>7.2</v>
      </c>
      <c r="D404">
        <f t="shared" si="12"/>
        <v>-0.29999999999999982</v>
      </c>
      <c r="E404">
        <f ca="1">IF(ROW()&lt;13,"",AVERAGE(OFFSET(United_States[[#This Row],[Last]],,,-12)))</f>
        <v>7.4249999999999998</v>
      </c>
      <c r="F404" s="2">
        <f t="shared" si="13"/>
        <v>-3.9999999999999973E-2</v>
      </c>
    </row>
    <row r="405" spans="2:6" x14ac:dyDescent="0.25">
      <c r="B405" s="1">
        <v>29799</v>
      </c>
      <c r="C405">
        <v>7.4</v>
      </c>
      <c r="D405">
        <f t="shared" si="12"/>
        <v>0.20000000000000018</v>
      </c>
      <c r="E405">
        <f ca="1">IF(ROW()&lt;13,"",AVERAGE(OFFSET(United_States[[#This Row],[Last]],,,-12)))</f>
        <v>7.4000000000000012</v>
      </c>
      <c r="F405" s="2">
        <f t="shared" si="13"/>
        <v>2.7777777777777801E-2</v>
      </c>
    </row>
    <row r="406" spans="2:6" x14ac:dyDescent="0.25">
      <c r="B406" s="1">
        <v>29830</v>
      </c>
      <c r="C406">
        <v>7.6</v>
      </c>
      <c r="D406">
        <f t="shared" si="12"/>
        <v>0.19999999999999929</v>
      </c>
      <c r="E406">
        <f ca="1">IF(ROW()&lt;13,"",AVERAGE(OFFSET(United_States[[#This Row],[Last]],,,-12)))</f>
        <v>7.4083333333333341</v>
      </c>
      <c r="F406" s="2">
        <f t="shared" si="13"/>
        <v>2.7027027027026931E-2</v>
      </c>
    </row>
    <row r="407" spans="2:6" x14ac:dyDescent="0.25">
      <c r="B407" s="1">
        <v>29860</v>
      </c>
      <c r="C407">
        <v>7.9</v>
      </c>
      <c r="D407">
        <f t="shared" si="12"/>
        <v>0.30000000000000071</v>
      </c>
      <c r="E407">
        <f ca="1">IF(ROW()&lt;13,"",AVERAGE(OFFSET(United_States[[#This Row],[Last]],,,-12)))</f>
        <v>7.4416666666666673</v>
      </c>
      <c r="F407" s="2">
        <f t="shared" si="13"/>
        <v>3.9473684210526411E-2</v>
      </c>
    </row>
    <row r="408" spans="2:6" x14ac:dyDescent="0.25">
      <c r="B408" s="1">
        <v>29891</v>
      </c>
      <c r="C408">
        <v>8.3000000000000007</v>
      </c>
      <c r="D408">
        <f t="shared" si="12"/>
        <v>0.40000000000000036</v>
      </c>
      <c r="E408">
        <f ca="1">IF(ROW()&lt;13,"",AVERAGE(OFFSET(United_States[[#This Row],[Last]],,,-12)))</f>
        <v>7.5083333333333337</v>
      </c>
      <c r="F408" s="2">
        <f t="shared" si="13"/>
        <v>5.0632911392405104E-2</v>
      </c>
    </row>
    <row r="409" spans="2:6" x14ac:dyDescent="0.25">
      <c r="B409" s="1">
        <v>29921</v>
      </c>
      <c r="C409">
        <v>8.5</v>
      </c>
      <c r="D409">
        <f t="shared" si="12"/>
        <v>0.19999999999999929</v>
      </c>
      <c r="E409">
        <f ca="1">IF(ROW()&lt;13,"",AVERAGE(OFFSET(United_States[[#This Row],[Last]],,,-12)))</f>
        <v>7.6166666666666671</v>
      </c>
      <c r="F409" s="2">
        <f t="shared" si="13"/>
        <v>2.4096385542168586E-2</v>
      </c>
    </row>
    <row r="410" spans="2:6" x14ac:dyDescent="0.25">
      <c r="B410" s="1">
        <v>29952</v>
      </c>
      <c r="C410">
        <v>8.6</v>
      </c>
      <c r="D410">
        <f t="shared" si="12"/>
        <v>9.9999999999999645E-2</v>
      </c>
      <c r="E410">
        <f ca="1">IF(ROW()&lt;13,"",AVERAGE(OFFSET(United_States[[#This Row],[Last]],,,-12)))</f>
        <v>7.708333333333333</v>
      </c>
      <c r="F410" s="2">
        <f t="shared" si="13"/>
        <v>1.1764705882352899E-2</v>
      </c>
    </row>
    <row r="411" spans="2:6" x14ac:dyDescent="0.25">
      <c r="B411" s="1">
        <v>29983</v>
      </c>
      <c r="C411">
        <v>8.9</v>
      </c>
      <c r="D411">
        <f t="shared" si="12"/>
        <v>0.30000000000000071</v>
      </c>
      <c r="E411">
        <f ca="1">IF(ROW()&lt;13,"",AVERAGE(OFFSET(United_States[[#This Row],[Last]],,,-12)))</f>
        <v>7.833333333333333</v>
      </c>
      <c r="F411" s="2">
        <f t="shared" si="13"/>
        <v>3.4883720930232641E-2</v>
      </c>
    </row>
    <row r="412" spans="2:6" x14ac:dyDescent="0.25">
      <c r="B412" s="1">
        <v>30011</v>
      </c>
      <c r="C412">
        <v>9</v>
      </c>
      <c r="D412">
        <f t="shared" si="12"/>
        <v>9.9999999999999645E-2</v>
      </c>
      <c r="E412">
        <f ca="1">IF(ROW()&lt;13,"",AVERAGE(OFFSET(United_States[[#This Row],[Last]],,,-12)))</f>
        <v>7.9666666666666659</v>
      </c>
      <c r="F412" s="2">
        <f t="shared" si="13"/>
        <v>1.1235955056179735E-2</v>
      </c>
    </row>
    <row r="413" spans="2:6" x14ac:dyDescent="0.25">
      <c r="B413" s="1">
        <v>30042</v>
      </c>
      <c r="C413">
        <v>9.3000000000000007</v>
      </c>
      <c r="D413">
        <f t="shared" si="12"/>
        <v>0.30000000000000071</v>
      </c>
      <c r="E413">
        <f ca="1">IF(ROW()&lt;13,"",AVERAGE(OFFSET(United_States[[#This Row],[Last]],,,-12)))</f>
        <v>8.1416666666666675</v>
      </c>
      <c r="F413" s="2">
        <f t="shared" si="13"/>
        <v>3.3333333333333409E-2</v>
      </c>
    </row>
    <row r="414" spans="2:6" x14ac:dyDescent="0.25">
      <c r="B414" s="1">
        <v>30072</v>
      </c>
      <c r="C414">
        <v>9.4</v>
      </c>
      <c r="D414">
        <f t="shared" si="12"/>
        <v>9.9999999999999645E-2</v>
      </c>
      <c r="E414">
        <f ca="1">IF(ROW()&lt;13,"",AVERAGE(OFFSET(United_States[[#This Row],[Last]],,,-12)))</f>
        <v>8.3000000000000007</v>
      </c>
      <c r="F414" s="2">
        <f t="shared" si="13"/>
        <v>1.0752688172042972E-2</v>
      </c>
    </row>
    <row r="415" spans="2:6" x14ac:dyDescent="0.25">
      <c r="B415" s="1">
        <v>30103</v>
      </c>
      <c r="C415">
        <v>9.6</v>
      </c>
      <c r="D415">
        <f t="shared" si="12"/>
        <v>0.19999999999999929</v>
      </c>
      <c r="E415">
        <f ca="1">IF(ROW()&lt;13,"",AVERAGE(OFFSET(United_States[[#This Row],[Last]],,,-12)))</f>
        <v>8.4749999999999996</v>
      </c>
      <c r="F415" s="2">
        <f t="shared" si="13"/>
        <v>2.1276595744680774E-2</v>
      </c>
    </row>
    <row r="416" spans="2:6" x14ac:dyDescent="0.25">
      <c r="B416" s="1">
        <v>30133</v>
      </c>
      <c r="C416">
        <v>9.8000000000000007</v>
      </c>
      <c r="D416">
        <f t="shared" si="12"/>
        <v>0.20000000000000107</v>
      </c>
      <c r="E416">
        <f ca="1">IF(ROW()&lt;13,"",AVERAGE(OFFSET(United_States[[#This Row],[Last]],,,-12)))</f>
        <v>8.6916666666666664</v>
      </c>
      <c r="F416" s="2">
        <f t="shared" si="13"/>
        <v>2.0833333333333447E-2</v>
      </c>
    </row>
    <row r="417" spans="2:6" x14ac:dyDescent="0.25">
      <c r="B417" s="1">
        <v>30164</v>
      </c>
      <c r="C417">
        <v>9.8000000000000007</v>
      </c>
      <c r="D417">
        <f t="shared" si="12"/>
        <v>0</v>
      </c>
      <c r="E417">
        <f ca="1">IF(ROW()&lt;13,"",AVERAGE(OFFSET(United_States[[#This Row],[Last]],,,-12)))</f>
        <v>8.8916666666666657</v>
      </c>
      <c r="F417" s="2">
        <f t="shared" si="13"/>
        <v>0</v>
      </c>
    </row>
    <row r="418" spans="2:6" x14ac:dyDescent="0.25">
      <c r="B418" s="1">
        <v>30195</v>
      </c>
      <c r="C418">
        <v>10.1</v>
      </c>
      <c r="D418">
        <f t="shared" si="12"/>
        <v>0.29999999999999893</v>
      </c>
      <c r="E418">
        <f ca="1">IF(ROW()&lt;13,"",AVERAGE(OFFSET(United_States[[#This Row],[Last]],,,-12)))</f>
        <v>9.1</v>
      </c>
      <c r="F418" s="2">
        <f t="shared" si="13"/>
        <v>3.0612244897959072E-2</v>
      </c>
    </row>
    <row r="419" spans="2:6" x14ac:dyDescent="0.25">
      <c r="B419" s="1">
        <v>30225</v>
      </c>
      <c r="C419">
        <v>10.4</v>
      </c>
      <c r="D419">
        <f t="shared" si="12"/>
        <v>0.30000000000000071</v>
      </c>
      <c r="E419">
        <f ca="1">IF(ROW()&lt;13,"",AVERAGE(OFFSET(United_States[[#This Row],[Last]],,,-12)))</f>
        <v>9.3083333333333318</v>
      </c>
      <c r="F419" s="2">
        <f t="shared" si="13"/>
        <v>2.9702970297029774E-2</v>
      </c>
    </row>
    <row r="420" spans="2:6" x14ac:dyDescent="0.25">
      <c r="B420" s="1">
        <v>30256</v>
      </c>
      <c r="C420">
        <v>10.8</v>
      </c>
      <c r="D420">
        <f t="shared" si="12"/>
        <v>0.40000000000000036</v>
      </c>
      <c r="E420">
        <f ca="1">IF(ROW()&lt;13,"",AVERAGE(OFFSET(United_States[[#This Row],[Last]],,,-12)))</f>
        <v>9.5166666666666657</v>
      </c>
      <c r="F420" s="2">
        <f t="shared" si="13"/>
        <v>3.8461538461538491E-2</v>
      </c>
    </row>
    <row r="421" spans="2:6" x14ac:dyDescent="0.25">
      <c r="B421" s="1">
        <v>30286</v>
      </c>
      <c r="C421">
        <v>10.8</v>
      </c>
      <c r="D421">
        <f t="shared" si="12"/>
        <v>0</v>
      </c>
      <c r="E421">
        <f ca="1">IF(ROW()&lt;13,"",AVERAGE(OFFSET(United_States[[#This Row],[Last]],,,-12)))</f>
        <v>9.7083333333333321</v>
      </c>
      <c r="F421" s="2">
        <f t="shared" si="13"/>
        <v>0</v>
      </c>
    </row>
    <row r="422" spans="2:6" x14ac:dyDescent="0.25">
      <c r="B422" s="1">
        <v>30317</v>
      </c>
      <c r="C422">
        <v>10.4</v>
      </c>
      <c r="D422">
        <f t="shared" si="12"/>
        <v>-0.40000000000000036</v>
      </c>
      <c r="E422">
        <f ca="1">IF(ROW()&lt;13,"",AVERAGE(OFFSET(United_States[[#This Row],[Last]],,,-12)))</f>
        <v>9.8583333333333325</v>
      </c>
      <c r="F422" s="2">
        <f t="shared" si="13"/>
        <v>-3.703703703703707E-2</v>
      </c>
    </row>
    <row r="423" spans="2:6" x14ac:dyDescent="0.25">
      <c r="B423" s="1">
        <v>30348</v>
      </c>
      <c r="C423">
        <v>10.4</v>
      </c>
      <c r="D423">
        <f t="shared" si="12"/>
        <v>0</v>
      </c>
      <c r="E423">
        <f ca="1">IF(ROW()&lt;13,"",AVERAGE(OFFSET(United_States[[#This Row],[Last]],,,-12)))</f>
        <v>9.9833333333333343</v>
      </c>
      <c r="F423" s="2">
        <f t="shared" si="13"/>
        <v>0</v>
      </c>
    </row>
    <row r="424" spans="2:6" x14ac:dyDescent="0.25">
      <c r="B424" s="1">
        <v>30376</v>
      </c>
      <c r="C424">
        <v>10.3</v>
      </c>
      <c r="D424">
        <f t="shared" si="12"/>
        <v>-9.9999999999999645E-2</v>
      </c>
      <c r="E424">
        <f ca="1">IF(ROW()&lt;13,"",AVERAGE(OFFSET(United_States[[#This Row],[Last]],,,-12)))</f>
        <v>10.091666666666667</v>
      </c>
      <c r="F424" s="2">
        <f t="shared" si="13"/>
        <v>-9.6153846153845812E-3</v>
      </c>
    </row>
    <row r="425" spans="2:6" x14ac:dyDescent="0.25">
      <c r="B425" s="1">
        <v>30407</v>
      </c>
      <c r="C425">
        <v>10.199999999999999</v>
      </c>
      <c r="D425">
        <f t="shared" si="12"/>
        <v>-0.10000000000000142</v>
      </c>
      <c r="E425">
        <f ca="1">IF(ROW()&lt;13,"",AVERAGE(OFFSET(United_States[[#This Row],[Last]],,,-12)))</f>
        <v>10.166666666666668</v>
      </c>
      <c r="F425" s="2">
        <f t="shared" si="13"/>
        <v>-9.7087378640778078E-3</v>
      </c>
    </row>
    <row r="426" spans="2:6" x14ac:dyDescent="0.25">
      <c r="B426" s="1">
        <v>30437</v>
      </c>
      <c r="C426">
        <v>10.1</v>
      </c>
      <c r="D426">
        <f t="shared" si="12"/>
        <v>-9.9999999999999645E-2</v>
      </c>
      <c r="E426">
        <f ca="1">IF(ROW()&lt;13,"",AVERAGE(OFFSET(United_States[[#This Row],[Last]],,,-12)))</f>
        <v>10.225</v>
      </c>
      <c r="F426" s="2">
        <f t="shared" si="13"/>
        <v>-9.8039215686274161E-3</v>
      </c>
    </row>
    <row r="427" spans="2:6" x14ac:dyDescent="0.25">
      <c r="B427" s="1">
        <v>30468</v>
      </c>
      <c r="C427">
        <v>10.1</v>
      </c>
      <c r="D427">
        <f t="shared" si="12"/>
        <v>0</v>
      </c>
      <c r="E427">
        <f ca="1">IF(ROW()&lt;13,"",AVERAGE(OFFSET(United_States[[#This Row],[Last]],,,-12)))</f>
        <v>10.266666666666667</v>
      </c>
      <c r="F427" s="2">
        <f t="shared" si="13"/>
        <v>0</v>
      </c>
    </row>
    <row r="428" spans="2:6" x14ac:dyDescent="0.25">
      <c r="B428" s="1">
        <v>30498</v>
      </c>
      <c r="C428">
        <v>9.4</v>
      </c>
      <c r="D428">
        <f t="shared" si="12"/>
        <v>-0.69999999999999929</v>
      </c>
      <c r="E428">
        <f ca="1">IF(ROW()&lt;13,"",AVERAGE(OFFSET(United_States[[#This Row],[Last]],,,-12)))</f>
        <v>10.233333333333333</v>
      </c>
      <c r="F428" s="2">
        <f t="shared" si="13"/>
        <v>-6.9306930693069244E-2</v>
      </c>
    </row>
    <row r="429" spans="2:6" x14ac:dyDescent="0.25">
      <c r="B429" s="1">
        <v>30529</v>
      </c>
      <c r="C429">
        <v>9.5</v>
      </c>
      <c r="D429">
        <f t="shared" si="12"/>
        <v>9.9999999999999645E-2</v>
      </c>
      <c r="E429">
        <f ca="1">IF(ROW()&lt;13,"",AVERAGE(OFFSET(United_States[[#This Row],[Last]],,,-12)))</f>
        <v>10.208333333333334</v>
      </c>
      <c r="F429" s="2">
        <f t="shared" si="13"/>
        <v>1.0638297872340387E-2</v>
      </c>
    </row>
    <row r="430" spans="2:6" x14ac:dyDescent="0.25">
      <c r="B430" s="1">
        <v>30560</v>
      </c>
      <c r="C430">
        <v>9.1999999999999993</v>
      </c>
      <c r="D430">
        <f t="shared" si="12"/>
        <v>-0.30000000000000071</v>
      </c>
      <c r="E430">
        <f ca="1">IF(ROW()&lt;13,"",AVERAGE(OFFSET(United_States[[#This Row],[Last]],,,-12)))</f>
        <v>10.133333333333333</v>
      </c>
      <c r="F430" s="2">
        <f t="shared" si="13"/>
        <v>-3.157894736842113E-2</v>
      </c>
    </row>
    <row r="431" spans="2:6" x14ac:dyDescent="0.25">
      <c r="B431" s="1">
        <v>30590</v>
      </c>
      <c r="C431">
        <v>8.8000000000000007</v>
      </c>
      <c r="D431">
        <f t="shared" si="12"/>
        <v>-0.39999999999999858</v>
      </c>
      <c r="E431">
        <f ca="1">IF(ROW()&lt;13,"",AVERAGE(OFFSET(United_States[[#This Row],[Last]],,,-12)))</f>
        <v>10</v>
      </c>
      <c r="F431" s="2">
        <f t="shared" si="13"/>
        <v>-4.3478260869565064E-2</v>
      </c>
    </row>
    <row r="432" spans="2:6" x14ac:dyDescent="0.25">
      <c r="B432" s="1">
        <v>30621</v>
      </c>
      <c r="C432">
        <v>8.5</v>
      </c>
      <c r="D432">
        <f t="shared" si="12"/>
        <v>-0.30000000000000071</v>
      </c>
      <c r="E432">
        <f ca="1">IF(ROW()&lt;13,"",AVERAGE(OFFSET(United_States[[#This Row],[Last]],,,-12)))</f>
        <v>9.8083333333333353</v>
      </c>
      <c r="F432" s="2">
        <f t="shared" si="13"/>
        <v>-3.4090909090909172E-2</v>
      </c>
    </row>
    <row r="433" spans="2:6" x14ac:dyDescent="0.25">
      <c r="B433" s="1">
        <v>30651</v>
      </c>
      <c r="C433">
        <v>8.3000000000000007</v>
      </c>
      <c r="D433">
        <f t="shared" si="12"/>
        <v>-0.19999999999999929</v>
      </c>
      <c r="E433">
        <f ca="1">IF(ROW()&lt;13,"",AVERAGE(OFFSET(United_States[[#This Row],[Last]],,,-12)))</f>
        <v>9.6</v>
      </c>
      <c r="F433" s="2">
        <f t="shared" si="13"/>
        <v>-2.3529411764705799E-2</v>
      </c>
    </row>
    <row r="434" spans="2:6" x14ac:dyDescent="0.25">
      <c r="B434" s="1">
        <v>30682</v>
      </c>
      <c r="C434">
        <v>8</v>
      </c>
      <c r="D434">
        <f t="shared" si="12"/>
        <v>-0.30000000000000071</v>
      </c>
      <c r="E434">
        <f ca="1">IF(ROW()&lt;13,"",AVERAGE(OFFSET(United_States[[#This Row],[Last]],,,-12)))</f>
        <v>9.4</v>
      </c>
      <c r="F434" s="2">
        <f t="shared" si="13"/>
        <v>-3.6144578313253094E-2</v>
      </c>
    </row>
    <row r="435" spans="2:6" x14ac:dyDescent="0.25">
      <c r="B435" s="1">
        <v>30713</v>
      </c>
      <c r="C435">
        <v>7.8</v>
      </c>
      <c r="D435">
        <f t="shared" si="12"/>
        <v>-0.20000000000000018</v>
      </c>
      <c r="E435">
        <f ca="1">IF(ROW()&lt;13,"",AVERAGE(OFFSET(United_States[[#This Row],[Last]],,,-12)))</f>
        <v>9.1833333333333318</v>
      </c>
      <c r="F435" s="2">
        <f t="shared" si="13"/>
        <v>-2.5000000000000022E-2</v>
      </c>
    </row>
    <row r="436" spans="2:6" x14ac:dyDescent="0.25">
      <c r="B436" s="1">
        <v>30742</v>
      </c>
      <c r="C436">
        <v>7.8</v>
      </c>
      <c r="D436">
        <f t="shared" si="12"/>
        <v>0</v>
      </c>
      <c r="E436">
        <f ca="1">IF(ROW()&lt;13,"",AVERAGE(OFFSET(United_States[[#This Row],[Last]],,,-12)))</f>
        <v>8.9749999999999996</v>
      </c>
      <c r="F436" s="2">
        <f t="shared" si="13"/>
        <v>0</v>
      </c>
    </row>
    <row r="437" spans="2:6" x14ac:dyDescent="0.25">
      <c r="B437" s="1">
        <v>30773</v>
      </c>
      <c r="C437">
        <v>7.7</v>
      </c>
      <c r="D437">
        <f t="shared" si="12"/>
        <v>-9.9999999999999645E-2</v>
      </c>
      <c r="E437">
        <f ca="1">IF(ROW()&lt;13,"",AVERAGE(OFFSET(United_States[[#This Row],[Last]],,,-12)))</f>
        <v>8.7666666666666657</v>
      </c>
      <c r="F437" s="2">
        <f t="shared" si="13"/>
        <v>-1.2820512820512775E-2</v>
      </c>
    </row>
    <row r="438" spans="2:6" x14ac:dyDescent="0.25">
      <c r="B438" s="1">
        <v>30803</v>
      </c>
      <c r="C438">
        <v>7.4</v>
      </c>
      <c r="D438">
        <f t="shared" si="12"/>
        <v>-0.29999999999999982</v>
      </c>
      <c r="E438">
        <f ca="1">IF(ROW()&lt;13,"",AVERAGE(OFFSET(United_States[[#This Row],[Last]],,,-12)))</f>
        <v>8.5416666666666661</v>
      </c>
      <c r="F438" s="2">
        <f t="shared" si="13"/>
        <v>-3.8961038961038939E-2</v>
      </c>
    </row>
    <row r="439" spans="2:6" x14ac:dyDescent="0.25">
      <c r="B439" s="1">
        <v>30834</v>
      </c>
      <c r="C439">
        <v>7.2</v>
      </c>
      <c r="D439">
        <f t="shared" si="12"/>
        <v>-0.20000000000000018</v>
      </c>
      <c r="E439">
        <f ca="1">IF(ROW()&lt;13,"",AVERAGE(OFFSET(United_States[[#This Row],[Last]],,,-12)))</f>
        <v>8.3000000000000007</v>
      </c>
      <c r="F439" s="2">
        <f t="shared" si="13"/>
        <v>-2.7027027027027049E-2</v>
      </c>
    </row>
    <row r="440" spans="2:6" x14ac:dyDescent="0.25">
      <c r="B440" s="1">
        <v>30864</v>
      </c>
      <c r="C440">
        <v>7.5</v>
      </c>
      <c r="D440">
        <f t="shared" si="12"/>
        <v>0.29999999999999982</v>
      </c>
      <c r="E440">
        <f ca="1">IF(ROW()&lt;13,"",AVERAGE(OFFSET(United_States[[#This Row],[Last]],,,-12)))</f>
        <v>8.1416666666666675</v>
      </c>
      <c r="F440" s="2">
        <f t="shared" si="13"/>
        <v>4.1666666666666644E-2</v>
      </c>
    </row>
    <row r="441" spans="2:6" x14ac:dyDescent="0.25">
      <c r="B441" s="1">
        <v>30895</v>
      </c>
      <c r="C441">
        <v>7.5</v>
      </c>
      <c r="D441">
        <f t="shared" si="12"/>
        <v>0</v>
      </c>
      <c r="E441">
        <f ca="1">IF(ROW()&lt;13,"",AVERAGE(OFFSET(United_States[[#This Row],[Last]],,,-12)))</f>
        <v>7.9750000000000005</v>
      </c>
      <c r="F441" s="2">
        <f t="shared" si="13"/>
        <v>0</v>
      </c>
    </row>
    <row r="442" spans="2:6" x14ac:dyDescent="0.25">
      <c r="B442" s="1">
        <v>30926</v>
      </c>
      <c r="C442">
        <v>7.3</v>
      </c>
      <c r="D442">
        <f t="shared" si="12"/>
        <v>-0.20000000000000018</v>
      </c>
      <c r="E442">
        <f ca="1">IF(ROW()&lt;13,"",AVERAGE(OFFSET(United_States[[#This Row],[Last]],,,-12)))</f>
        <v>7.8166666666666664</v>
      </c>
      <c r="F442" s="2">
        <f t="shared" si="13"/>
        <v>-2.6666666666666689E-2</v>
      </c>
    </row>
    <row r="443" spans="2:6" x14ac:dyDescent="0.25">
      <c r="B443" s="1">
        <v>30956</v>
      </c>
      <c r="C443">
        <v>7.4</v>
      </c>
      <c r="D443">
        <f t="shared" si="12"/>
        <v>0.10000000000000053</v>
      </c>
      <c r="E443">
        <f ca="1">IF(ROW()&lt;13,"",AVERAGE(OFFSET(United_States[[#This Row],[Last]],,,-12)))</f>
        <v>7.7</v>
      </c>
      <c r="F443" s="2">
        <f t="shared" si="13"/>
        <v>1.3698630136986375E-2</v>
      </c>
    </row>
    <row r="444" spans="2:6" x14ac:dyDescent="0.25">
      <c r="B444" s="1">
        <v>30987</v>
      </c>
      <c r="C444">
        <v>7.2</v>
      </c>
      <c r="D444">
        <f t="shared" si="12"/>
        <v>-0.20000000000000018</v>
      </c>
      <c r="E444">
        <f ca="1">IF(ROW()&lt;13,"",AVERAGE(OFFSET(United_States[[#This Row],[Last]],,,-12)))</f>
        <v>7.5916666666666677</v>
      </c>
      <c r="F444" s="2">
        <f t="shared" si="13"/>
        <v>-2.7027027027027049E-2</v>
      </c>
    </row>
    <row r="445" spans="2:6" x14ac:dyDescent="0.25">
      <c r="B445" s="1">
        <v>31017</v>
      </c>
      <c r="C445">
        <v>7.3</v>
      </c>
      <c r="D445">
        <f t="shared" si="12"/>
        <v>9.9999999999999645E-2</v>
      </c>
      <c r="E445">
        <f ca="1">IF(ROW()&lt;13,"",AVERAGE(OFFSET(United_States[[#This Row],[Last]],,,-12)))</f>
        <v>7.5083333333333337</v>
      </c>
      <c r="F445" s="2">
        <f t="shared" si="13"/>
        <v>1.388888888888884E-2</v>
      </c>
    </row>
    <row r="446" spans="2:6" x14ac:dyDescent="0.25">
      <c r="B446" s="1">
        <v>31048</v>
      </c>
      <c r="C446">
        <v>7.3</v>
      </c>
      <c r="D446">
        <f t="shared" si="12"/>
        <v>0</v>
      </c>
      <c r="E446">
        <f ca="1">IF(ROW()&lt;13,"",AVERAGE(OFFSET(United_States[[#This Row],[Last]],,,-12)))</f>
        <v>7.45</v>
      </c>
      <c r="F446" s="2">
        <f t="shared" si="13"/>
        <v>0</v>
      </c>
    </row>
    <row r="447" spans="2:6" x14ac:dyDescent="0.25">
      <c r="B447" s="1">
        <v>31079</v>
      </c>
      <c r="C447">
        <v>7.2</v>
      </c>
      <c r="D447">
        <f t="shared" si="12"/>
        <v>-9.9999999999999645E-2</v>
      </c>
      <c r="E447">
        <f ca="1">IF(ROW()&lt;13,"",AVERAGE(OFFSET(United_States[[#This Row],[Last]],,,-12)))</f>
        <v>7.3999999999999986</v>
      </c>
      <c r="F447" s="2">
        <f t="shared" si="13"/>
        <v>-1.3698630136986254E-2</v>
      </c>
    </row>
    <row r="448" spans="2:6" x14ac:dyDescent="0.25">
      <c r="B448" s="1">
        <v>31107</v>
      </c>
      <c r="C448">
        <v>7.2</v>
      </c>
      <c r="D448">
        <f t="shared" si="12"/>
        <v>0</v>
      </c>
      <c r="E448">
        <f ca="1">IF(ROW()&lt;13,"",AVERAGE(OFFSET(United_States[[#This Row],[Last]],,,-12)))</f>
        <v>7.3500000000000005</v>
      </c>
      <c r="F448" s="2">
        <f t="shared" si="13"/>
        <v>0</v>
      </c>
    </row>
    <row r="449" spans="2:6" x14ac:dyDescent="0.25">
      <c r="B449" s="1">
        <v>31138</v>
      </c>
      <c r="C449">
        <v>7.3</v>
      </c>
      <c r="D449">
        <f t="shared" si="12"/>
        <v>9.9999999999999645E-2</v>
      </c>
      <c r="E449">
        <f ca="1">IF(ROW()&lt;13,"",AVERAGE(OFFSET(United_States[[#This Row],[Last]],,,-12)))</f>
        <v>7.3166666666666664</v>
      </c>
      <c r="F449" s="2">
        <f t="shared" si="13"/>
        <v>1.388888888888884E-2</v>
      </c>
    </row>
    <row r="450" spans="2:6" x14ac:dyDescent="0.25">
      <c r="B450" s="1">
        <v>31168</v>
      </c>
      <c r="C450">
        <v>7.2</v>
      </c>
      <c r="D450">
        <f t="shared" ref="D450:D513" si="14">C450-C449</f>
        <v>-9.9999999999999645E-2</v>
      </c>
      <c r="E450">
        <f ca="1">IF(ROW()&lt;13,"",AVERAGE(OFFSET(United_States[[#This Row],[Last]],,,-12)))</f>
        <v>7.3</v>
      </c>
      <c r="F450" s="2">
        <f t="shared" ref="F450:F513" si="15">(C450-C449)/C449</f>
        <v>-1.3698630136986254E-2</v>
      </c>
    </row>
    <row r="451" spans="2:6" x14ac:dyDescent="0.25">
      <c r="B451" s="1">
        <v>31199</v>
      </c>
      <c r="C451">
        <v>7.4</v>
      </c>
      <c r="D451">
        <f t="shared" si="14"/>
        <v>0.20000000000000018</v>
      </c>
      <c r="E451">
        <f ca="1">IF(ROW()&lt;13,"",AVERAGE(OFFSET(United_States[[#This Row],[Last]],,,-12)))</f>
        <v>7.3166666666666673</v>
      </c>
      <c r="F451" s="2">
        <f t="shared" si="15"/>
        <v>2.7777777777777801E-2</v>
      </c>
    </row>
    <row r="452" spans="2:6" x14ac:dyDescent="0.25">
      <c r="B452" s="1">
        <v>31229</v>
      </c>
      <c r="C452">
        <v>7.4</v>
      </c>
      <c r="D452">
        <f t="shared" si="14"/>
        <v>0</v>
      </c>
      <c r="E452">
        <f ca="1">IF(ROW()&lt;13,"",AVERAGE(OFFSET(United_States[[#This Row],[Last]],,,-12)))</f>
        <v>7.3083333333333345</v>
      </c>
      <c r="F452" s="2">
        <f t="shared" si="15"/>
        <v>0</v>
      </c>
    </row>
    <row r="453" spans="2:6" x14ac:dyDescent="0.25">
      <c r="B453" s="1">
        <v>31260</v>
      </c>
      <c r="C453">
        <v>7.1</v>
      </c>
      <c r="D453">
        <f t="shared" si="14"/>
        <v>-0.30000000000000071</v>
      </c>
      <c r="E453">
        <f ca="1">IF(ROW()&lt;13,"",AVERAGE(OFFSET(United_States[[#This Row],[Last]],,,-12)))</f>
        <v>7.2750000000000012</v>
      </c>
      <c r="F453" s="2">
        <f t="shared" si="15"/>
        <v>-4.0540540540540633E-2</v>
      </c>
    </row>
    <row r="454" spans="2:6" x14ac:dyDescent="0.25">
      <c r="B454" s="1">
        <v>31291</v>
      </c>
      <c r="C454">
        <v>7.1</v>
      </c>
      <c r="D454">
        <f t="shared" si="14"/>
        <v>0</v>
      </c>
      <c r="E454">
        <f ca="1">IF(ROW()&lt;13,"",AVERAGE(OFFSET(United_States[[#This Row],[Last]],,,-12)))</f>
        <v>7.2583333333333337</v>
      </c>
      <c r="F454" s="2">
        <f t="shared" si="15"/>
        <v>0</v>
      </c>
    </row>
    <row r="455" spans="2:6" x14ac:dyDescent="0.25">
      <c r="B455" s="1">
        <v>31321</v>
      </c>
      <c r="C455">
        <v>7.1</v>
      </c>
      <c r="D455">
        <f t="shared" si="14"/>
        <v>0</v>
      </c>
      <c r="E455">
        <f ca="1">IF(ROW()&lt;13,"",AVERAGE(OFFSET(United_States[[#This Row],[Last]],,,-12)))</f>
        <v>7.2333333333333316</v>
      </c>
      <c r="F455" s="2">
        <f t="shared" si="15"/>
        <v>0</v>
      </c>
    </row>
    <row r="456" spans="2:6" x14ac:dyDescent="0.25">
      <c r="B456" s="1">
        <v>31352</v>
      </c>
      <c r="C456">
        <v>7</v>
      </c>
      <c r="D456">
        <f t="shared" si="14"/>
        <v>-9.9999999999999645E-2</v>
      </c>
      <c r="E456">
        <f ca="1">IF(ROW()&lt;13,"",AVERAGE(OFFSET(United_States[[#This Row],[Last]],,,-12)))</f>
        <v>7.216666666666665</v>
      </c>
      <c r="F456" s="2">
        <f t="shared" si="15"/>
        <v>-1.4084507042253471E-2</v>
      </c>
    </row>
    <row r="457" spans="2:6" x14ac:dyDescent="0.25">
      <c r="B457" s="1">
        <v>31382</v>
      </c>
      <c r="C457">
        <v>7</v>
      </c>
      <c r="D457">
        <f t="shared" si="14"/>
        <v>0</v>
      </c>
      <c r="E457">
        <f ca="1">IF(ROW()&lt;13,"",AVERAGE(OFFSET(United_States[[#This Row],[Last]],,,-12)))</f>
        <v>7.1916666666666664</v>
      </c>
      <c r="F457" s="2">
        <f t="shared" si="15"/>
        <v>0</v>
      </c>
    </row>
    <row r="458" spans="2:6" x14ac:dyDescent="0.25">
      <c r="B458" s="1">
        <v>31413</v>
      </c>
      <c r="C458">
        <v>6.7</v>
      </c>
      <c r="D458">
        <f t="shared" si="14"/>
        <v>-0.29999999999999982</v>
      </c>
      <c r="E458">
        <f ca="1">IF(ROW()&lt;13,"",AVERAGE(OFFSET(United_States[[#This Row],[Last]],,,-12)))</f>
        <v>7.1416666666666666</v>
      </c>
      <c r="F458" s="2">
        <f t="shared" si="15"/>
        <v>-4.285714285714283E-2</v>
      </c>
    </row>
    <row r="459" spans="2:6" x14ac:dyDescent="0.25">
      <c r="B459" s="1">
        <v>31444</v>
      </c>
      <c r="C459">
        <v>7.2</v>
      </c>
      <c r="D459">
        <f t="shared" si="14"/>
        <v>0.5</v>
      </c>
      <c r="E459">
        <f ca="1">IF(ROW()&lt;13,"",AVERAGE(OFFSET(United_States[[#This Row],[Last]],,,-12)))</f>
        <v>7.1416666666666684</v>
      </c>
      <c r="F459" s="2">
        <f t="shared" si="15"/>
        <v>7.4626865671641784E-2</v>
      </c>
    </row>
    <row r="460" spans="2:6" x14ac:dyDescent="0.25">
      <c r="B460" s="1">
        <v>31472</v>
      </c>
      <c r="C460">
        <v>7.2</v>
      </c>
      <c r="D460">
        <f t="shared" si="14"/>
        <v>0</v>
      </c>
      <c r="E460">
        <f ca="1">IF(ROW()&lt;13,"",AVERAGE(OFFSET(United_States[[#This Row],[Last]],,,-12)))</f>
        <v>7.1416666666666666</v>
      </c>
      <c r="F460" s="2">
        <f t="shared" si="15"/>
        <v>0</v>
      </c>
    </row>
    <row r="461" spans="2:6" x14ac:dyDescent="0.25">
      <c r="B461" s="1">
        <v>31503</v>
      </c>
      <c r="C461">
        <v>7.1</v>
      </c>
      <c r="D461">
        <f t="shared" si="14"/>
        <v>-0.10000000000000053</v>
      </c>
      <c r="E461">
        <f ca="1">IF(ROW()&lt;13,"",AVERAGE(OFFSET(United_States[[#This Row],[Last]],,,-12)))</f>
        <v>7.125</v>
      </c>
      <c r="F461" s="2">
        <f t="shared" si="15"/>
        <v>-1.3888888888888963E-2</v>
      </c>
    </row>
    <row r="462" spans="2:6" x14ac:dyDescent="0.25">
      <c r="B462" s="1">
        <v>31533</v>
      </c>
      <c r="C462">
        <v>7.2</v>
      </c>
      <c r="D462">
        <f t="shared" si="14"/>
        <v>0.10000000000000053</v>
      </c>
      <c r="E462">
        <f ca="1">IF(ROW()&lt;13,"",AVERAGE(OFFSET(United_States[[#This Row],[Last]],,,-12)))</f>
        <v>7.125</v>
      </c>
      <c r="F462" s="2">
        <f t="shared" si="15"/>
        <v>1.4084507042253596E-2</v>
      </c>
    </row>
    <row r="463" spans="2:6" x14ac:dyDescent="0.25">
      <c r="B463" s="1">
        <v>31564</v>
      </c>
      <c r="C463">
        <v>7.2</v>
      </c>
      <c r="D463">
        <f t="shared" si="14"/>
        <v>0</v>
      </c>
      <c r="E463">
        <f ca="1">IF(ROW()&lt;13,"",AVERAGE(OFFSET(United_States[[#This Row],[Last]],,,-12)))</f>
        <v>7.1083333333333343</v>
      </c>
      <c r="F463" s="2">
        <f t="shared" si="15"/>
        <v>0</v>
      </c>
    </row>
    <row r="464" spans="2:6" x14ac:dyDescent="0.25">
      <c r="B464" s="1">
        <v>31594</v>
      </c>
      <c r="C464">
        <v>7</v>
      </c>
      <c r="D464">
        <f t="shared" si="14"/>
        <v>-0.20000000000000018</v>
      </c>
      <c r="E464">
        <f ca="1">IF(ROW()&lt;13,"",AVERAGE(OFFSET(United_States[[#This Row],[Last]],,,-12)))</f>
        <v>7.0750000000000002</v>
      </c>
      <c r="F464" s="2">
        <f t="shared" si="15"/>
        <v>-2.7777777777777801E-2</v>
      </c>
    </row>
    <row r="465" spans="2:6" x14ac:dyDescent="0.25">
      <c r="B465" s="1">
        <v>31625</v>
      </c>
      <c r="C465">
        <v>6.9</v>
      </c>
      <c r="D465">
        <f t="shared" si="14"/>
        <v>-9.9999999999999645E-2</v>
      </c>
      <c r="E465">
        <f ca="1">IF(ROW()&lt;13,"",AVERAGE(OFFSET(United_States[[#This Row],[Last]],,,-12)))</f>
        <v>7.0583333333333345</v>
      </c>
      <c r="F465" s="2">
        <f t="shared" si="15"/>
        <v>-1.4285714285714235E-2</v>
      </c>
    </row>
    <row r="466" spans="2:6" x14ac:dyDescent="0.25">
      <c r="B466" s="1">
        <v>31656</v>
      </c>
      <c r="C466">
        <v>7</v>
      </c>
      <c r="D466">
        <f t="shared" si="14"/>
        <v>9.9999999999999645E-2</v>
      </c>
      <c r="E466">
        <f ca="1">IF(ROW()&lt;13,"",AVERAGE(OFFSET(United_States[[#This Row],[Last]],,,-12)))</f>
        <v>7.0500000000000016</v>
      </c>
      <c r="F466" s="2">
        <f t="shared" si="15"/>
        <v>1.4492753623188354E-2</v>
      </c>
    </row>
    <row r="467" spans="2:6" x14ac:dyDescent="0.25">
      <c r="B467" s="1">
        <v>31686</v>
      </c>
      <c r="C467">
        <v>7</v>
      </c>
      <c r="D467">
        <f t="shared" si="14"/>
        <v>0</v>
      </c>
      <c r="E467">
        <f ca="1">IF(ROW()&lt;13,"",AVERAGE(OFFSET(United_States[[#This Row],[Last]],,,-12)))</f>
        <v>7.0416666666666679</v>
      </c>
      <c r="F467" s="2">
        <f t="shared" si="15"/>
        <v>0</v>
      </c>
    </row>
    <row r="468" spans="2:6" x14ac:dyDescent="0.25">
      <c r="B468" s="1">
        <v>31717</v>
      </c>
      <c r="C468">
        <v>6.9</v>
      </c>
      <c r="D468">
        <f t="shared" si="14"/>
        <v>-9.9999999999999645E-2</v>
      </c>
      <c r="E468">
        <f ca="1">IF(ROW()&lt;13,"",AVERAGE(OFFSET(United_States[[#This Row],[Last]],,,-12)))</f>
        <v>7.0333333333333341</v>
      </c>
      <c r="F468" s="2">
        <f t="shared" si="15"/>
        <v>-1.4285714285714235E-2</v>
      </c>
    </row>
    <row r="469" spans="2:6" x14ac:dyDescent="0.25">
      <c r="B469" s="1">
        <v>31747</v>
      </c>
      <c r="C469">
        <v>6.6</v>
      </c>
      <c r="D469">
        <f t="shared" si="14"/>
        <v>-0.30000000000000071</v>
      </c>
      <c r="E469">
        <f ca="1">IF(ROW()&lt;13,"",AVERAGE(OFFSET(United_States[[#This Row],[Last]],,,-12)))</f>
        <v>7</v>
      </c>
      <c r="F469" s="2">
        <f t="shared" si="15"/>
        <v>-4.347826086956532E-2</v>
      </c>
    </row>
    <row r="470" spans="2:6" x14ac:dyDescent="0.25">
      <c r="B470" s="1">
        <v>31778</v>
      </c>
      <c r="C470">
        <v>6.6</v>
      </c>
      <c r="D470">
        <f t="shared" si="14"/>
        <v>0</v>
      </c>
      <c r="E470">
        <f ca="1">IF(ROW()&lt;13,"",AVERAGE(OFFSET(United_States[[#This Row],[Last]],,,-12)))</f>
        <v>6.9916666666666663</v>
      </c>
      <c r="F470" s="2">
        <f t="shared" si="15"/>
        <v>0</v>
      </c>
    </row>
    <row r="471" spans="2:6" x14ac:dyDescent="0.25">
      <c r="B471" s="1">
        <v>31809</v>
      </c>
      <c r="C471">
        <v>6.6</v>
      </c>
      <c r="D471">
        <f t="shared" si="14"/>
        <v>0</v>
      </c>
      <c r="E471">
        <f ca="1">IF(ROW()&lt;13,"",AVERAGE(OFFSET(United_States[[#This Row],[Last]],,,-12)))</f>
        <v>6.9416666666666655</v>
      </c>
      <c r="F471" s="2">
        <f t="shared" si="15"/>
        <v>0</v>
      </c>
    </row>
    <row r="472" spans="2:6" x14ac:dyDescent="0.25">
      <c r="B472" s="1">
        <v>31837</v>
      </c>
      <c r="C472">
        <v>6.6</v>
      </c>
      <c r="D472">
        <f t="shared" si="14"/>
        <v>0</v>
      </c>
      <c r="E472">
        <f ca="1">IF(ROW()&lt;13,"",AVERAGE(OFFSET(United_States[[#This Row],[Last]],,,-12)))</f>
        <v>6.8916666666666657</v>
      </c>
      <c r="F472" s="2">
        <f t="shared" si="15"/>
        <v>0</v>
      </c>
    </row>
    <row r="473" spans="2:6" x14ac:dyDescent="0.25">
      <c r="B473" s="1">
        <v>31868</v>
      </c>
      <c r="C473">
        <v>6.3</v>
      </c>
      <c r="D473">
        <f t="shared" si="14"/>
        <v>-0.29999999999999982</v>
      </c>
      <c r="E473">
        <f ca="1">IF(ROW()&lt;13,"",AVERAGE(OFFSET(United_States[[#This Row],[Last]],,,-12)))</f>
        <v>6.8249999999999993</v>
      </c>
      <c r="F473" s="2">
        <f t="shared" si="15"/>
        <v>-4.5454545454545428E-2</v>
      </c>
    </row>
    <row r="474" spans="2:6" x14ac:dyDescent="0.25">
      <c r="B474" s="1">
        <v>31898</v>
      </c>
      <c r="C474">
        <v>6.3</v>
      </c>
      <c r="D474">
        <f t="shared" si="14"/>
        <v>0</v>
      </c>
      <c r="E474">
        <f ca="1">IF(ROW()&lt;13,"",AVERAGE(OFFSET(United_States[[#This Row],[Last]],,,-12)))</f>
        <v>6.75</v>
      </c>
      <c r="F474" s="2">
        <f t="shared" si="15"/>
        <v>0</v>
      </c>
    </row>
    <row r="475" spans="2:6" x14ac:dyDescent="0.25">
      <c r="B475" s="1">
        <v>31929</v>
      </c>
      <c r="C475">
        <v>6.2</v>
      </c>
      <c r="D475">
        <f t="shared" si="14"/>
        <v>-9.9999999999999645E-2</v>
      </c>
      <c r="E475">
        <f ca="1">IF(ROW()&lt;13,"",AVERAGE(OFFSET(United_States[[#This Row],[Last]],,,-12)))</f>
        <v>6.666666666666667</v>
      </c>
      <c r="F475" s="2">
        <f t="shared" si="15"/>
        <v>-1.5873015873015817E-2</v>
      </c>
    </row>
    <row r="476" spans="2:6" x14ac:dyDescent="0.25">
      <c r="B476" s="1">
        <v>31959</v>
      </c>
      <c r="C476">
        <v>6.1</v>
      </c>
      <c r="D476">
        <f t="shared" si="14"/>
        <v>-0.10000000000000053</v>
      </c>
      <c r="E476">
        <f ca="1">IF(ROW()&lt;13,"",AVERAGE(OFFSET(United_States[[#This Row],[Last]],,,-12)))</f>
        <v>6.5916666666666659</v>
      </c>
      <c r="F476" s="2">
        <f t="shared" si="15"/>
        <v>-1.6129032258064602E-2</v>
      </c>
    </row>
    <row r="477" spans="2:6" x14ac:dyDescent="0.25">
      <c r="B477" s="1">
        <v>31990</v>
      </c>
      <c r="C477">
        <v>6</v>
      </c>
      <c r="D477">
        <f t="shared" si="14"/>
        <v>-9.9999999999999645E-2</v>
      </c>
      <c r="E477">
        <f ca="1">IF(ROW()&lt;13,"",AVERAGE(OFFSET(United_States[[#This Row],[Last]],,,-12)))</f>
        <v>6.5166666666666657</v>
      </c>
      <c r="F477" s="2">
        <f t="shared" si="15"/>
        <v>-1.6393442622950762E-2</v>
      </c>
    </row>
    <row r="478" spans="2:6" x14ac:dyDescent="0.25">
      <c r="B478" s="1">
        <v>32021</v>
      </c>
      <c r="C478">
        <v>5.9</v>
      </c>
      <c r="D478">
        <f t="shared" si="14"/>
        <v>-9.9999999999999645E-2</v>
      </c>
      <c r="E478">
        <f ca="1">IF(ROW()&lt;13,"",AVERAGE(OFFSET(United_States[[#This Row],[Last]],,,-12)))</f>
        <v>6.4250000000000007</v>
      </c>
      <c r="F478" s="2">
        <f t="shared" si="15"/>
        <v>-1.6666666666666607E-2</v>
      </c>
    </row>
    <row r="479" spans="2:6" x14ac:dyDescent="0.25">
      <c r="B479" s="1">
        <v>32051</v>
      </c>
      <c r="C479">
        <v>6</v>
      </c>
      <c r="D479">
        <f t="shared" si="14"/>
        <v>9.9999999999999645E-2</v>
      </c>
      <c r="E479">
        <f ca="1">IF(ROW()&lt;13,"",AVERAGE(OFFSET(United_States[[#This Row],[Last]],,,-12)))</f>
        <v>6.3416666666666677</v>
      </c>
      <c r="F479" s="2">
        <f t="shared" si="15"/>
        <v>1.6949152542372819E-2</v>
      </c>
    </row>
    <row r="480" spans="2:6" x14ac:dyDescent="0.25">
      <c r="B480" s="1">
        <v>32082</v>
      </c>
      <c r="C480">
        <v>5.8</v>
      </c>
      <c r="D480">
        <f t="shared" si="14"/>
        <v>-0.20000000000000018</v>
      </c>
      <c r="E480">
        <f ca="1">IF(ROW()&lt;13,"",AVERAGE(OFFSET(United_States[[#This Row],[Last]],,,-12)))</f>
        <v>6.2499999999999991</v>
      </c>
      <c r="F480" s="2">
        <f t="shared" si="15"/>
        <v>-3.3333333333333361E-2</v>
      </c>
    </row>
    <row r="481" spans="2:6" x14ac:dyDescent="0.25">
      <c r="B481" s="1">
        <v>32112</v>
      </c>
      <c r="C481">
        <v>5.7</v>
      </c>
      <c r="D481">
        <f t="shared" si="14"/>
        <v>-9.9999999999999645E-2</v>
      </c>
      <c r="E481">
        <f ca="1">IF(ROW()&lt;13,"",AVERAGE(OFFSET(United_States[[#This Row],[Last]],,,-12)))</f>
        <v>6.1750000000000007</v>
      </c>
      <c r="F481" s="2">
        <f t="shared" si="15"/>
        <v>-1.7241379310344768E-2</v>
      </c>
    </row>
    <row r="482" spans="2:6" x14ac:dyDescent="0.25">
      <c r="B482" s="1">
        <v>32143</v>
      </c>
      <c r="C482">
        <v>5.7</v>
      </c>
      <c r="D482">
        <f t="shared" si="14"/>
        <v>0</v>
      </c>
      <c r="E482">
        <f ca="1">IF(ROW()&lt;13,"",AVERAGE(OFFSET(United_States[[#This Row],[Last]],,,-12)))</f>
        <v>6.1000000000000005</v>
      </c>
      <c r="F482" s="2">
        <f t="shared" si="15"/>
        <v>0</v>
      </c>
    </row>
    <row r="483" spans="2:6" x14ac:dyDescent="0.25">
      <c r="B483" s="1">
        <v>32174</v>
      </c>
      <c r="C483">
        <v>5.7</v>
      </c>
      <c r="D483">
        <f t="shared" si="14"/>
        <v>0</v>
      </c>
      <c r="E483">
        <f ca="1">IF(ROW()&lt;13,"",AVERAGE(OFFSET(United_States[[#This Row],[Last]],,,-12)))</f>
        <v>6.0249999999999995</v>
      </c>
      <c r="F483" s="2">
        <f t="shared" si="15"/>
        <v>0</v>
      </c>
    </row>
    <row r="484" spans="2:6" x14ac:dyDescent="0.25">
      <c r="B484" s="1">
        <v>32203</v>
      </c>
      <c r="C484">
        <v>5.7</v>
      </c>
      <c r="D484">
        <f t="shared" si="14"/>
        <v>0</v>
      </c>
      <c r="E484">
        <f ca="1">IF(ROW()&lt;13,"",AVERAGE(OFFSET(United_States[[#This Row],[Last]],,,-12)))</f>
        <v>5.95</v>
      </c>
      <c r="F484" s="2">
        <f t="shared" si="15"/>
        <v>0</v>
      </c>
    </row>
    <row r="485" spans="2:6" x14ac:dyDescent="0.25">
      <c r="B485" s="1">
        <v>32234</v>
      </c>
      <c r="C485">
        <v>5.4</v>
      </c>
      <c r="D485">
        <f t="shared" si="14"/>
        <v>-0.29999999999999982</v>
      </c>
      <c r="E485">
        <f ca="1">IF(ROW()&lt;13,"",AVERAGE(OFFSET(United_States[[#This Row],[Last]],,,-12)))</f>
        <v>5.8750000000000009</v>
      </c>
      <c r="F485" s="2">
        <f t="shared" si="15"/>
        <v>-5.263157894736839E-2</v>
      </c>
    </row>
    <row r="486" spans="2:6" x14ac:dyDescent="0.25">
      <c r="B486" s="1">
        <v>32264</v>
      </c>
      <c r="C486">
        <v>5.6</v>
      </c>
      <c r="D486">
        <f t="shared" si="14"/>
        <v>0.19999999999999929</v>
      </c>
      <c r="E486">
        <f ca="1">IF(ROW()&lt;13,"",AVERAGE(OFFSET(United_States[[#This Row],[Last]],,,-12)))</f>
        <v>5.8166666666666673</v>
      </c>
      <c r="F486" s="2">
        <f t="shared" si="15"/>
        <v>3.7037037037036903E-2</v>
      </c>
    </row>
    <row r="487" spans="2:6" x14ac:dyDescent="0.25">
      <c r="B487" s="1">
        <v>32295</v>
      </c>
      <c r="C487">
        <v>5.4</v>
      </c>
      <c r="D487">
        <f t="shared" si="14"/>
        <v>-0.19999999999999929</v>
      </c>
      <c r="E487">
        <f ca="1">IF(ROW()&lt;13,"",AVERAGE(OFFSET(United_States[[#This Row],[Last]],,,-12)))</f>
        <v>5.7500000000000009</v>
      </c>
      <c r="F487" s="2">
        <f t="shared" si="15"/>
        <v>-3.5714285714285587E-2</v>
      </c>
    </row>
    <row r="488" spans="2:6" x14ac:dyDescent="0.25">
      <c r="B488" s="1">
        <v>32325</v>
      </c>
      <c r="C488">
        <v>5.4</v>
      </c>
      <c r="D488">
        <f t="shared" si="14"/>
        <v>0</v>
      </c>
      <c r="E488">
        <f ca="1">IF(ROW()&lt;13,"",AVERAGE(OFFSET(United_States[[#This Row],[Last]],,,-12)))</f>
        <v>5.6916666666666673</v>
      </c>
      <c r="F488" s="2">
        <f t="shared" si="15"/>
        <v>0</v>
      </c>
    </row>
    <row r="489" spans="2:6" x14ac:dyDescent="0.25">
      <c r="B489" s="1">
        <v>32356</v>
      </c>
      <c r="C489">
        <v>5.6</v>
      </c>
      <c r="D489">
        <f t="shared" si="14"/>
        <v>0.19999999999999929</v>
      </c>
      <c r="E489">
        <f ca="1">IF(ROW()&lt;13,"",AVERAGE(OFFSET(United_States[[#This Row],[Last]],,,-12)))</f>
        <v>5.6583333333333323</v>
      </c>
      <c r="F489" s="2">
        <f t="shared" si="15"/>
        <v>3.7037037037036903E-2</v>
      </c>
    </row>
    <row r="490" spans="2:6" x14ac:dyDescent="0.25">
      <c r="B490" s="1">
        <v>32387</v>
      </c>
      <c r="C490">
        <v>5.4</v>
      </c>
      <c r="D490">
        <f t="shared" si="14"/>
        <v>-0.19999999999999929</v>
      </c>
      <c r="E490">
        <f ca="1">IF(ROW()&lt;13,"",AVERAGE(OFFSET(United_States[[#This Row],[Last]],,,-12)))</f>
        <v>5.6166666666666671</v>
      </c>
      <c r="F490" s="2">
        <f t="shared" si="15"/>
        <v>-3.5714285714285587E-2</v>
      </c>
    </row>
    <row r="491" spans="2:6" x14ac:dyDescent="0.25">
      <c r="B491" s="1">
        <v>32417</v>
      </c>
      <c r="C491">
        <v>5.4</v>
      </c>
      <c r="D491">
        <f t="shared" si="14"/>
        <v>0</v>
      </c>
      <c r="E491">
        <f ca="1">IF(ROW()&lt;13,"",AVERAGE(OFFSET(United_States[[#This Row],[Last]],,,-12)))</f>
        <v>5.5666666666666664</v>
      </c>
      <c r="F491" s="2">
        <f t="shared" si="15"/>
        <v>0</v>
      </c>
    </row>
    <row r="492" spans="2:6" x14ac:dyDescent="0.25">
      <c r="B492" s="1">
        <v>32448</v>
      </c>
      <c r="C492">
        <v>5.3</v>
      </c>
      <c r="D492">
        <f t="shared" si="14"/>
        <v>-0.10000000000000053</v>
      </c>
      <c r="E492">
        <f ca="1">IF(ROW()&lt;13,"",AVERAGE(OFFSET(United_States[[#This Row],[Last]],,,-12)))</f>
        <v>5.5249999999999995</v>
      </c>
      <c r="F492" s="2">
        <f t="shared" si="15"/>
        <v>-1.8518518518518615E-2</v>
      </c>
    </row>
    <row r="493" spans="2:6" x14ac:dyDescent="0.25">
      <c r="B493" s="1">
        <v>32478</v>
      </c>
      <c r="C493">
        <v>5.3</v>
      </c>
      <c r="D493">
        <f t="shared" si="14"/>
        <v>0</v>
      </c>
      <c r="E493">
        <f ca="1">IF(ROW()&lt;13,"",AVERAGE(OFFSET(United_States[[#This Row],[Last]],,,-12)))</f>
        <v>5.4916666666666663</v>
      </c>
      <c r="F493" s="2">
        <f t="shared" si="15"/>
        <v>0</v>
      </c>
    </row>
    <row r="494" spans="2:6" x14ac:dyDescent="0.25">
      <c r="B494" s="1">
        <v>32509</v>
      </c>
      <c r="C494">
        <v>5.4</v>
      </c>
      <c r="D494">
        <f t="shared" si="14"/>
        <v>0.10000000000000053</v>
      </c>
      <c r="E494">
        <f ca="1">IF(ROW()&lt;13,"",AVERAGE(OFFSET(United_States[[#This Row],[Last]],,,-12)))</f>
        <v>5.4666666666666659</v>
      </c>
      <c r="F494" s="2">
        <f t="shared" si="15"/>
        <v>1.8867924528301987E-2</v>
      </c>
    </row>
    <row r="495" spans="2:6" x14ac:dyDescent="0.25">
      <c r="B495" s="1">
        <v>32540</v>
      </c>
      <c r="C495">
        <v>5.2</v>
      </c>
      <c r="D495">
        <f t="shared" si="14"/>
        <v>-0.20000000000000018</v>
      </c>
      <c r="E495">
        <f ca="1">IF(ROW()&lt;13,"",AVERAGE(OFFSET(United_States[[#This Row],[Last]],,,-12)))</f>
        <v>5.4249999999999998</v>
      </c>
      <c r="F495" s="2">
        <f t="shared" si="15"/>
        <v>-3.703703703703707E-2</v>
      </c>
    </row>
    <row r="496" spans="2:6" x14ac:dyDescent="0.25">
      <c r="B496" s="1">
        <v>32568</v>
      </c>
      <c r="C496">
        <v>5</v>
      </c>
      <c r="D496">
        <f t="shared" si="14"/>
        <v>-0.20000000000000018</v>
      </c>
      <c r="E496">
        <f ca="1">IF(ROW()&lt;13,"",AVERAGE(OFFSET(United_States[[#This Row],[Last]],,,-12)))</f>
        <v>5.3666666666666663</v>
      </c>
      <c r="F496" s="2">
        <f t="shared" si="15"/>
        <v>-3.8461538461538491E-2</v>
      </c>
    </row>
    <row r="497" spans="2:6" x14ac:dyDescent="0.25">
      <c r="B497" s="1">
        <v>32599</v>
      </c>
      <c r="C497">
        <v>5.2</v>
      </c>
      <c r="D497">
        <f t="shared" si="14"/>
        <v>0.20000000000000018</v>
      </c>
      <c r="E497">
        <f ca="1">IF(ROW()&lt;13,"",AVERAGE(OFFSET(United_States[[#This Row],[Last]],,,-12)))</f>
        <v>5.3499999999999988</v>
      </c>
      <c r="F497" s="2">
        <f t="shared" si="15"/>
        <v>4.0000000000000036E-2</v>
      </c>
    </row>
    <row r="498" spans="2:6" x14ac:dyDescent="0.25">
      <c r="B498" s="1">
        <v>32629</v>
      </c>
      <c r="C498">
        <v>5.2</v>
      </c>
      <c r="D498">
        <f t="shared" si="14"/>
        <v>0</v>
      </c>
      <c r="E498">
        <f ca="1">IF(ROW()&lt;13,"",AVERAGE(OFFSET(United_States[[#This Row],[Last]],,,-12)))</f>
        <v>5.3166666666666664</v>
      </c>
      <c r="F498" s="2">
        <f t="shared" si="15"/>
        <v>0</v>
      </c>
    </row>
    <row r="499" spans="2:6" x14ac:dyDescent="0.25">
      <c r="B499" s="1">
        <v>32660</v>
      </c>
      <c r="C499">
        <v>5.3</v>
      </c>
      <c r="D499">
        <f t="shared" si="14"/>
        <v>9.9999999999999645E-2</v>
      </c>
      <c r="E499">
        <f ca="1">IF(ROW()&lt;13,"",AVERAGE(OFFSET(United_States[[#This Row],[Last]],,,-12)))</f>
        <v>5.3083333333333336</v>
      </c>
      <c r="F499" s="2">
        <f t="shared" si="15"/>
        <v>1.9230769230769162E-2</v>
      </c>
    </row>
    <row r="500" spans="2:6" x14ac:dyDescent="0.25">
      <c r="B500" s="1">
        <v>32690</v>
      </c>
      <c r="C500">
        <v>5.2</v>
      </c>
      <c r="D500">
        <f t="shared" si="14"/>
        <v>-9.9999999999999645E-2</v>
      </c>
      <c r="E500">
        <f ca="1">IF(ROW()&lt;13,"",AVERAGE(OFFSET(United_States[[#This Row],[Last]],,,-12)))</f>
        <v>5.291666666666667</v>
      </c>
      <c r="F500" s="2">
        <f t="shared" si="15"/>
        <v>-1.886792452830182E-2</v>
      </c>
    </row>
    <row r="501" spans="2:6" x14ac:dyDescent="0.25">
      <c r="B501" s="1">
        <v>32721</v>
      </c>
      <c r="C501">
        <v>5.2</v>
      </c>
      <c r="D501">
        <f t="shared" si="14"/>
        <v>0</v>
      </c>
      <c r="E501">
        <f ca="1">IF(ROW()&lt;13,"",AVERAGE(OFFSET(United_States[[#This Row],[Last]],,,-12)))</f>
        <v>5.2583333333333346</v>
      </c>
      <c r="F501" s="2">
        <f t="shared" si="15"/>
        <v>0</v>
      </c>
    </row>
    <row r="502" spans="2:6" x14ac:dyDescent="0.25">
      <c r="B502" s="1">
        <v>32752</v>
      </c>
      <c r="C502">
        <v>5.3</v>
      </c>
      <c r="D502">
        <f t="shared" si="14"/>
        <v>9.9999999999999645E-2</v>
      </c>
      <c r="E502">
        <f ca="1">IF(ROW()&lt;13,"",AVERAGE(OFFSET(United_States[[#This Row],[Last]],,,-12)))</f>
        <v>5.25</v>
      </c>
      <c r="F502" s="2">
        <f t="shared" si="15"/>
        <v>1.9230769230769162E-2</v>
      </c>
    </row>
    <row r="503" spans="2:6" x14ac:dyDescent="0.25">
      <c r="B503" s="1">
        <v>32782</v>
      </c>
      <c r="C503">
        <v>5.3</v>
      </c>
      <c r="D503">
        <f t="shared" si="14"/>
        <v>0</v>
      </c>
      <c r="E503">
        <f ca="1">IF(ROW()&lt;13,"",AVERAGE(OFFSET(United_States[[#This Row],[Last]],,,-12)))</f>
        <v>5.2416666666666663</v>
      </c>
      <c r="F503" s="2">
        <f t="shared" si="15"/>
        <v>0</v>
      </c>
    </row>
    <row r="504" spans="2:6" x14ac:dyDescent="0.25">
      <c r="B504" s="1">
        <v>32813</v>
      </c>
      <c r="C504">
        <v>5.4</v>
      </c>
      <c r="D504">
        <f t="shared" si="14"/>
        <v>0.10000000000000053</v>
      </c>
      <c r="E504">
        <f ca="1">IF(ROW()&lt;13,"",AVERAGE(OFFSET(United_States[[#This Row],[Last]],,,-12)))</f>
        <v>5.2499999999999991</v>
      </c>
      <c r="F504" s="2">
        <f t="shared" si="15"/>
        <v>1.8867924528301987E-2</v>
      </c>
    </row>
    <row r="505" spans="2:6" x14ac:dyDescent="0.25">
      <c r="B505" s="1">
        <v>32843</v>
      </c>
      <c r="C505">
        <v>5.4</v>
      </c>
      <c r="D505">
        <f t="shared" si="14"/>
        <v>0</v>
      </c>
      <c r="E505">
        <f ca="1">IF(ROW()&lt;13,"",AVERAGE(OFFSET(United_States[[#This Row],[Last]],,,-12)))</f>
        <v>5.2583333333333329</v>
      </c>
      <c r="F505" s="2">
        <f t="shared" si="15"/>
        <v>0</v>
      </c>
    </row>
    <row r="506" spans="2:6" x14ac:dyDescent="0.25">
      <c r="B506" s="1">
        <v>32874</v>
      </c>
      <c r="C506">
        <v>5.4</v>
      </c>
      <c r="D506">
        <f t="shared" si="14"/>
        <v>0</v>
      </c>
      <c r="E506">
        <f ca="1">IF(ROW()&lt;13,"",AVERAGE(OFFSET(United_States[[#This Row],[Last]],,,-12)))</f>
        <v>5.258333333333332</v>
      </c>
      <c r="F506" s="2">
        <f t="shared" si="15"/>
        <v>0</v>
      </c>
    </row>
    <row r="507" spans="2:6" x14ac:dyDescent="0.25">
      <c r="B507" s="1">
        <v>32905</v>
      </c>
      <c r="C507">
        <v>5.3</v>
      </c>
      <c r="D507">
        <f t="shared" si="14"/>
        <v>-0.10000000000000053</v>
      </c>
      <c r="E507">
        <f ca="1">IF(ROW()&lt;13,"",AVERAGE(OFFSET(United_States[[#This Row],[Last]],,,-12)))</f>
        <v>5.2666666666666657</v>
      </c>
      <c r="F507" s="2">
        <f t="shared" si="15"/>
        <v>-1.8518518518518615E-2</v>
      </c>
    </row>
    <row r="508" spans="2:6" x14ac:dyDescent="0.25">
      <c r="B508" s="1">
        <v>32933</v>
      </c>
      <c r="C508">
        <v>5.2</v>
      </c>
      <c r="D508">
        <f t="shared" si="14"/>
        <v>-9.9999999999999645E-2</v>
      </c>
      <c r="E508">
        <f ca="1">IF(ROW()&lt;13,"",AVERAGE(OFFSET(United_States[[#This Row],[Last]],,,-12)))</f>
        <v>5.2833333333333323</v>
      </c>
      <c r="F508" s="2">
        <f t="shared" si="15"/>
        <v>-1.886792452830182E-2</v>
      </c>
    </row>
    <row r="509" spans="2:6" x14ac:dyDescent="0.25">
      <c r="B509" s="1">
        <v>32964</v>
      </c>
      <c r="C509">
        <v>5.4</v>
      </c>
      <c r="D509">
        <f t="shared" si="14"/>
        <v>0.20000000000000018</v>
      </c>
      <c r="E509">
        <f ca="1">IF(ROW()&lt;13,"",AVERAGE(OFFSET(United_States[[#This Row],[Last]],,,-12)))</f>
        <v>5.3</v>
      </c>
      <c r="F509" s="2">
        <f t="shared" si="15"/>
        <v>3.8461538461538491E-2</v>
      </c>
    </row>
    <row r="510" spans="2:6" x14ac:dyDescent="0.25">
      <c r="B510" s="1">
        <v>32994</v>
      </c>
      <c r="C510">
        <v>5.4</v>
      </c>
      <c r="D510">
        <f t="shared" si="14"/>
        <v>0</v>
      </c>
      <c r="E510">
        <f ca="1">IF(ROW()&lt;13,"",AVERAGE(OFFSET(United_States[[#This Row],[Last]],,,-12)))</f>
        <v>5.3166666666666664</v>
      </c>
      <c r="F510" s="2">
        <f t="shared" si="15"/>
        <v>0</v>
      </c>
    </row>
    <row r="511" spans="2:6" x14ac:dyDescent="0.25">
      <c r="B511" s="1">
        <v>33025</v>
      </c>
      <c r="C511">
        <v>5.2</v>
      </c>
      <c r="D511">
        <f t="shared" si="14"/>
        <v>-0.20000000000000018</v>
      </c>
      <c r="E511">
        <f ca="1">IF(ROW()&lt;13,"",AVERAGE(OFFSET(United_States[[#This Row],[Last]],,,-12)))</f>
        <v>5.3083333333333327</v>
      </c>
      <c r="F511" s="2">
        <f t="shared" si="15"/>
        <v>-3.703703703703707E-2</v>
      </c>
    </row>
    <row r="512" spans="2:6" x14ac:dyDescent="0.25">
      <c r="B512" s="1">
        <v>33055</v>
      </c>
      <c r="C512">
        <v>5.5</v>
      </c>
      <c r="D512">
        <f t="shared" si="14"/>
        <v>0.29999999999999982</v>
      </c>
      <c r="E512">
        <f ca="1">IF(ROW()&lt;13,"",AVERAGE(OFFSET(United_States[[#This Row],[Last]],,,-12)))</f>
        <v>5.333333333333333</v>
      </c>
      <c r="F512" s="2">
        <f t="shared" si="15"/>
        <v>5.7692307692307654E-2</v>
      </c>
    </row>
    <row r="513" spans="2:6" x14ac:dyDescent="0.25">
      <c r="B513" s="1">
        <v>33086</v>
      </c>
      <c r="C513">
        <v>5.7</v>
      </c>
      <c r="D513">
        <f t="shared" si="14"/>
        <v>0.20000000000000018</v>
      </c>
      <c r="E513">
        <f ca="1">IF(ROW()&lt;13,"",AVERAGE(OFFSET(United_States[[#This Row],[Last]],,,-12)))</f>
        <v>5.375</v>
      </c>
      <c r="F513" s="2">
        <f t="shared" si="15"/>
        <v>3.6363636363636397E-2</v>
      </c>
    </row>
    <row r="514" spans="2:6" x14ac:dyDescent="0.25">
      <c r="B514" s="1">
        <v>33117</v>
      </c>
      <c r="C514">
        <v>5.9</v>
      </c>
      <c r="D514">
        <f t="shared" ref="D514:D577" si="16">C514-C513</f>
        <v>0.20000000000000018</v>
      </c>
      <c r="E514">
        <f ca="1">IF(ROW()&lt;13,"",AVERAGE(OFFSET(United_States[[#This Row],[Last]],,,-12)))</f>
        <v>5.4250000000000007</v>
      </c>
      <c r="F514" s="2">
        <f t="shared" ref="F514:F577" si="17">(C514-C513)/C513</f>
        <v>3.5087719298245647E-2</v>
      </c>
    </row>
    <row r="515" spans="2:6" x14ac:dyDescent="0.25">
      <c r="B515" s="1">
        <v>33147</v>
      </c>
      <c r="C515">
        <v>5.9</v>
      </c>
      <c r="D515">
        <f t="shared" si="16"/>
        <v>0</v>
      </c>
      <c r="E515">
        <f ca="1">IF(ROW()&lt;13,"",AVERAGE(OFFSET(United_States[[#This Row],[Last]],,,-12)))</f>
        <v>5.4750000000000005</v>
      </c>
      <c r="F515" s="2">
        <f t="shared" si="17"/>
        <v>0</v>
      </c>
    </row>
    <row r="516" spans="2:6" x14ac:dyDescent="0.25">
      <c r="B516" s="1">
        <v>33178</v>
      </c>
      <c r="C516">
        <v>6.2</v>
      </c>
      <c r="D516">
        <f t="shared" si="16"/>
        <v>0.29999999999999982</v>
      </c>
      <c r="E516">
        <f ca="1">IF(ROW()&lt;13,"",AVERAGE(OFFSET(United_States[[#This Row],[Last]],,,-12)))</f>
        <v>5.541666666666667</v>
      </c>
      <c r="F516" s="2">
        <f t="shared" si="17"/>
        <v>5.0847457627118613E-2</v>
      </c>
    </row>
    <row r="517" spans="2:6" x14ac:dyDescent="0.25">
      <c r="B517" s="1">
        <v>33208</v>
      </c>
      <c r="C517">
        <v>6.3</v>
      </c>
      <c r="D517">
        <f t="shared" si="16"/>
        <v>9.9999999999999645E-2</v>
      </c>
      <c r="E517">
        <f ca="1">IF(ROW()&lt;13,"",AVERAGE(OFFSET(United_States[[#This Row],[Last]],,,-12)))</f>
        <v>5.6166666666666663</v>
      </c>
      <c r="F517" s="2">
        <f t="shared" si="17"/>
        <v>1.6129032258064457E-2</v>
      </c>
    </row>
    <row r="518" spans="2:6" x14ac:dyDescent="0.25">
      <c r="B518" s="1">
        <v>33239</v>
      </c>
      <c r="C518">
        <v>6.4</v>
      </c>
      <c r="D518">
        <f t="shared" si="16"/>
        <v>0.10000000000000053</v>
      </c>
      <c r="E518">
        <f ca="1">IF(ROW()&lt;13,"",AVERAGE(OFFSET(United_States[[#This Row],[Last]],,,-12)))</f>
        <v>5.7</v>
      </c>
      <c r="F518" s="2">
        <f t="shared" si="17"/>
        <v>1.5873015873015959E-2</v>
      </c>
    </row>
    <row r="519" spans="2:6" x14ac:dyDescent="0.25">
      <c r="B519" s="1">
        <v>33270</v>
      </c>
      <c r="C519">
        <v>6.6</v>
      </c>
      <c r="D519">
        <f t="shared" si="16"/>
        <v>0.19999999999999929</v>
      </c>
      <c r="E519">
        <f ca="1">IF(ROW()&lt;13,"",AVERAGE(OFFSET(United_States[[#This Row],[Last]],,,-12)))</f>
        <v>5.8083333333333327</v>
      </c>
      <c r="F519" s="2">
        <f t="shared" si="17"/>
        <v>3.1249999999999889E-2</v>
      </c>
    </row>
    <row r="520" spans="2:6" x14ac:dyDescent="0.25">
      <c r="B520" s="1">
        <v>33298</v>
      </c>
      <c r="C520">
        <v>6.8</v>
      </c>
      <c r="D520">
        <f t="shared" si="16"/>
        <v>0.20000000000000018</v>
      </c>
      <c r="E520">
        <f ca="1">IF(ROW()&lt;13,"",AVERAGE(OFFSET(United_States[[#This Row],[Last]],,,-12)))</f>
        <v>5.9416666666666664</v>
      </c>
      <c r="F520" s="2">
        <f t="shared" si="17"/>
        <v>3.0303030303030332E-2</v>
      </c>
    </row>
    <row r="521" spans="2:6" x14ac:dyDescent="0.25">
      <c r="B521" s="1">
        <v>33329</v>
      </c>
      <c r="C521">
        <v>6.7</v>
      </c>
      <c r="D521">
        <f t="shared" si="16"/>
        <v>-9.9999999999999645E-2</v>
      </c>
      <c r="E521">
        <f ca="1">IF(ROW()&lt;13,"",AVERAGE(OFFSET(United_States[[#This Row],[Last]],,,-12)))</f>
        <v>6.0500000000000007</v>
      </c>
      <c r="F521" s="2">
        <f t="shared" si="17"/>
        <v>-1.4705882352941124E-2</v>
      </c>
    </row>
    <row r="522" spans="2:6" x14ac:dyDescent="0.25">
      <c r="B522" s="1">
        <v>33359</v>
      </c>
      <c r="C522">
        <v>6.9</v>
      </c>
      <c r="D522">
        <f t="shared" si="16"/>
        <v>0.20000000000000018</v>
      </c>
      <c r="E522">
        <f ca="1">IF(ROW()&lt;13,"",AVERAGE(OFFSET(United_States[[#This Row],[Last]],,,-12)))</f>
        <v>6.1749999999999998</v>
      </c>
      <c r="F522" s="2">
        <f t="shared" si="17"/>
        <v>2.9850746268656744E-2</v>
      </c>
    </row>
    <row r="523" spans="2:6" x14ac:dyDescent="0.25">
      <c r="B523" s="1">
        <v>33390</v>
      </c>
      <c r="C523">
        <v>6.9</v>
      </c>
      <c r="D523">
        <f t="shared" si="16"/>
        <v>0</v>
      </c>
      <c r="E523">
        <f ca="1">IF(ROW()&lt;13,"",AVERAGE(OFFSET(United_States[[#This Row],[Last]],,,-12)))</f>
        <v>6.3166666666666673</v>
      </c>
      <c r="F523" s="2">
        <f t="shared" si="17"/>
        <v>0</v>
      </c>
    </row>
    <row r="524" spans="2:6" x14ac:dyDescent="0.25">
      <c r="B524" s="1">
        <v>33420</v>
      </c>
      <c r="C524">
        <v>6.8</v>
      </c>
      <c r="D524">
        <f t="shared" si="16"/>
        <v>-0.10000000000000053</v>
      </c>
      <c r="E524">
        <f ca="1">IF(ROW()&lt;13,"",AVERAGE(OFFSET(United_States[[#This Row],[Last]],,,-12)))</f>
        <v>6.4249999999999998</v>
      </c>
      <c r="F524" s="2">
        <f t="shared" si="17"/>
        <v>-1.4492753623188482E-2</v>
      </c>
    </row>
    <row r="525" spans="2:6" x14ac:dyDescent="0.25">
      <c r="B525" s="1">
        <v>33451</v>
      </c>
      <c r="C525">
        <v>6.9</v>
      </c>
      <c r="D525">
        <f t="shared" si="16"/>
        <v>0.10000000000000053</v>
      </c>
      <c r="E525">
        <f ca="1">IF(ROW()&lt;13,"",AVERAGE(OFFSET(United_States[[#This Row],[Last]],,,-12)))</f>
        <v>6.5250000000000012</v>
      </c>
      <c r="F525" s="2">
        <f t="shared" si="17"/>
        <v>1.4705882352941256E-2</v>
      </c>
    </row>
    <row r="526" spans="2:6" x14ac:dyDescent="0.25">
      <c r="B526" s="1">
        <v>33482</v>
      </c>
      <c r="C526">
        <v>6.9</v>
      </c>
      <c r="D526">
        <f t="shared" si="16"/>
        <v>0</v>
      </c>
      <c r="E526">
        <f ca="1">IF(ROW()&lt;13,"",AVERAGE(OFFSET(United_States[[#This Row],[Last]],,,-12)))</f>
        <v>6.6083333333333343</v>
      </c>
      <c r="F526" s="2">
        <f t="shared" si="17"/>
        <v>0</v>
      </c>
    </row>
    <row r="527" spans="2:6" x14ac:dyDescent="0.25">
      <c r="B527" s="1">
        <v>33512</v>
      </c>
      <c r="C527">
        <v>7</v>
      </c>
      <c r="D527">
        <f t="shared" si="16"/>
        <v>9.9999999999999645E-2</v>
      </c>
      <c r="E527">
        <f ca="1">IF(ROW()&lt;13,"",AVERAGE(OFFSET(United_States[[#This Row],[Last]],,,-12)))</f>
        <v>6.7</v>
      </c>
      <c r="F527" s="2">
        <f t="shared" si="17"/>
        <v>1.4492753623188354E-2</v>
      </c>
    </row>
    <row r="528" spans="2:6" x14ac:dyDescent="0.25">
      <c r="B528" s="1">
        <v>33543</v>
      </c>
      <c r="C528">
        <v>7</v>
      </c>
      <c r="D528">
        <f t="shared" si="16"/>
        <v>0</v>
      </c>
      <c r="E528">
        <f ca="1">IF(ROW()&lt;13,"",AVERAGE(OFFSET(United_States[[#This Row],[Last]],,,-12)))</f>
        <v>6.7666666666666657</v>
      </c>
      <c r="F528" s="2">
        <f t="shared" si="17"/>
        <v>0</v>
      </c>
    </row>
    <row r="529" spans="2:6" x14ac:dyDescent="0.25">
      <c r="B529" s="1">
        <v>33573</v>
      </c>
      <c r="C529">
        <v>7.3</v>
      </c>
      <c r="D529">
        <f t="shared" si="16"/>
        <v>0.29999999999999982</v>
      </c>
      <c r="E529">
        <f ca="1">IF(ROW()&lt;13,"",AVERAGE(OFFSET(United_States[[#This Row],[Last]],,,-12)))</f>
        <v>6.8499999999999988</v>
      </c>
      <c r="F529" s="2">
        <f t="shared" si="17"/>
        <v>4.285714285714283E-2</v>
      </c>
    </row>
    <row r="530" spans="2:6" x14ac:dyDescent="0.25">
      <c r="B530" s="1">
        <v>33604</v>
      </c>
      <c r="C530">
        <v>7.3</v>
      </c>
      <c r="D530">
        <f t="shared" si="16"/>
        <v>0</v>
      </c>
      <c r="E530">
        <f ca="1">IF(ROW()&lt;13,"",AVERAGE(OFFSET(United_States[[#This Row],[Last]],,,-12)))</f>
        <v>6.9249999999999998</v>
      </c>
      <c r="F530" s="2">
        <f t="shared" si="17"/>
        <v>0</v>
      </c>
    </row>
    <row r="531" spans="2:6" x14ac:dyDescent="0.25">
      <c r="B531" s="1">
        <v>33635</v>
      </c>
      <c r="C531">
        <v>7.4</v>
      </c>
      <c r="D531">
        <f t="shared" si="16"/>
        <v>0.10000000000000053</v>
      </c>
      <c r="E531">
        <f ca="1">IF(ROW()&lt;13,"",AVERAGE(OFFSET(United_States[[#This Row],[Last]],,,-12)))</f>
        <v>6.9916666666666663</v>
      </c>
      <c r="F531" s="2">
        <f t="shared" si="17"/>
        <v>1.3698630136986375E-2</v>
      </c>
    </row>
    <row r="532" spans="2:6" x14ac:dyDescent="0.25">
      <c r="B532" s="1">
        <v>33664</v>
      </c>
      <c r="C532">
        <v>7.4</v>
      </c>
      <c r="D532">
        <f t="shared" si="16"/>
        <v>0</v>
      </c>
      <c r="E532">
        <f ca="1">IF(ROW()&lt;13,"",AVERAGE(OFFSET(United_States[[#This Row],[Last]],,,-12)))</f>
        <v>7.0416666666666679</v>
      </c>
      <c r="F532" s="2">
        <f t="shared" si="17"/>
        <v>0</v>
      </c>
    </row>
    <row r="533" spans="2:6" x14ac:dyDescent="0.25">
      <c r="B533" s="1">
        <v>33695</v>
      </c>
      <c r="C533">
        <v>7.4</v>
      </c>
      <c r="D533">
        <f t="shared" si="16"/>
        <v>0</v>
      </c>
      <c r="E533">
        <f ca="1">IF(ROW()&lt;13,"",AVERAGE(OFFSET(United_States[[#This Row],[Last]],,,-12)))</f>
        <v>7.1000000000000005</v>
      </c>
      <c r="F533" s="2">
        <f t="shared" si="17"/>
        <v>0</v>
      </c>
    </row>
    <row r="534" spans="2:6" x14ac:dyDescent="0.25">
      <c r="B534" s="1">
        <v>33725</v>
      </c>
      <c r="C534">
        <v>7.6</v>
      </c>
      <c r="D534">
        <f t="shared" si="16"/>
        <v>0.19999999999999929</v>
      </c>
      <c r="E534">
        <f ca="1">IF(ROW()&lt;13,"",AVERAGE(OFFSET(United_States[[#This Row],[Last]],,,-12)))</f>
        <v>7.1583333333333323</v>
      </c>
      <c r="F534" s="2">
        <f t="shared" si="17"/>
        <v>2.7027027027026931E-2</v>
      </c>
    </row>
    <row r="535" spans="2:6" x14ac:dyDescent="0.25">
      <c r="B535" s="1">
        <v>33756</v>
      </c>
      <c r="C535">
        <v>7.8</v>
      </c>
      <c r="D535">
        <f t="shared" si="16"/>
        <v>0.20000000000000018</v>
      </c>
      <c r="E535">
        <f ca="1">IF(ROW()&lt;13,"",AVERAGE(OFFSET(United_States[[#This Row],[Last]],,,-12)))</f>
        <v>7.2333333333333316</v>
      </c>
      <c r="F535" s="2">
        <f t="shared" si="17"/>
        <v>2.6315789473684237E-2</v>
      </c>
    </row>
    <row r="536" spans="2:6" x14ac:dyDescent="0.25">
      <c r="B536" s="1">
        <v>33786</v>
      </c>
      <c r="C536">
        <v>7.7</v>
      </c>
      <c r="D536">
        <f t="shared" si="16"/>
        <v>-9.9999999999999645E-2</v>
      </c>
      <c r="E536">
        <f ca="1">IF(ROW()&lt;13,"",AVERAGE(OFFSET(United_States[[#This Row],[Last]],,,-12)))</f>
        <v>7.3083333333333327</v>
      </c>
      <c r="F536" s="2">
        <f t="shared" si="17"/>
        <v>-1.2820512820512775E-2</v>
      </c>
    </row>
    <row r="537" spans="2:6" x14ac:dyDescent="0.25">
      <c r="B537" s="1">
        <v>33817</v>
      </c>
      <c r="C537">
        <v>7.6</v>
      </c>
      <c r="D537">
        <f t="shared" si="16"/>
        <v>-0.10000000000000053</v>
      </c>
      <c r="E537">
        <f ca="1">IF(ROW()&lt;13,"",AVERAGE(OFFSET(United_States[[#This Row],[Last]],,,-12)))</f>
        <v>7.3666666666666663</v>
      </c>
      <c r="F537" s="2">
        <f t="shared" si="17"/>
        <v>-1.2987012987013056E-2</v>
      </c>
    </row>
    <row r="538" spans="2:6" x14ac:dyDescent="0.25">
      <c r="B538" s="1">
        <v>33848</v>
      </c>
      <c r="C538">
        <v>7.6</v>
      </c>
      <c r="D538">
        <f t="shared" si="16"/>
        <v>0</v>
      </c>
      <c r="E538">
        <f ca="1">IF(ROW()&lt;13,"",AVERAGE(OFFSET(United_States[[#This Row],[Last]],,,-12)))</f>
        <v>7.4249999999999998</v>
      </c>
      <c r="F538" s="2">
        <f t="shared" si="17"/>
        <v>0</v>
      </c>
    </row>
    <row r="539" spans="2:6" x14ac:dyDescent="0.25">
      <c r="B539" s="1">
        <v>33878</v>
      </c>
      <c r="C539">
        <v>7.3</v>
      </c>
      <c r="D539">
        <f t="shared" si="16"/>
        <v>-0.29999999999999982</v>
      </c>
      <c r="E539">
        <f ca="1">IF(ROW()&lt;13,"",AVERAGE(OFFSET(United_States[[#This Row],[Last]],,,-12)))</f>
        <v>7.4499999999999984</v>
      </c>
      <c r="F539" s="2">
        <f t="shared" si="17"/>
        <v>-3.9473684210526293E-2</v>
      </c>
    </row>
    <row r="540" spans="2:6" x14ac:dyDescent="0.25">
      <c r="B540" s="1">
        <v>33909</v>
      </c>
      <c r="C540">
        <v>7.4</v>
      </c>
      <c r="D540">
        <f t="shared" si="16"/>
        <v>0.10000000000000053</v>
      </c>
      <c r="E540">
        <f ca="1">IF(ROW()&lt;13,"",AVERAGE(OFFSET(United_States[[#This Row],[Last]],,,-12)))</f>
        <v>7.4833333333333334</v>
      </c>
      <c r="F540" s="2">
        <f t="shared" si="17"/>
        <v>1.3698630136986375E-2</v>
      </c>
    </row>
    <row r="541" spans="2:6" x14ac:dyDescent="0.25">
      <c r="B541" s="1">
        <v>33939</v>
      </c>
      <c r="C541">
        <v>7.4</v>
      </c>
      <c r="D541">
        <f t="shared" si="16"/>
        <v>0</v>
      </c>
      <c r="E541">
        <f ca="1">IF(ROW()&lt;13,"",AVERAGE(OFFSET(United_States[[#This Row],[Last]],,,-12)))</f>
        <v>7.4916666666666671</v>
      </c>
      <c r="F541" s="2">
        <f t="shared" si="17"/>
        <v>0</v>
      </c>
    </row>
    <row r="542" spans="2:6" x14ac:dyDescent="0.25">
      <c r="B542" s="1">
        <v>33970</v>
      </c>
      <c r="C542">
        <v>7.3</v>
      </c>
      <c r="D542">
        <f t="shared" si="16"/>
        <v>-0.10000000000000053</v>
      </c>
      <c r="E542">
        <f ca="1">IF(ROW()&lt;13,"",AVERAGE(OFFSET(United_States[[#This Row],[Last]],,,-12)))</f>
        <v>7.491666666666668</v>
      </c>
      <c r="F542" s="2">
        <f t="shared" si="17"/>
        <v>-1.3513513513513585E-2</v>
      </c>
    </row>
    <row r="543" spans="2:6" x14ac:dyDescent="0.25">
      <c r="B543" s="1">
        <v>34001</v>
      </c>
      <c r="C543">
        <v>7.1</v>
      </c>
      <c r="D543">
        <f t="shared" si="16"/>
        <v>-0.20000000000000018</v>
      </c>
      <c r="E543">
        <f ca="1">IF(ROW()&lt;13,"",AVERAGE(OFFSET(United_States[[#This Row],[Last]],,,-12)))</f>
        <v>7.4666666666666659</v>
      </c>
      <c r="F543" s="2">
        <f t="shared" si="17"/>
        <v>-2.7397260273972629E-2</v>
      </c>
    </row>
    <row r="544" spans="2:6" x14ac:dyDescent="0.25">
      <c r="B544" s="1">
        <v>34029</v>
      </c>
      <c r="C544">
        <v>7</v>
      </c>
      <c r="D544">
        <f t="shared" si="16"/>
        <v>-9.9999999999999645E-2</v>
      </c>
      <c r="E544">
        <f ca="1">IF(ROW()&lt;13,"",AVERAGE(OFFSET(United_States[[#This Row],[Last]],,,-12)))</f>
        <v>7.4333333333333327</v>
      </c>
      <c r="F544" s="2">
        <f t="shared" si="17"/>
        <v>-1.4084507042253471E-2</v>
      </c>
    </row>
    <row r="545" spans="2:6" x14ac:dyDescent="0.25">
      <c r="B545" s="1">
        <v>34060</v>
      </c>
      <c r="C545">
        <v>7.1</v>
      </c>
      <c r="D545">
        <f t="shared" si="16"/>
        <v>9.9999999999999645E-2</v>
      </c>
      <c r="E545">
        <f ca="1">IF(ROW()&lt;13,"",AVERAGE(OFFSET(United_States[[#This Row],[Last]],,,-12)))</f>
        <v>7.4083333333333314</v>
      </c>
      <c r="F545" s="2">
        <f t="shared" si="17"/>
        <v>1.4285714285714235E-2</v>
      </c>
    </row>
    <row r="546" spans="2:6" x14ac:dyDescent="0.25">
      <c r="B546" s="1">
        <v>34090</v>
      </c>
      <c r="C546">
        <v>7.1</v>
      </c>
      <c r="D546">
        <f t="shared" si="16"/>
        <v>0</v>
      </c>
      <c r="E546">
        <f ca="1">IF(ROW()&lt;13,"",AVERAGE(OFFSET(United_States[[#This Row],[Last]],,,-12)))</f>
        <v>7.3666666666666645</v>
      </c>
      <c r="F546" s="2">
        <f t="shared" si="17"/>
        <v>0</v>
      </c>
    </row>
    <row r="547" spans="2:6" x14ac:dyDescent="0.25">
      <c r="B547" s="1">
        <v>34121</v>
      </c>
      <c r="C547">
        <v>7</v>
      </c>
      <c r="D547">
        <f t="shared" si="16"/>
        <v>-9.9999999999999645E-2</v>
      </c>
      <c r="E547">
        <f ca="1">IF(ROW()&lt;13,"",AVERAGE(OFFSET(United_States[[#This Row],[Last]],,,-12)))</f>
        <v>7.3</v>
      </c>
      <c r="F547" s="2">
        <f t="shared" si="17"/>
        <v>-1.4084507042253471E-2</v>
      </c>
    </row>
    <row r="548" spans="2:6" x14ac:dyDescent="0.25">
      <c r="B548" s="1">
        <v>34151</v>
      </c>
      <c r="C548">
        <v>6.9</v>
      </c>
      <c r="D548">
        <f t="shared" si="16"/>
        <v>-9.9999999999999645E-2</v>
      </c>
      <c r="E548">
        <f ca="1">IF(ROW()&lt;13,"",AVERAGE(OFFSET(United_States[[#This Row],[Last]],,,-12)))</f>
        <v>7.2333333333333334</v>
      </c>
      <c r="F548" s="2">
        <f t="shared" si="17"/>
        <v>-1.4285714285714235E-2</v>
      </c>
    </row>
    <row r="549" spans="2:6" x14ac:dyDescent="0.25">
      <c r="B549" s="1">
        <v>34182</v>
      </c>
      <c r="C549">
        <v>6.8</v>
      </c>
      <c r="D549">
        <f t="shared" si="16"/>
        <v>-0.10000000000000053</v>
      </c>
      <c r="E549">
        <f ca="1">IF(ROW()&lt;13,"",AVERAGE(OFFSET(United_States[[#This Row],[Last]],,,-12)))</f>
        <v>7.166666666666667</v>
      </c>
      <c r="F549" s="2">
        <f t="shared" si="17"/>
        <v>-1.4492753623188482E-2</v>
      </c>
    </row>
    <row r="550" spans="2:6" x14ac:dyDescent="0.25">
      <c r="B550" s="1">
        <v>34213</v>
      </c>
      <c r="C550">
        <v>6.7</v>
      </c>
      <c r="D550">
        <f t="shared" si="16"/>
        <v>-9.9999999999999645E-2</v>
      </c>
      <c r="E550">
        <f ca="1">IF(ROW()&lt;13,"",AVERAGE(OFFSET(United_States[[#This Row],[Last]],,,-12)))</f>
        <v>7.0916666666666677</v>
      </c>
      <c r="F550" s="2">
        <f t="shared" si="17"/>
        <v>-1.4705882352941124E-2</v>
      </c>
    </row>
    <row r="551" spans="2:6" x14ac:dyDescent="0.25">
      <c r="B551" s="1">
        <v>34243</v>
      </c>
      <c r="C551">
        <v>6.8</v>
      </c>
      <c r="D551">
        <f t="shared" si="16"/>
        <v>9.9999999999999645E-2</v>
      </c>
      <c r="E551">
        <f ca="1">IF(ROW()&lt;13,"",AVERAGE(OFFSET(United_States[[#This Row],[Last]],,,-12)))</f>
        <v>7.0500000000000007</v>
      </c>
      <c r="F551" s="2">
        <f t="shared" si="17"/>
        <v>1.4925373134328304E-2</v>
      </c>
    </row>
    <row r="552" spans="2:6" x14ac:dyDescent="0.25">
      <c r="B552" s="1">
        <v>34274</v>
      </c>
      <c r="C552">
        <v>6.6</v>
      </c>
      <c r="D552">
        <f t="shared" si="16"/>
        <v>-0.20000000000000018</v>
      </c>
      <c r="E552">
        <f ca="1">IF(ROW()&lt;13,"",AVERAGE(OFFSET(United_States[[#This Row],[Last]],,,-12)))</f>
        <v>6.9833333333333316</v>
      </c>
      <c r="F552" s="2">
        <f t="shared" si="17"/>
        <v>-2.941176470588238E-2</v>
      </c>
    </row>
    <row r="553" spans="2:6" x14ac:dyDescent="0.25">
      <c r="B553" s="1">
        <v>34304</v>
      </c>
      <c r="C553">
        <v>6.5</v>
      </c>
      <c r="D553">
        <f t="shared" si="16"/>
        <v>-9.9999999999999645E-2</v>
      </c>
      <c r="E553">
        <f ca="1">IF(ROW()&lt;13,"",AVERAGE(OFFSET(United_States[[#This Row],[Last]],,,-12)))</f>
        <v>6.9083333333333323</v>
      </c>
      <c r="F553" s="2">
        <f t="shared" si="17"/>
        <v>-1.5151515151515098E-2</v>
      </c>
    </row>
    <row r="554" spans="2:6" x14ac:dyDescent="0.25">
      <c r="B554" s="1">
        <v>34335</v>
      </c>
      <c r="C554">
        <v>6.6</v>
      </c>
      <c r="D554">
        <f t="shared" si="16"/>
        <v>9.9999999999999645E-2</v>
      </c>
      <c r="E554">
        <f ca="1">IF(ROW()&lt;13,"",AVERAGE(OFFSET(United_States[[#This Row],[Last]],,,-12)))</f>
        <v>6.8499999999999988</v>
      </c>
      <c r="F554" s="2">
        <f t="shared" si="17"/>
        <v>1.538461538461533E-2</v>
      </c>
    </row>
    <row r="555" spans="2:6" x14ac:dyDescent="0.25">
      <c r="B555" s="1">
        <v>34366</v>
      </c>
      <c r="C555">
        <v>6.6</v>
      </c>
      <c r="D555">
        <f t="shared" si="16"/>
        <v>0</v>
      </c>
      <c r="E555">
        <f ca="1">IF(ROW()&lt;13,"",AVERAGE(OFFSET(United_States[[#This Row],[Last]],,,-12)))</f>
        <v>6.8083333333333327</v>
      </c>
      <c r="F555" s="2">
        <f t="shared" si="17"/>
        <v>0</v>
      </c>
    </row>
    <row r="556" spans="2:6" x14ac:dyDescent="0.25">
      <c r="B556" s="1">
        <v>34394</v>
      </c>
      <c r="C556">
        <v>6.5</v>
      </c>
      <c r="D556">
        <f t="shared" si="16"/>
        <v>-9.9999999999999645E-2</v>
      </c>
      <c r="E556">
        <f ca="1">IF(ROW()&lt;13,"",AVERAGE(OFFSET(United_States[[#This Row],[Last]],,,-12)))</f>
        <v>6.7666666666666657</v>
      </c>
      <c r="F556" s="2">
        <f t="shared" si="17"/>
        <v>-1.5151515151515098E-2</v>
      </c>
    </row>
    <row r="557" spans="2:6" x14ac:dyDescent="0.25">
      <c r="B557" s="1">
        <v>34425</v>
      </c>
      <c r="C557">
        <v>6.4</v>
      </c>
      <c r="D557">
        <f t="shared" si="16"/>
        <v>-9.9999999999999645E-2</v>
      </c>
      <c r="E557">
        <f ca="1">IF(ROW()&lt;13,"",AVERAGE(OFFSET(United_States[[#This Row],[Last]],,,-12)))</f>
        <v>6.708333333333333</v>
      </c>
      <c r="F557" s="2">
        <f t="shared" si="17"/>
        <v>-1.538461538461533E-2</v>
      </c>
    </row>
    <row r="558" spans="2:6" x14ac:dyDescent="0.25">
      <c r="B558" s="1">
        <v>34455</v>
      </c>
      <c r="C558">
        <v>6.1</v>
      </c>
      <c r="D558">
        <f t="shared" si="16"/>
        <v>-0.30000000000000071</v>
      </c>
      <c r="E558">
        <f ca="1">IF(ROW()&lt;13,"",AVERAGE(OFFSET(United_States[[#This Row],[Last]],,,-12)))</f>
        <v>6.625</v>
      </c>
      <c r="F558" s="2">
        <f t="shared" si="17"/>
        <v>-4.6875000000000111E-2</v>
      </c>
    </row>
    <row r="559" spans="2:6" x14ac:dyDescent="0.25">
      <c r="B559" s="1">
        <v>34486</v>
      </c>
      <c r="C559">
        <v>6.1</v>
      </c>
      <c r="D559">
        <f t="shared" si="16"/>
        <v>0</v>
      </c>
      <c r="E559">
        <f ca="1">IF(ROW()&lt;13,"",AVERAGE(OFFSET(United_States[[#This Row],[Last]],,,-12)))</f>
        <v>6.55</v>
      </c>
      <c r="F559" s="2">
        <f t="shared" si="17"/>
        <v>0</v>
      </c>
    </row>
    <row r="560" spans="2:6" x14ac:dyDescent="0.25">
      <c r="B560" s="1">
        <v>34516</v>
      </c>
      <c r="C560">
        <v>6.1</v>
      </c>
      <c r="D560">
        <f t="shared" si="16"/>
        <v>0</v>
      </c>
      <c r="E560">
        <f ca="1">IF(ROW()&lt;13,"",AVERAGE(OFFSET(United_States[[#This Row],[Last]],,,-12)))</f>
        <v>6.4833333333333316</v>
      </c>
      <c r="F560" s="2">
        <f t="shared" si="17"/>
        <v>0</v>
      </c>
    </row>
    <row r="561" spans="2:6" x14ac:dyDescent="0.25">
      <c r="B561" s="1">
        <v>34547</v>
      </c>
      <c r="C561">
        <v>6</v>
      </c>
      <c r="D561">
        <f t="shared" si="16"/>
        <v>-9.9999999999999645E-2</v>
      </c>
      <c r="E561">
        <f ca="1">IF(ROW()&lt;13,"",AVERAGE(OFFSET(United_States[[#This Row],[Last]],,,-12)))</f>
        <v>6.416666666666667</v>
      </c>
      <c r="F561" s="2">
        <f t="shared" si="17"/>
        <v>-1.6393442622950762E-2</v>
      </c>
    </row>
    <row r="562" spans="2:6" x14ac:dyDescent="0.25">
      <c r="B562" s="1">
        <v>34578</v>
      </c>
      <c r="C562">
        <v>5.9</v>
      </c>
      <c r="D562">
        <f t="shared" si="16"/>
        <v>-9.9999999999999645E-2</v>
      </c>
      <c r="E562">
        <f ca="1">IF(ROW()&lt;13,"",AVERAGE(OFFSET(United_States[[#This Row],[Last]],,,-12)))</f>
        <v>6.3500000000000005</v>
      </c>
      <c r="F562" s="2">
        <f t="shared" si="17"/>
        <v>-1.6666666666666607E-2</v>
      </c>
    </row>
    <row r="563" spans="2:6" x14ac:dyDescent="0.25">
      <c r="B563" s="1">
        <v>34608</v>
      </c>
      <c r="C563">
        <v>5.8</v>
      </c>
      <c r="D563">
        <f t="shared" si="16"/>
        <v>-0.10000000000000053</v>
      </c>
      <c r="E563">
        <f ca="1">IF(ROW()&lt;13,"",AVERAGE(OFFSET(United_States[[#This Row],[Last]],,,-12)))</f>
        <v>6.2666666666666666</v>
      </c>
      <c r="F563" s="2">
        <f t="shared" si="17"/>
        <v>-1.6949152542372972E-2</v>
      </c>
    </row>
    <row r="564" spans="2:6" x14ac:dyDescent="0.25">
      <c r="B564" s="1">
        <v>34639</v>
      </c>
      <c r="C564">
        <v>5.6</v>
      </c>
      <c r="D564">
        <f t="shared" si="16"/>
        <v>-0.20000000000000018</v>
      </c>
      <c r="E564">
        <f ca="1">IF(ROW()&lt;13,"",AVERAGE(OFFSET(United_States[[#This Row],[Last]],,,-12)))</f>
        <v>6.1833333333333336</v>
      </c>
      <c r="F564" s="2">
        <f t="shared" si="17"/>
        <v>-3.4482758620689689E-2</v>
      </c>
    </row>
    <row r="565" spans="2:6" x14ac:dyDescent="0.25">
      <c r="B565" s="1">
        <v>34669</v>
      </c>
      <c r="C565">
        <v>5.5</v>
      </c>
      <c r="D565">
        <f t="shared" si="16"/>
        <v>-9.9999999999999645E-2</v>
      </c>
      <c r="E565">
        <f ca="1">IF(ROW()&lt;13,"",AVERAGE(OFFSET(United_States[[#This Row],[Last]],,,-12)))</f>
        <v>6.1000000000000005</v>
      </c>
      <c r="F565" s="2">
        <f t="shared" si="17"/>
        <v>-1.7857142857142794E-2</v>
      </c>
    </row>
    <row r="566" spans="2:6" x14ac:dyDescent="0.25">
      <c r="B566" s="1">
        <v>34700</v>
      </c>
      <c r="C566">
        <v>5.6</v>
      </c>
      <c r="D566">
        <f t="shared" si="16"/>
        <v>9.9999999999999645E-2</v>
      </c>
      <c r="E566">
        <f ca="1">IF(ROW()&lt;13,"",AVERAGE(OFFSET(United_States[[#This Row],[Last]],,,-12)))</f>
        <v>6.0166666666666657</v>
      </c>
      <c r="F566" s="2">
        <f t="shared" si="17"/>
        <v>1.8181818181818118E-2</v>
      </c>
    </row>
    <row r="567" spans="2:6" x14ac:dyDescent="0.25">
      <c r="B567" s="1">
        <v>34731</v>
      </c>
      <c r="C567">
        <v>5.4</v>
      </c>
      <c r="D567">
        <f t="shared" si="16"/>
        <v>-0.19999999999999929</v>
      </c>
      <c r="E567">
        <f ca="1">IF(ROW()&lt;13,"",AVERAGE(OFFSET(United_States[[#This Row],[Last]],,,-12)))</f>
        <v>5.916666666666667</v>
      </c>
      <c r="F567" s="2">
        <f t="shared" si="17"/>
        <v>-3.5714285714285587E-2</v>
      </c>
    </row>
    <row r="568" spans="2:6" x14ac:dyDescent="0.25">
      <c r="B568" s="1">
        <v>34759</v>
      </c>
      <c r="C568">
        <v>5.4</v>
      </c>
      <c r="D568">
        <f t="shared" si="16"/>
        <v>0</v>
      </c>
      <c r="E568">
        <f ca="1">IF(ROW()&lt;13,"",AVERAGE(OFFSET(United_States[[#This Row],[Last]],,,-12)))</f>
        <v>5.8250000000000002</v>
      </c>
      <c r="F568" s="2">
        <f t="shared" si="17"/>
        <v>0</v>
      </c>
    </row>
    <row r="569" spans="2:6" x14ac:dyDescent="0.25">
      <c r="B569" s="1">
        <v>34790</v>
      </c>
      <c r="C569">
        <v>5.8</v>
      </c>
      <c r="D569">
        <f t="shared" si="16"/>
        <v>0.39999999999999947</v>
      </c>
      <c r="E569">
        <f ca="1">IF(ROW()&lt;13,"",AVERAGE(OFFSET(United_States[[#This Row],[Last]],,,-12)))</f>
        <v>5.7749999999999995</v>
      </c>
      <c r="F569" s="2">
        <f t="shared" si="17"/>
        <v>7.4074074074073973E-2</v>
      </c>
    </row>
    <row r="570" spans="2:6" x14ac:dyDescent="0.25">
      <c r="B570" s="1">
        <v>34820</v>
      </c>
      <c r="C570">
        <v>5.6</v>
      </c>
      <c r="D570">
        <f t="shared" si="16"/>
        <v>-0.20000000000000018</v>
      </c>
      <c r="E570">
        <f ca="1">IF(ROW()&lt;13,"",AVERAGE(OFFSET(United_States[[#This Row],[Last]],,,-12)))</f>
        <v>5.7333333333333334</v>
      </c>
      <c r="F570" s="2">
        <f t="shared" si="17"/>
        <v>-3.4482758620689689E-2</v>
      </c>
    </row>
    <row r="571" spans="2:6" x14ac:dyDescent="0.25">
      <c r="B571" s="1">
        <v>34851</v>
      </c>
      <c r="C571">
        <v>5.6</v>
      </c>
      <c r="D571">
        <f t="shared" si="16"/>
        <v>0</v>
      </c>
      <c r="E571">
        <f ca="1">IF(ROW()&lt;13,"",AVERAGE(OFFSET(United_States[[#This Row],[Last]],,,-12)))</f>
        <v>5.6916666666666664</v>
      </c>
      <c r="F571" s="2">
        <f t="shared" si="17"/>
        <v>0</v>
      </c>
    </row>
    <row r="572" spans="2:6" x14ac:dyDescent="0.25">
      <c r="B572" s="1">
        <v>34881</v>
      </c>
      <c r="C572">
        <v>5.7</v>
      </c>
      <c r="D572">
        <f t="shared" si="16"/>
        <v>0.10000000000000053</v>
      </c>
      <c r="E572">
        <f ca="1">IF(ROW()&lt;13,"",AVERAGE(OFFSET(United_States[[#This Row],[Last]],,,-12)))</f>
        <v>5.6583333333333323</v>
      </c>
      <c r="F572" s="2">
        <f t="shared" si="17"/>
        <v>1.7857142857142953E-2</v>
      </c>
    </row>
    <row r="573" spans="2:6" x14ac:dyDescent="0.25">
      <c r="B573" s="1">
        <v>34912</v>
      </c>
      <c r="C573">
        <v>5.7</v>
      </c>
      <c r="D573">
        <f t="shared" si="16"/>
        <v>0</v>
      </c>
      <c r="E573">
        <f ca="1">IF(ROW()&lt;13,"",AVERAGE(OFFSET(United_States[[#This Row],[Last]],,,-12)))</f>
        <v>5.6333333333333329</v>
      </c>
      <c r="F573" s="2">
        <f t="shared" si="17"/>
        <v>0</v>
      </c>
    </row>
    <row r="574" spans="2:6" x14ac:dyDescent="0.25">
      <c r="B574" s="1">
        <v>34943</v>
      </c>
      <c r="C574">
        <v>5.6</v>
      </c>
      <c r="D574">
        <f t="shared" si="16"/>
        <v>-0.10000000000000053</v>
      </c>
      <c r="E574">
        <f ca="1">IF(ROW()&lt;13,"",AVERAGE(OFFSET(United_States[[#This Row],[Last]],,,-12)))</f>
        <v>5.6083333333333334</v>
      </c>
      <c r="F574" s="2">
        <f t="shared" si="17"/>
        <v>-1.75438596491229E-2</v>
      </c>
    </row>
    <row r="575" spans="2:6" x14ac:dyDescent="0.25">
      <c r="B575" s="1">
        <v>34973</v>
      </c>
      <c r="C575">
        <v>5.5</v>
      </c>
      <c r="D575">
        <f t="shared" si="16"/>
        <v>-9.9999999999999645E-2</v>
      </c>
      <c r="E575">
        <f ca="1">IF(ROW()&lt;13,"",AVERAGE(OFFSET(United_States[[#This Row],[Last]],,,-12)))</f>
        <v>5.583333333333333</v>
      </c>
      <c r="F575" s="2">
        <f t="shared" si="17"/>
        <v>-1.7857142857142794E-2</v>
      </c>
    </row>
    <row r="576" spans="2:6" x14ac:dyDescent="0.25">
      <c r="B576" s="1">
        <v>35004</v>
      </c>
      <c r="C576">
        <v>5.6</v>
      </c>
      <c r="D576">
        <f t="shared" si="16"/>
        <v>9.9999999999999645E-2</v>
      </c>
      <c r="E576">
        <f ca="1">IF(ROW()&lt;13,"",AVERAGE(OFFSET(United_States[[#This Row],[Last]],,,-12)))</f>
        <v>5.583333333333333</v>
      </c>
      <c r="F576" s="2">
        <f t="shared" si="17"/>
        <v>1.8181818181818118E-2</v>
      </c>
    </row>
    <row r="577" spans="2:6" x14ac:dyDescent="0.25">
      <c r="B577" s="1">
        <v>35034</v>
      </c>
      <c r="C577">
        <v>5.6</v>
      </c>
      <c r="D577">
        <f t="shared" si="16"/>
        <v>0</v>
      </c>
      <c r="E577">
        <f ca="1">IF(ROW()&lt;13,"",AVERAGE(OFFSET(United_States[[#This Row],[Last]],,,-12)))</f>
        <v>5.5916666666666677</v>
      </c>
      <c r="F577" s="2">
        <f t="shared" si="17"/>
        <v>0</v>
      </c>
    </row>
    <row r="578" spans="2:6" x14ac:dyDescent="0.25">
      <c r="B578" s="1">
        <v>35065</v>
      </c>
      <c r="C578">
        <v>5.6</v>
      </c>
      <c r="D578">
        <f t="shared" ref="D578:D641" si="18">C578-C577</f>
        <v>0</v>
      </c>
      <c r="E578">
        <f ca="1">IF(ROW()&lt;13,"",AVERAGE(OFFSET(United_States[[#This Row],[Last]],,,-12)))</f>
        <v>5.5916666666666677</v>
      </c>
      <c r="F578" s="2">
        <f t="shared" ref="F578:F641" si="19">(C578-C577)/C577</f>
        <v>0</v>
      </c>
    </row>
    <row r="579" spans="2:6" x14ac:dyDescent="0.25">
      <c r="B579" s="1">
        <v>35096</v>
      </c>
      <c r="C579">
        <v>5.5</v>
      </c>
      <c r="D579">
        <f t="shared" si="18"/>
        <v>-9.9999999999999645E-2</v>
      </c>
      <c r="E579">
        <f ca="1">IF(ROW()&lt;13,"",AVERAGE(OFFSET(United_States[[#This Row],[Last]],,,-12)))</f>
        <v>5.6000000000000005</v>
      </c>
      <c r="F579" s="2">
        <f t="shared" si="19"/>
        <v>-1.7857142857142794E-2</v>
      </c>
    </row>
    <row r="580" spans="2:6" x14ac:dyDescent="0.25">
      <c r="B580" s="1">
        <v>35125</v>
      </c>
      <c r="C580">
        <v>5.5</v>
      </c>
      <c r="D580">
        <f t="shared" si="18"/>
        <v>0</v>
      </c>
      <c r="E580">
        <f ca="1">IF(ROW()&lt;13,"",AVERAGE(OFFSET(United_States[[#This Row],[Last]],,,-12)))</f>
        <v>5.6083333333333343</v>
      </c>
      <c r="F580" s="2">
        <f t="shared" si="19"/>
        <v>0</v>
      </c>
    </row>
    <row r="581" spans="2:6" x14ac:dyDescent="0.25">
      <c r="B581" s="1">
        <v>35156</v>
      </c>
      <c r="C581">
        <v>5.6</v>
      </c>
      <c r="D581">
        <f t="shared" si="18"/>
        <v>9.9999999999999645E-2</v>
      </c>
      <c r="E581">
        <f ca="1">IF(ROW()&lt;13,"",AVERAGE(OFFSET(United_States[[#This Row],[Last]],,,-12)))</f>
        <v>5.5916666666666659</v>
      </c>
      <c r="F581" s="2">
        <f t="shared" si="19"/>
        <v>1.8181818181818118E-2</v>
      </c>
    </row>
    <row r="582" spans="2:6" x14ac:dyDescent="0.25">
      <c r="B582" s="1">
        <v>35186</v>
      </c>
      <c r="C582">
        <v>5.6</v>
      </c>
      <c r="D582">
        <f t="shared" si="18"/>
        <v>0</v>
      </c>
      <c r="E582">
        <f ca="1">IF(ROW()&lt;13,"",AVERAGE(OFFSET(United_States[[#This Row],[Last]],,,-12)))</f>
        <v>5.5916666666666677</v>
      </c>
      <c r="F582" s="2">
        <f t="shared" si="19"/>
        <v>0</v>
      </c>
    </row>
    <row r="583" spans="2:6" x14ac:dyDescent="0.25">
      <c r="B583" s="1">
        <v>35217</v>
      </c>
      <c r="C583">
        <v>5.3</v>
      </c>
      <c r="D583">
        <f t="shared" si="18"/>
        <v>-0.29999999999999982</v>
      </c>
      <c r="E583">
        <f ca="1">IF(ROW()&lt;13,"",AVERAGE(OFFSET(United_States[[#This Row],[Last]],,,-12)))</f>
        <v>5.5666666666666673</v>
      </c>
      <c r="F583" s="2">
        <f t="shared" si="19"/>
        <v>-5.3571428571428541E-2</v>
      </c>
    </row>
    <row r="584" spans="2:6" x14ac:dyDescent="0.25">
      <c r="B584" s="1">
        <v>35247</v>
      </c>
      <c r="C584">
        <v>5.5</v>
      </c>
      <c r="D584">
        <f t="shared" si="18"/>
        <v>0.20000000000000018</v>
      </c>
      <c r="E584">
        <f ca="1">IF(ROW()&lt;13,"",AVERAGE(OFFSET(United_States[[#This Row],[Last]],,,-12)))</f>
        <v>5.55</v>
      </c>
      <c r="F584" s="2">
        <f t="shared" si="19"/>
        <v>3.7735849056603807E-2</v>
      </c>
    </row>
    <row r="585" spans="2:6" x14ac:dyDescent="0.25">
      <c r="B585" s="1">
        <v>35278</v>
      </c>
      <c r="C585">
        <v>5.0999999999999996</v>
      </c>
      <c r="D585">
        <f t="shared" si="18"/>
        <v>-0.40000000000000036</v>
      </c>
      <c r="E585">
        <f ca="1">IF(ROW()&lt;13,"",AVERAGE(OFFSET(United_States[[#This Row],[Last]],,,-12)))</f>
        <v>5.5</v>
      </c>
      <c r="F585" s="2">
        <f t="shared" si="19"/>
        <v>-7.2727272727272793E-2</v>
      </c>
    </row>
    <row r="586" spans="2:6" x14ac:dyDescent="0.25">
      <c r="B586" s="1">
        <v>35309</v>
      </c>
      <c r="C586">
        <v>5.2</v>
      </c>
      <c r="D586">
        <f t="shared" si="18"/>
        <v>0.10000000000000053</v>
      </c>
      <c r="E586">
        <f ca="1">IF(ROW()&lt;13,"",AVERAGE(OFFSET(United_States[[#This Row],[Last]],,,-12)))</f>
        <v>5.4666666666666659</v>
      </c>
      <c r="F586" s="2">
        <f t="shared" si="19"/>
        <v>1.9607843137255009E-2</v>
      </c>
    </row>
    <row r="587" spans="2:6" x14ac:dyDescent="0.25">
      <c r="B587" s="1">
        <v>35339</v>
      </c>
      <c r="C587">
        <v>5.2</v>
      </c>
      <c r="D587">
        <f t="shared" si="18"/>
        <v>0</v>
      </c>
      <c r="E587">
        <f ca="1">IF(ROW()&lt;13,"",AVERAGE(OFFSET(United_States[[#This Row],[Last]],,,-12)))</f>
        <v>5.4416666666666664</v>
      </c>
      <c r="F587" s="2">
        <f t="shared" si="19"/>
        <v>0</v>
      </c>
    </row>
    <row r="588" spans="2:6" x14ac:dyDescent="0.25">
      <c r="B588" s="1">
        <v>35370</v>
      </c>
      <c r="C588">
        <v>5.4</v>
      </c>
      <c r="D588">
        <f t="shared" si="18"/>
        <v>0.20000000000000018</v>
      </c>
      <c r="E588">
        <f ca="1">IF(ROW()&lt;13,"",AVERAGE(OFFSET(United_States[[#This Row],[Last]],,,-12)))</f>
        <v>5.4250000000000007</v>
      </c>
      <c r="F588" s="2">
        <f t="shared" si="19"/>
        <v>3.8461538461538491E-2</v>
      </c>
    </row>
    <row r="589" spans="2:6" x14ac:dyDescent="0.25">
      <c r="B589" s="1">
        <v>35400</v>
      </c>
      <c r="C589">
        <v>5.4</v>
      </c>
      <c r="D589">
        <f t="shared" si="18"/>
        <v>0</v>
      </c>
      <c r="E589">
        <f ca="1">IF(ROW()&lt;13,"",AVERAGE(OFFSET(United_States[[#This Row],[Last]],,,-12)))</f>
        <v>5.4083333333333341</v>
      </c>
      <c r="F589" s="2">
        <f t="shared" si="19"/>
        <v>0</v>
      </c>
    </row>
    <row r="590" spans="2:6" x14ac:dyDescent="0.25">
      <c r="B590" s="1">
        <v>35431</v>
      </c>
      <c r="C590">
        <v>5.3</v>
      </c>
      <c r="D590">
        <f t="shared" si="18"/>
        <v>-0.10000000000000053</v>
      </c>
      <c r="E590">
        <f ca="1">IF(ROW()&lt;13,"",AVERAGE(OFFSET(United_States[[#This Row],[Last]],,,-12)))</f>
        <v>5.3833333333333337</v>
      </c>
      <c r="F590" s="2">
        <f t="shared" si="19"/>
        <v>-1.8518518518518615E-2</v>
      </c>
    </row>
    <row r="591" spans="2:6" x14ac:dyDescent="0.25">
      <c r="B591" s="1">
        <v>35462</v>
      </c>
      <c r="C591">
        <v>5.2</v>
      </c>
      <c r="D591">
        <f t="shared" si="18"/>
        <v>-9.9999999999999645E-2</v>
      </c>
      <c r="E591">
        <f ca="1">IF(ROW()&lt;13,"",AVERAGE(OFFSET(United_States[[#This Row],[Last]],,,-12)))</f>
        <v>5.3583333333333334</v>
      </c>
      <c r="F591" s="2">
        <f t="shared" si="19"/>
        <v>-1.886792452830182E-2</v>
      </c>
    </row>
    <row r="592" spans="2:6" x14ac:dyDescent="0.25">
      <c r="B592" s="1">
        <v>35490</v>
      </c>
      <c r="C592">
        <v>5.2</v>
      </c>
      <c r="D592">
        <f t="shared" si="18"/>
        <v>0</v>
      </c>
      <c r="E592">
        <f ca="1">IF(ROW()&lt;13,"",AVERAGE(OFFSET(United_States[[#This Row],[Last]],,,-12)))</f>
        <v>5.333333333333333</v>
      </c>
      <c r="F592" s="2">
        <f t="shared" si="19"/>
        <v>0</v>
      </c>
    </row>
    <row r="593" spans="2:6" x14ac:dyDescent="0.25">
      <c r="B593" s="1">
        <v>35521</v>
      </c>
      <c r="C593">
        <v>5.0999999999999996</v>
      </c>
      <c r="D593">
        <f t="shared" si="18"/>
        <v>-0.10000000000000053</v>
      </c>
      <c r="E593">
        <f ca="1">IF(ROW()&lt;13,"",AVERAGE(OFFSET(United_States[[#This Row],[Last]],,,-12)))</f>
        <v>5.291666666666667</v>
      </c>
      <c r="F593" s="2">
        <f t="shared" si="19"/>
        <v>-1.9230769230769332E-2</v>
      </c>
    </row>
    <row r="594" spans="2:6" x14ac:dyDescent="0.25">
      <c r="B594" s="1">
        <v>35551</v>
      </c>
      <c r="C594">
        <v>4.9000000000000004</v>
      </c>
      <c r="D594">
        <f t="shared" si="18"/>
        <v>-0.19999999999999929</v>
      </c>
      <c r="E594">
        <f ca="1">IF(ROW()&lt;13,"",AVERAGE(OFFSET(United_States[[#This Row],[Last]],,,-12)))</f>
        <v>5.2333333333333334</v>
      </c>
      <c r="F594" s="2">
        <f t="shared" si="19"/>
        <v>-3.9215686274509665E-2</v>
      </c>
    </row>
    <row r="595" spans="2:6" x14ac:dyDescent="0.25">
      <c r="B595" s="1">
        <v>35582</v>
      </c>
      <c r="C595">
        <v>5</v>
      </c>
      <c r="D595">
        <f t="shared" si="18"/>
        <v>9.9999999999999645E-2</v>
      </c>
      <c r="E595">
        <f ca="1">IF(ROW()&lt;13,"",AVERAGE(OFFSET(United_States[[#This Row],[Last]],,,-12)))</f>
        <v>5.208333333333333</v>
      </c>
      <c r="F595" s="2">
        <f t="shared" si="19"/>
        <v>2.0408163265306048E-2</v>
      </c>
    </row>
    <row r="596" spans="2:6" x14ac:dyDescent="0.25">
      <c r="B596" s="1">
        <v>35612</v>
      </c>
      <c r="C596">
        <v>4.9000000000000004</v>
      </c>
      <c r="D596">
        <f t="shared" si="18"/>
        <v>-9.9999999999999645E-2</v>
      </c>
      <c r="E596">
        <f ca="1">IF(ROW()&lt;13,"",AVERAGE(OFFSET(United_States[[#This Row],[Last]],,,-12)))</f>
        <v>5.1583333333333332</v>
      </c>
      <c r="F596" s="2">
        <f t="shared" si="19"/>
        <v>-1.9999999999999928E-2</v>
      </c>
    </row>
    <row r="597" spans="2:6" x14ac:dyDescent="0.25">
      <c r="B597" s="1">
        <v>35643</v>
      </c>
      <c r="C597">
        <v>4.8</v>
      </c>
      <c r="D597">
        <f t="shared" si="18"/>
        <v>-0.10000000000000053</v>
      </c>
      <c r="E597">
        <f ca="1">IF(ROW()&lt;13,"",AVERAGE(OFFSET(United_States[[#This Row],[Last]],,,-12)))</f>
        <v>5.1333333333333337</v>
      </c>
      <c r="F597" s="2">
        <f t="shared" si="19"/>
        <v>-2.0408163265306228E-2</v>
      </c>
    </row>
    <row r="598" spans="2:6" x14ac:dyDescent="0.25">
      <c r="B598" s="1">
        <v>35674</v>
      </c>
      <c r="C598">
        <v>4.9000000000000004</v>
      </c>
      <c r="D598">
        <f t="shared" si="18"/>
        <v>0.10000000000000053</v>
      </c>
      <c r="E598">
        <f ca="1">IF(ROW()&lt;13,"",AVERAGE(OFFSET(United_States[[#This Row],[Last]],,,-12)))</f>
        <v>5.1083333333333325</v>
      </c>
      <c r="F598" s="2">
        <f t="shared" si="19"/>
        <v>2.0833333333333447E-2</v>
      </c>
    </row>
    <row r="599" spans="2:6" x14ac:dyDescent="0.25">
      <c r="B599" s="1">
        <v>35704</v>
      </c>
      <c r="C599">
        <v>4.7</v>
      </c>
      <c r="D599">
        <f t="shared" si="18"/>
        <v>-0.20000000000000018</v>
      </c>
      <c r="E599">
        <f ca="1">IF(ROW()&lt;13,"",AVERAGE(OFFSET(United_States[[#This Row],[Last]],,,-12)))</f>
        <v>5.0666666666666664</v>
      </c>
      <c r="F599" s="2">
        <f t="shared" si="19"/>
        <v>-4.0816326530612276E-2</v>
      </c>
    </row>
    <row r="600" spans="2:6" x14ac:dyDescent="0.25">
      <c r="B600" s="1">
        <v>35735</v>
      </c>
      <c r="C600">
        <v>4.5999999999999996</v>
      </c>
      <c r="D600">
        <f t="shared" si="18"/>
        <v>-0.10000000000000053</v>
      </c>
      <c r="E600">
        <f ca="1">IF(ROW()&lt;13,"",AVERAGE(OFFSET(United_States[[#This Row],[Last]],,,-12)))</f>
        <v>4.9999999999999991</v>
      </c>
      <c r="F600" s="2">
        <f t="shared" si="19"/>
        <v>-2.1276595744680965E-2</v>
      </c>
    </row>
    <row r="601" spans="2:6" x14ac:dyDescent="0.25">
      <c r="B601" s="1">
        <v>35765</v>
      </c>
      <c r="C601">
        <v>4.7</v>
      </c>
      <c r="D601">
        <f t="shared" si="18"/>
        <v>0.10000000000000053</v>
      </c>
      <c r="E601">
        <f ca="1">IF(ROW()&lt;13,"",AVERAGE(OFFSET(United_States[[#This Row],[Last]],,,-12)))</f>
        <v>4.9416666666666664</v>
      </c>
      <c r="F601" s="2">
        <f t="shared" si="19"/>
        <v>2.1739130434782726E-2</v>
      </c>
    </row>
    <row r="602" spans="2:6" x14ac:dyDescent="0.25">
      <c r="B602" s="1">
        <v>35796</v>
      </c>
      <c r="C602">
        <v>4.5999999999999996</v>
      </c>
      <c r="D602">
        <f t="shared" si="18"/>
        <v>-0.10000000000000053</v>
      </c>
      <c r="E602">
        <f ca="1">IF(ROW()&lt;13,"",AVERAGE(OFFSET(United_States[[#This Row],[Last]],,,-12)))</f>
        <v>4.8833333333333337</v>
      </c>
      <c r="F602" s="2">
        <f t="shared" si="19"/>
        <v>-2.1276595744680965E-2</v>
      </c>
    </row>
    <row r="603" spans="2:6" x14ac:dyDescent="0.25">
      <c r="B603" s="1">
        <v>35827</v>
      </c>
      <c r="C603">
        <v>4.5999999999999996</v>
      </c>
      <c r="D603">
        <f t="shared" si="18"/>
        <v>0</v>
      </c>
      <c r="E603">
        <f ca="1">IF(ROW()&lt;13,"",AVERAGE(OFFSET(United_States[[#This Row],[Last]],,,-12)))</f>
        <v>4.8333333333333348</v>
      </c>
      <c r="F603" s="2">
        <f t="shared" si="19"/>
        <v>0</v>
      </c>
    </row>
    <row r="604" spans="2:6" x14ac:dyDescent="0.25">
      <c r="B604" s="1">
        <v>35855</v>
      </c>
      <c r="C604">
        <v>4.7</v>
      </c>
      <c r="D604">
        <f t="shared" si="18"/>
        <v>0.10000000000000053</v>
      </c>
      <c r="E604">
        <f ca="1">IF(ROW()&lt;13,"",AVERAGE(OFFSET(United_States[[#This Row],[Last]],,,-12)))</f>
        <v>4.7916666666666679</v>
      </c>
      <c r="F604" s="2">
        <f t="shared" si="19"/>
        <v>2.1739130434782726E-2</v>
      </c>
    </row>
    <row r="605" spans="2:6" x14ac:dyDescent="0.25">
      <c r="B605" s="1">
        <v>35886</v>
      </c>
      <c r="C605">
        <v>4.3</v>
      </c>
      <c r="D605">
        <f t="shared" si="18"/>
        <v>-0.40000000000000036</v>
      </c>
      <c r="E605">
        <f ca="1">IF(ROW()&lt;13,"",AVERAGE(OFFSET(United_States[[#This Row],[Last]],,,-12)))</f>
        <v>4.7250000000000005</v>
      </c>
      <c r="F605" s="2">
        <f t="shared" si="19"/>
        <v>-8.5106382978723472E-2</v>
      </c>
    </row>
    <row r="606" spans="2:6" x14ac:dyDescent="0.25">
      <c r="B606" s="1">
        <v>35916</v>
      </c>
      <c r="C606">
        <v>4.4000000000000004</v>
      </c>
      <c r="D606">
        <f t="shared" si="18"/>
        <v>0.10000000000000053</v>
      </c>
      <c r="E606">
        <f ca="1">IF(ROW()&lt;13,"",AVERAGE(OFFSET(United_States[[#This Row],[Last]],,,-12)))</f>
        <v>4.6833333333333336</v>
      </c>
      <c r="F606" s="2">
        <f t="shared" si="19"/>
        <v>2.3255813953488497E-2</v>
      </c>
    </row>
    <row r="607" spans="2:6" x14ac:dyDescent="0.25">
      <c r="B607" s="1">
        <v>35947</v>
      </c>
      <c r="C607">
        <v>4.5</v>
      </c>
      <c r="D607">
        <f t="shared" si="18"/>
        <v>9.9999999999999645E-2</v>
      </c>
      <c r="E607">
        <f ca="1">IF(ROW()&lt;13,"",AVERAGE(OFFSET(United_States[[#This Row],[Last]],,,-12)))</f>
        <v>4.6416666666666666</v>
      </c>
      <c r="F607" s="2">
        <f t="shared" si="19"/>
        <v>2.2727272727272645E-2</v>
      </c>
    </row>
    <row r="608" spans="2:6" x14ac:dyDescent="0.25">
      <c r="B608" s="1">
        <v>35977</v>
      </c>
      <c r="C608">
        <v>4.5</v>
      </c>
      <c r="D608">
        <f t="shared" si="18"/>
        <v>0</v>
      </c>
      <c r="E608">
        <f ca="1">IF(ROW()&lt;13,"",AVERAGE(OFFSET(United_States[[#This Row],[Last]],,,-12)))</f>
        <v>4.6083333333333334</v>
      </c>
      <c r="F608" s="2">
        <f t="shared" si="19"/>
        <v>0</v>
      </c>
    </row>
    <row r="609" spans="2:6" x14ac:dyDescent="0.25">
      <c r="B609" s="1">
        <v>36008</v>
      </c>
      <c r="C609">
        <v>4.5</v>
      </c>
      <c r="D609">
        <f t="shared" si="18"/>
        <v>0</v>
      </c>
      <c r="E609">
        <f ca="1">IF(ROW()&lt;13,"",AVERAGE(OFFSET(United_States[[#This Row],[Last]],,,-12)))</f>
        <v>4.583333333333333</v>
      </c>
      <c r="F609" s="2">
        <f t="shared" si="19"/>
        <v>0</v>
      </c>
    </row>
    <row r="610" spans="2:6" x14ac:dyDescent="0.25">
      <c r="B610" s="1">
        <v>36039</v>
      </c>
      <c r="C610">
        <v>4.5999999999999996</v>
      </c>
      <c r="D610">
        <f t="shared" si="18"/>
        <v>9.9999999999999645E-2</v>
      </c>
      <c r="E610">
        <f ca="1">IF(ROW()&lt;13,"",AVERAGE(OFFSET(United_States[[#This Row],[Last]],,,-12)))</f>
        <v>4.5583333333333336</v>
      </c>
      <c r="F610" s="2">
        <f t="shared" si="19"/>
        <v>2.2222222222222143E-2</v>
      </c>
    </row>
    <row r="611" spans="2:6" x14ac:dyDescent="0.25">
      <c r="B611" s="1">
        <v>36069</v>
      </c>
      <c r="C611">
        <v>4.5</v>
      </c>
      <c r="D611">
        <f t="shared" si="18"/>
        <v>-9.9999999999999645E-2</v>
      </c>
      <c r="E611">
        <f ca="1">IF(ROW()&lt;13,"",AVERAGE(OFFSET(United_States[[#This Row],[Last]],,,-12)))</f>
        <v>4.541666666666667</v>
      </c>
      <c r="F611" s="2">
        <f t="shared" si="19"/>
        <v>-2.1739130434782532E-2</v>
      </c>
    </row>
    <row r="612" spans="2:6" x14ac:dyDescent="0.25">
      <c r="B612" s="1">
        <v>36100</v>
      </c>
      <c r="C612">
        <v>4.4000000000000004</v>
      </c>
      <c r="D612">
        <f t="shared" si="18"/>
        <v>-9.9999999999999645E-2</v>
      </c>
      <c r="E612">
        <f ca="1">IF(ROW()&lt;13,"",AVERAGE(OFFSET(United_States[[#This Row],[Last]],,,-12)))</f>
        <v>4.5250000000000004</v>
      </c>
      <c r="F612" s="2">
        <f t="shared" si="19"/>
        <v>-2.2222222222222143E-2</v>
      </c>
    </row>
    <row r="613" spans="2:6" x14ac:dyDescent="0.25">
      <c r="B613" s="1">
        <v>36130</v>
      </c>
      <c r="C613">
        <v>4.4000000000000004</v>
      </c>
      <c r="D613">
        <f t="shared" si="18"/>
        <v>0</v>
      </c>
      <c r="E613">
        <f ca="1">IF(ROW()&lt;13,"",AVERAGE(OFFSET(United_States[[#This Row],[Last]],,,-12)))</f>
        <v>4.5</v>
      </c>
      <c r="F613" s="2">
        <f t="shared" si="19"/>
        <v>0</v>
      </c>
    </row>
    <row r="614" spans="2:6" x14ac:dyDescent="0.25">
      <c r="B614" s="1">
        <v>36161</v>
      </c>
      <c r="C614">
        <v>4.3</v>
      </c>
      <c r="D614">
        <f t="shared" si="18"/>
        <v>-0.10000000000000053</v>
      </c>
      <c r="E614">
        <f ca="1">IF(ROW()&lt;13,"",AVERAGE(OFFSET(United_States[[#This Row],[Last]],,,-12)))</f>
        <v>4.4749999999999996</v>
      </c>
      <c r="F614" s="2">
        <f t="shared" si="19"/>
        <v>-2.2727272727272846E-2</v>
      </c>
    </row>
    <row r="615" spans="2:6" x14ac:dyDescent="0.25">
      <c r="B615" s="1">
        <v>36192</v>
      </c>
      <c r="C615">
        <v>4.4000000000000004</v>
      </c>
      <c r="D615">
        <f t="shared" si="18"/>
        <v>0.10000000000000053</v>
      </c>
      <c r="E615">
        <f ca="1">IF(ROW()&lt;13,"",AVERAGE(OFFSET(United_States[[#This Row],[Last]],,,-12)))</f>
        <v>4.458333333333333</v>
      </c>
      <c r="F615" s="2">
        <f t="shared" si="19"/>
        <v>2.3255813953488497E-2</v>
      </c>
    </row>
    <row r="616" spans="2:6" x14ac:dyDescent="0.25">
      <c r="B616" s="1">
        <v>36220</v>
      </c>
      <c r="C616">
        <v>4.2</v>
      </c>
      <c r="D616">
        <f t="shared" si="18"/>
        <v>-0.20000000000000018</v>
      </c>
      <c r="E616">
        <f ca="1">IF(ROW()&lt;13,"",AVERAGE(OFFSET(United_States[[#This Row],[Last]],,,-12)))</f>
        <v>4.4166666666666661</v>
      </c>
      <c r="F616" s="2">
        <f t="shared" si="19"/>
        <v>-4.5454545454545491E-2</v>
      </c>
    </row>
    <row r="617" spans="2:6" x14ac:dyDescent="0.25">
      <c r="B617" s="1">
        <v>36251</v>
      </c>
      <c r="C617">
        <v>4.3</v>
      </c>
      <c r="D617">
        <f t="shared" si="18"/>
        <v>9.9999999999999645E-2</v>
      </c>
      <c r="E617">
        <f ca="1">IF(ROW()&lt;13,"",AVERAGE(OFFSET(United_States[[#This Row],[Last]],,,-12)))</f>
        <v>4.4166666666666661</v>
      </c>
      <c r="F617" s="2">
        <f t="shared" si="19"/>
        <v>2.3809523809523725E-2</v>
      </c>
    </row>
    <row r="618" spans="2:6" x14ac:dyDescent="0.25">
      <c r="B618" s="1">
        <v>36281</v>
      </c>
      <c r="C618">
        <v>4.2</v>
      </c>
      <c r="D618">
        <f t="shared" si="18"/>
        <v>-9.9999999999999645E-2</v>
      </c>
      <c r="E618">
        <f ca="1">IF(ROW()&lt;13,"",AVERAGE(OFFSET(United_States[[#This Row],[Last]],,,-12)))</f>
        <v>4.3999999999999995</v>
      </c>
      <c r="F618" s="2">
        <f t="shared" si="19"/>
        <v>-2.3255813953488292E-2</v>
      </c>
    </row>
    <row r="619" spans="2:6" x14ac:dyDescent="0.25">
      <c r="B619" s="1">
        <v>36312</v>
      </c>
      <c r="C619">
        <v>4.3</v>
      </c>
      <c r="D619">
        <f t="shared" si="18"/>
        <v>9.9999999999999645E-2</v>
      </c>
      <c r="E619">
        <f ca="1">IF(ROW()&lt;13,"",AVERAGE(OFFSET(United_States[[#This Row],[Last]],,,-12)))</f>
        <v>4.3833333333333337</v>
      </c>
      <c r="F619" s="2">
        <f t="shared" si="19"/>
        <v>2.3809523809523725E-2</v>
      </c>
    </row>
    <row r="620" spans="2:6" x14ac:dyDescent="0.25">
      <c r="B620" s="1">
        <v>36342</v>
      </c>
      <c r="C620">
        <v>4.3</v>
      </c>
      <c r="D620">
        <f t="shared" si="18"/>
        <v>0</v>
      </c>
      <c r="E620">
        <f ca="1">IF(ROW()&lt;13,"",AVERAGE(OFFSET(United_States[[#This Row],[Last]],,,-12)))</f>
        <v>4.3666666666666663</v>
      </c>
      <c r="F620" s="2">
        <f t="shared" si="19"/>
        <v>0</v>
      </c>
    </row>
    <row r="621" spans="2:6" x14ac:dyDescent="0.25">
      <c r="B621" s="1">
        <v>36373</v>
      </c>
      <c r="C621">
        <v>4.2</v>
      </c>
      <c r="D621">
        <f t="shared" si="18"/>
        <v>-9.9999999999999645E-2</v>
      </c>
      <c r="E621">
        <f ca="1">IF(ROW()&lt;13,"",AVERAGE(OFFSET(United_States[[#This Row],[Last]],,,-12)))</f>
        <v>4.3416666666666668</v>
      </c>
      <c r="F621" s="2">
        <f t="shared" si="19"/>
        <v>-2.3255813953488292E-2</v>
      </c>
    </row>
    <row r="622" spans="2:6" x14ac:dyDescent="0.25">
      <c r="B622" s="1">
        <v>36404</v>
      </c>
      <c r="C622">
        <v>4.2</v>
      </c>
      <c r="D622">
        <f t="shared" si="18"/>
        <v>0</v>
      </c>
      <c r="E622">
        <f ca="1">IF(ROW()&lt;13,"",AVERAGE(OFFSET(United_States[[#This Row],[Last]],,,-12)))</f>
        <v>4.3083333333333336</v>
      </c>
      <c r="F622" s="2">
        <f t="shared" si="19"/>
        <v>0</v>
      </c>
    </row>
    <row r="623" spans="2:6" x14ac:dyDescent="0.25">
      <c r="B623" s="1">
        <v>36434</v>
      </c>
      <c r="C623">
        <v>4.0999999999999996</v>
      </c>
      <c r="D623">
        <f t="shared" si="18"/>
        <v>-0.10000000000000053</v>
      </c>
      <c r="E623">
        <f ca="1">IF(ROW()&lt;13,"",AVERAGE(OFFSET(United_States[[#This Row],[Last]],,,-12)))</f>
        <v>4.2750000000000004</v>
      </c>
      <c r="F623" s="2">
        <f t="shared" si="19"/>
        <v>-2.3809523809523937E-2</v>
      </c>
    </row>
    <row r="624" spans="2:6" x14ac:dyDescent="0.25">
      <c r="B624" s="1">
        <v>36465</v>
      </c>
      <c r="C624">
        <v>4.0999999999999996</v>
      </c>
      <c r="D624">
        <f t="shared" si="18"/>
        <v>0</v>
      </c>
      <c r="E624">
        <f ca="1">IF(ROW()&lt;13,"",AVERAGE(OFFSET(United_States[[#This Row],[Last]],,,-12)))</f>
        <v>4.2500000000000009</v>
      </c>
      <c r="F624" s="2">
        <f t="shared" si="19"/>
        <v>0</v>
      </c>
    </row>
    <row r="625" spans="2:6" x14ac:dyDescent="0.25">
      <c r="B625" s="1">
        <v>36495</v>
      </c>
      <c r="C625">
        <v>4</v>
      </c>
      <c r="D625">
        <f t="shared" si="18"/>
        <v>-9.9999999999999645E-2</v>
      </c>
      <c r="E625">
        <f ca="1">IF(ROW()&lt;13,"",AVERAGE(OFFSET(United_States[[#This Row],[Last]],,,-12)))</f>
        <v>4.2166666666666677</v>
      </c>
      <c r="F625" s="2">
        <f t="shared" si="19"/>
        <v>-2.4390243902438939E-2</v>
      </c>
    </row>
    <row r="626" spans="2:6" x14ac:dyDescent="0.25">
      <c r="B626" s="1">
        <v>36526</v>
      </c>
      <c r="C626">
        <v>4</v>
      </c>
      <c r="D626">
        <f t="shared" si="18"/>
        <v>0</v>
      </c>
      <c r="E626">
        <f ca="1">IF(ROW()&lt;13,"",AVERAGE(OFFSET(United_States[[#This Row],[Last]],,,-12)))</f>
        <v>4.1916666666666673</v>
      </c>
      <c r="F626" s="2">
        <f t="shared" si="19"/>
        <v>0</v>
      </c>
    </row>
    <row r="627" spans="2:6" x14ac:dyDescent="0.25">
      <c r="B627" s="1">
        <v>36557</v>
      </c>
      <c r="C627">
        <v>4.0999999999999996</v>
      </c>
      <c r="D627">
        <f t="shared" si="18"/>
        <v>9.9999999999999645E-2</v>
      </c>
      <c r="E627">
        <f ca="1">IF(ROW()&lt;13,"",AVERAGE(OFFSET(United_States[[#This Row],[Last]],,,-12)))</f>
        <v>4.166666666666667</v>
      </c>
      <c r="F627" s="2">
        <f t="shared" si="19"/>
        <v>2.4999999999999911E-2</v>
      </c>
    </row>
    <row r="628" spans="2:6" x14ac:dyDescent="0.25">
      <c r="B628" s="1">
        <v>36586</v>
      </c>
      <c r="C628">
        <v>4</v>
      </c>
      <c r="D628">
        <f t="shared" si="18"/>
        <v>-9.9999999999999645E-2</v>
      </c>
      <c r="E628">
        <f ca="1">IF(ROW()&lt;13,"",AVERAGE(OFFSET(United_States[[#This Row],[Last]],,,-12)))</f>
        <v>4.1500000000000004</v>
      </c>
      <c r="F628" s="2">
        <f t="shared" si="19"/>
        <v>-2.4390243902438939E-2</v>
      </c>
    </row>
    <row r="629" spans="2:6" x14ac:dyDescent="0.25">
      <c r="B629" s="1">
        <v>36617</v>
      </c>
      <c r="C629">
        <v>3.8</v>
      </c>
      <c r="D629">
        <f t="shared" si="18"/>
        <v>-0.20000000000000018</v>
      </c>
      <c r="E629">
        <f ca="1">IF(ROW()&lt;13,"",AVERAGE(OFFSET(United_States[[#This Row],[Last]],,,-12)))</f>
        <v>4.1083333333333334</v>
      </c>
      <c r="F629" s="2">
        <f t="shared" si="19"/>
        <v>-5.0000000000000044E-2</v>
      </c>
    </row>
    <row r="630" spans="2:6" x14ac:dyDescent="0.25">
      <c r="B630" s="1">
        <v>36647</v>
      </c>
      <c r="C630">
        <v>4</v>
      </c>
      <c r="D630">
        <f t="shared" si="18"/>
        <v>0.20000000000000018</v>
      </c>
      <c r="E630">
        <f ca="1">IF(ROW()&lt;13,"",AVERAGE(OFFSET(United_States[[#This Row],[Last]],,,-12)))</f>
        <v>4.0916666666666668</v>
      </c>
      <c r="F630" s="2">
        <f t="shared" si="19"/>
        <v>5.2631578947368474E-2</v>
      </c>
    </row>
    <row r="631" spans="2:6" x14ac:dyDescent="0.25">
      <c r="B631" s="1">
        <v>36678</v>
      </c>
      <c r="C631">
        <v>4</v>
      </c>
      <c r="D631">
        <f t="shared" si="18"/>
        <v>0</v>
      </c>
      <c r="E631">
        <f ca="1">IF(ROW()&lt;13,"",AVERAGE(OFFSET(United_States[[#This Row],[Last]],,,-12)))</f>
        <v>4.0666666666666664</v>
      </c>
      <c r="F631" s="2">
        <f t="shared" si="19"/>
        <v>0</v>
      </c>
    </row>
    <row r="632" spans="2:6" x14ac:dyDescent="0.25">
      <c r="B632" s="1">
        <v>36708</v>
      </c>
      <c r="C632">
        <v>4</v>
      </c>
      <c r="D632">
        <f t="shared" si="18"/>
        <v>0</v>
      </c>
      <c r="E632">
        <f ca="1">IF(ROW()&lt;13,"",AVERAGE(OFFSET(United_States[[#This Row],[Last]],,,-12)))</f>
        <v>4.041666666666667</v>
      </c>
      <c r="F632" s="2">
        <f t="shared" si="19"/>
        <v>0</v>
      </c>
    </row>
    <row r="633" spans="2:6" x14ac:dyDescent="0.25">
      <c r="B633" s="1">
        <v>36739</v>
      </c>
      <c r="C633">
        <v>4.0999999999999996</v>
      </c>
      <c r="D633">
        <f t="shared" si="18"/>
        <v>9.9999999999999645E-2</v>
      </c>
      <c r="E633">
        <f ca="1">IF(ROW()&lt;13,"",AVERAGE(OFFSET(United_States[[#This Row],[Last]],,,-12)))</f>
        <v>4.0333333333333332</v>
      </c>
      <c r="F633" s="2">
        <f t="shared" si="19"/>
        <v>2.4999999999999911E-2</v>
      </c>
    </row>
    <row r="634" spans="2:6" x14ac:dyDescent="0.25">
      <c r="B634" s="1">
        <v>36770</v>
      </c>
      <c r="C634">
        <v>3.9</v>
      </c>
      <c r="D634">
        <f t="shared" si="18"/>
        <v>-0.19999999999999973</v>
      </c>
      <c r="E634">
        <f ca="1">IF(ROW()&lt;13,"",AVERAGE(OFFSET(United_States[[#This Row],[Last]],,,-12)))</f>
        <v>4.0083333333333329</v>
      </c>
      <c r="F634" s="2">
        <f t="shared" si="19"/>
        <v>-4.8780487804877988E-2</v>
      </c>
    </row>
    <row r="635" spans="2:6" x14ac:dyDescent="0.25">
      <c r="B635" s="1">
        <v>36800</v>
      </c>
      <c r="C635">
        <v>3.9</v>
      </c>
      <c r="D635">
        <f t="shared" si="18"/>
        <v>0</v>
      </c>
      <c r="E635">
        <f ca="1">IF(ROW()&lt;13,"",AVERAGE(OFFSET(United_States[[#This Row],[Last]],,,-12)))</f>
        <v>3.9916666666666667</v>
      </c>
      <c r="F635" s="2">
        <f t="shared" si="19"/>
        <v>0</v>
      </c>
    </row>
    <row r="636" spans="2:6" x14ac:dyDescent="0.25">
      <c r="B636" s="1">
        <v>36831</v>
      </c>
      <c r="C636">
        <v>3.9</v>
      </c>
      <c r="D636">
        <f t="shared" si="18"/>
        <v>0</v>
      </c>
      <c r="E636">
        <f ca="1">IF(ROW()&lt;13,"",AVERAGE(OFFSET(United_States[[#This Row],[Last]],,,-12)))</f>
        <v>3.9749999999999996</v>
      </c>
      <c r="F636" s="2">
        <f t="shared" si="19"/>
        <v>0</v>
      </c>
    </row>
    <row r="637" spans="2:6" x14ac:dyDescent="0.25">
      <c r="B637" s="1">
        <v>36861</v>
      </c>
      <c r="C637">
        <v>3.9</v>
      </c>
      <c r="D637">
        <f t="shared" si="18"/>
        <v>0</v>
      </c>
      <c r="E637">
        <f ca="1">IF(ROW()&lt;13,"",AVERAGE(OFFSET(United_States[[#This Row],[Last]],,,-12)))</f>
        <v>3.9666666666666663</v>
      </c>
      <c r="F637" s="2">
        <f t="shared" si="19"/>
        <v>0</v>
      </c>
    </row>
    <row r="638" spans="2:6" x14ac:dyDescent="0.25">
      <c r="B638" s="1">
        <v>36892</v>
      </c>
      <c r="C638">
        <v>4.2</v>
      </c>
      <c r="D638">
        <f t="shared" si="18"/>
        <v>0.30000000000000027</v>
      </c>
      <c r="E638">
        <f ca="1">IF(ROW()&lt;13,"",AVERAGE(OFFSET(United_States[[#This Row],[Last]],,,-12)))</f>
        <v>3.9833333333333329</v>
      </c>
      <c r="F638" s="2">
        <f t="shared" si="19"/>
        <v>7.6923076923076997E-2</v>
      </c>
    </row>
    <row r="639" spans="2:6" x14ac:dyDescent="0.25">
      <c r="B639" s="1">
        <v>36923</v>
      </c>
      <c r="C639">
        <v>4.2</v>
      </c>
      <c r="D639">
        <f t="shared" si="18"/>
        <v>0</v>
      </c>
      <c r="E639">
        <f ca="1">IF(ROW()&lt;13,"",AVERAGE(OFFSET(United_States[[#This Row],[Last]],,,-12)))</f>
        <v>3.9916666666666667</v>
      </c>
      <c r="F639" s="2">
        <f t="shared" si="19"/>
        <v>0</v>
      </c>
    </row>
    <row r="640" spans="2:6" x14ac:dyDescent="0.25">
      <c r="B640" s="1">
        <v>36951</v>
      </c>
      <c r="C640">
        <v>4.3</v>
      </c>
      <c r="D640">
        <f t="shared" si="18"/>
        <v>9.9999999999999645E-2</v>
      </c>
      <c r="E640">
        <f ca="1">IF(ROW()&lt;13,"",AVERAGE(OFFSET(United_States[[#This Row],[Last]],,,-12)))</f>
        <v>4.0166666666666666</v>
      </c>
      <c r="F640" s="2">
        <f t="shared" si="19"/>
        <v>2.3809523809523725E-2</v>
      </c>
    </row>
    <row r="641" spans="2:6" x14ac:dyDescent="0.25">
      <c r="B641" s="1">
        <v>36982</v>
      </c>
      <c r="C641">
        <v>4.4000000000000004</v>
      </c>
      <c r="D641">
        <f t="shared" si="18"/>
        <v>0.10000000000000053</v>
      </c>
      <c r="E641">
        <f ca="1">IF(ROW()&lt;13,"",AVERAGE(OFFSET(United_States[[#This Row],[Last]],,,-12)))</f>
        <v>4.0666666666666664</v>
      </c>
      <c r="F641" s="2">
        <f t="shared" si="19"/>
        <v>2.3255813953488497E-2</v>
      </c>
    </row>
    <row r="642" spans="2:6" x14ac:dyDescent="0.25">
      <c r="B642" s="1">
        <v>37012</v>
      </c>
      <c r="C642">
        <v>4.3</v>
      </c>
      <c r="D642">
        <f t="shared" ref="D642:D705" si="20">C642-C641</f>
        <v>-0.10000000000000053</v>
      </c>
      <c r="E642">
        <f ca="1">IF(ROW()&lt;13,"",AVERAGE(OFFSET(United_States[[#This Row],[Last]],,,-12)))</f>
        <v>4.0916666666666659</v>
      </c>
      <c r="F642" s="2">
        <f t="shared" ref="F642:F705" si="21">(C642-C641)/C641</f>
        <v>-2.2727272727272846E-2</v>
      </c>
    </row>
    <row r="643" spans="2:6" x14ac:dyDescent="0.25">
      <c r="B643" s="1">
        <v>37043</v>
      </c>
      <c r="C643">
        <v>4.5</v>
      </c>
      <c r="D643">
        <f t="shared" si="20"/>
        <v>0.20000000000000018</v>
      </c>
      <c r="E643">
        <f ca="1">IF(ROW()&lt;13,"",AVERAGE(OFFSET(United_States[[#This Row],[Last]],,,-12)))</f>
        <v>4.1333333333333329</v>
      </c>
      <c r="F643" s="2">
        <f t="shared" si="21"/>
        <v>4.6511627906976785E-2</v>
      </c>
    </row>
    <row r="644" spans="2:6" x14ac:dyDescent="0.25">
      <c r="B644" s="1">
        <v>37073</v>
      </c>
      <c r="C644">
        <v>4.5999999999999996</v>
      </c>
      <c r="D644">
        <f t="shared" si="20"/>
        <v>9.9999999999999645E-2</v>
      </c>
      <c r="E644">
        <f ca="1">IF(ROW()&lt;13,"",AVERAGE(OFFSET(United_States[[#This Row],[Last]],,,-12)))</f>
        <v>4.1833333333333327</v>
      </c>
      <c r="F644" s="2">
        <f t="shared" si="21"/>
        <v>2.2222222222222143E-2</v>
      </c>
    </row>
    <row r="645" spans="2:6" x14ac:dyDescent="0.25">
      <c r="B645" s="1">
        <v>37104</v>
      </c>
      <c r="C645">
        <v>4.9000000000000004</v>
      </c>
      <c r="D645">
        <f t="shared" si="20"/>
        <v>0.30000000000000071</v>
      </c>
      <c r="E645">
        <f ca="1">IF(ROW()&lt;13,"",AVERAGE(OFFSET(United_States[[#This Row],[Last]],,,-12)))</f>
        <v>4.25</v>
      </c>
      <c r="F645" s="2">
        <f t="shared" si="21"/>
        <v>6.5217391304347991E-2</v>
      </c>
    </row>
    <row r="646" spans="2:6" x14ac:dyDescent="0.25">
      <c r="B646" s="1">
        <v>37135</v>
      </c>
      <c r="C646">
        <v>5</v>
      </c>
      <c r="D646">
        <f t="shared" si="20"/>
        <v>9.9999999999999645E-2</v>
      </c>
      <c r="E646">
        <f ca="1">IF(ROW()&lt;13,"",AVERAGE(OFFSET(United_States[[#This Row],[Last]],,,-12)))</f>
        <v>4.3416666666666659</v>
      </c>
      <c r="F646" s="2">
        <f t="shared" si="21"/>
        <v>2.0408163265306048E-2</v>
      </c>
    </row>
    <row r="647" spans="2:6" x14ac:dyDescent="0.25">
      <c r="B647" s="1">
        <v>37165</v>
      </c>
      <c r="C647">
        <v>5.3</v>
      </c>
      <c r="D647">
        <f t="shared" si="20"/>
        <v>0.29999999999999982</v>
      </c>
      <c r="E647">
        <f ca="1">IF(ROW()&lt;13,"",AVERAGE(OFFSET(United_States[[#This Row],[Last]],,,-12)))</f>
        <v>4.458333333333333</v>
      </c>
      <c r="F647" s="2">
        <f t="shared" si="21"/>
        <v>5.9999999999999963E-2</v>
      </c>
    </row>
    <row r="648" spans="2:6" x14ac:dyDescent="0.25">
      <c r="B648" s="1">
        <v>37196</v>
      </c>
      <c r="C648">
        <v>5.5</v>
      </c>
      <c r="D648">
        <f t="shared" si="20"/>
        <v>0.20000000000000018</v>
      </c>
      <c r="E648">
        <f ca="1">IF(ROW()&lt;13,"",AVERAGE(OFFSET(United_States[[#This Row],[Last]],,,-12)))</f>
        <v>4.5916666666666659</v>
      </c>
      <c r="F648" s="2">
        <f t="shared" si="21"/>
        <v>3.7735849056603807E-2</v>
      </c>
    </row>
    <row r="649" spans="2:6" x14ac:dyDescent="0.25">
      <c r="B649" s="1">
        <v>37226</v>
      </c>
      <c r="C649">
        <v>5.7</v>
      </c>
      <c r="D649">
        <f t="shared" si="20"/>
        <v>0.20000000000000018</v>
      </c>
      <c r="E649">
        <f ca="1">IF(ROW()&lt;13,"",AVERAGE(OFFSET(United_States[[#This Row],[Last]],,,-12)))</f>
        <v>4.7416666666666663</v>
      </c>
      <c r="F649" s="2">
        <f t="shared" si="21"/>
        <v>3.6363636363636397E-2</v>
      </c>
    </row>
    <row r="650" spans="2:6" x14ac:dyDescent="0.25">
      <c r="B650" s="1">
        <v>37257</v>
      </c>
      <c r="C650">
        <v>5.7</v>
      </c>
      <c r="D650">
        <f t="shared" si="20"/>
        <v>0</v>
      </c>
      <c r="E650">
        <f ca="1">IF(ROW()&lt;13,"",AVERAGE(OFFSET(United_States[[#This Row],[Last]],,,-12)))</f>
        <v>4.8666666666666663</v>
      </c>
      <c r="F650" s="2">
        <f t="shared" si="21"/>
        <v>0</v>
      </c>
    </row>
    <row r="651" spans="2:6" x14ac:dyDescent="0.25">
      <c r="B651" s="1">
        <v>37288</v>
      </c>
      <c r="C651">
        <v>5.7</v>
      </c>
      <c r="D651">
        <f t="shared" si="20"/>
        <v>0</v>
      </c>
      <c r="E651">
        <f ca="1">IF(ROW()&lt;13,"",AVERAGE(OFFSET(United_States[[#This Row],[Last]],,,-12)))</f>
        <v>4.9916666666666671</v>
      </c>
      <c r="F651" s="2">
        <f t="shared" si="21"/>
        <v>0</v>
      </c>
    </row>
    <row r="652" spans="2:6" x14ac:dyDescent="0.25">
      <c r="B652" s="1">
        <v>37316</v>
      </c>
      <c r="C652">
        <v>5.7</v>
      </c>
      <c r="D652">
        <f t="shared" si="20"/>
        <v>0</v>
      </c>
      <c r="E652">
        <f ca="1">IF(ROW()&lt;13,"",AVERAGE(OFFSET(United_States[[#This Row],[Last]],,,-12)))</f>
        <v>5.1083333333333334</v>
      </c>
      <c r="F652" s="2">
        <f t="shared" si="21"/>
        <v>0</v>
      </c>
    </row>
    <row r="653" spans="2:6" x14ac:dyDescent="0.25">
      <c r="B653" s="1">
        <v>37347</v>
      </c>
      <c r="C653">
        <v>5.9</v>
      </c>
      <c r="D653">
        <f t="shared" si="20"/>
        <v>0.20000000000000018</v>
      </c>
      <c r="E653">
        <f ca="1">IF(ROW()&lt;13,"",AVERAGE(OFFSET(United_States[[#This Row],[Last]],,,-12)))</f>
        <v>5.2333333333333343</v>
      </c>
      <c r="F653" s="2">
        <f t="shared" si="21"/>
        <v>3.5087719298245647E-2</v>
      </c>
    </row>
    <row r="654" spans="2:6" x14ac:dyDescent="0.25">
      <c r="B654" s="1">
        <v>37377</v>
      </c>
      <c r="C654">
        <v>5.8</v>
      </c>
      <c r="D654">
        <f t="shared" si="20"/>
        <v>-0.10000000000000053</v>
      </c>
      <c r="E654">
        <f ca="1">IF(ROW()&lt;13,"",AVERAGE(OFFSET(United_States[[#This Row],[Last]],,,-12)))</f>
        <v>5.3583333333333343</v>
      </c>
      <c r="F654" s="2">
        <f t="shared" si="21"/>
        <v>-1.6949152542372972E-2</v>
      </c>
    </row>
    <row r="655" spans="2:6" x14ac:dyDescent="0.25">
      <c r="B655" s="1">
        <v>37408</v>
      </c>
      <c r="C655">
        <v>5.8</v>
      </c>
      <c r="D655">
        <f t="shared" si="20"/>
        <v>0</v>
      </c>
      <c r="E655">
        <f ca="1">IF(ROW()&lt;13,"",AVERAGE(OFFSET(United_States[[#This Row],[Last]],,,-12)))</f>
        <v>5.4666666666666677</v>
      </c>
      <c r="F655" s="2">
        <f t="shared" si="21"/>
        <v>0</v>
      </c>
    </row>
    <row r="656" spans="2:6" x14ac:dyDescent="0.25">
      <c r="B656" s="1">
        <v>37438</v>
      </c>
      <c r="C656">
        <v>5.8</v>
      </c>
      <c r="D656">
        <f t="shared" si="20"/>
        <v>0</v>
      </c>
      <c r="E656">
        <f ca="1">IF(ROW()&lt;13,"",AVERAGE(OFFSET(United_States[[#This Row],[Last]],,,-12)))</f>
        <v>5.5666666666666664</v>
      </c>
      <c r="F656" s="2">
        <f t="shared" si="21"/>
        <v>0</v>
      </c>
    </row>
    <row r="657" spans="2:6" x14ac:dyDescent="0.25">
      <c r="B657" s="1">
        <v>37469</v>
      </c>
      <c r="C657">
        <v>5.7</v>
      </c>
      <c r="D657">
        <f t="shared" si="20"/>
        <v>-9.9999999999999645E-2</v>
      </c>
      <c r="E657">
        <f ca="1">IF(ROW()&lt;13,"",AVERAGE(OFFSET(United_States[[#This Row],[Last]],,,-12)))</f>
        <v>5.6333333333333329</v>
      </c>
      <c r="F657" s="2">
        <f t="shared" si="21"/>
        <v>-1.7241379310344768E-2</v>
      </c>
    </row>
    <row r="658" spans="2:6" x14ac:dyDescent="0.25">
      <c r="B658" s="1">
        <v>37500</v>
      </c>
      <c r="C658">
        <v>5.7</v>
      </c>
      <c r="D658">
        <f t="shared" si="20"/>
        <v>0</v>
      </c>
      <c r="E658">
        <f ca="1">IF(ROW()&lt;13,"",AVERAGE(OFFSET(United_States[[#This Row],[Last]],,,-12)))</f>
        <v>5.6916666666666664</v>
      </c>
      <c r="F658" s="2">
        <f t="shared" si="21"/>
        <v>0</v>
      </c>
    </row>
    <row r="659" spans="2:6" x14ac:dyDescent="0.25">
      <c r="B659" s="1">
        <v>37530</v>
      </c>
      <c r="C659">
        <v>5.7</v>
      </c>
      <c r="D659">
        <f t="shared" si="20"/>
        <v>0</v>
      </c>
      <c r="E659">
        <f ca="1">IF(ROW()&lt;13,"",AVERAGE(OFFSET(United_States[[#This Row],[Last]],,,-12)))</f>
        <v>5.7249999999999988</v>
      </c>
      <c r="F659" s="2">
        <f t="shared" si="21"/>
        <v>0</v>
      </c>
    </row>
    <row r="660" spans="2:6" x14ac:dyDescent="0.25">
      <c r="B660" s="1">
        <v>37561</v>
      </c>
      <c r="C660">
        <v>5.9</v>
      </c>
      <c r="D660">
        <f t="shared" si="20"/>
        <v>0.20000000000000018</v>
      </c>
      <c r="E660">
        <f ca="1">IF(ROW()&lt;13,"",AVERAGE(OFFSET(United_States[[#This Row],[Last]],,,-12)))</f>
        <v>5.7583333333333337</v>
      </c>
      <c r="F660" s="2">
        <f t="shared" si="21"/>
        <v>3.5087719298245647E-2</v>
      </c>
    </row>
    <row r="661" spans="2:6" x14ac:dyDescent="0.25">
      <c r="B661" s="1">
        <v>37591</v>
      </c>
      <c r="C661">
        <v>6</v>
      </c>
      <c r="D661">
        <f t="shared" si="20"/>
        <v>9.9999999999999645E-2</v>
      </c>
      <c r="E661">
        <f ca="1">IF(ROW()&lt;13,"",AVERAGE(OFFSET(United_States[[#This Row],[Last]],,,-12)))</f>
        <v>5.7833333333333341</v>
      </c>
      <c r="F661" s="2">
        <f t="shared" si="21"/>
        <v>1.6949152542372819E-2</v>
      </c>
    </row>
    <row r="662" spans="2:6" x14ac:dyDescent="0.25">
      <c r="B662" s="1">
        <v>37622</v>
      </c>
      <c r="C662">
        <v>5.8</v>
      </c>
      <c r="D662">
        <f t="shared" si="20"/>
        <v>-0.20000000000000018</v>
      </c>
      <c r="E662">
        <f ca="1">IF(ROW()&lt;13,"",AVERAGE(OFFSET(United_States[[#This Row],[Last]],,,-12)))</f>
        <v>5.7916666666666679</v>
      </c>
      <c r="F662" s="2">
        <f t="shared" si="21"/>
        <v>-3.3333333333333361E-2</v>
      </c>
    </row>
    <row r="663" spans="2:6" x14ac:dyDescent="0.25">
      <c r="B663" s="1">
        <v>37653</v>
      </c>
      <c r="C663">
        <v>5.9</v>
      </c>
      <c r="D663">
        <f t="shared" si="20"/>
        <v>0.10000000000000053</v>
      </c>
      <c r="E663">
        <f ca="1">IF(ROW()&lt;13,"",AVERAGE(OFFSET(United_States[[#This Row],[Last]],,,-12)))</f>
        <v>5.8083333333333336</v>
      </c>
      <c r="F663" s="2">
        <f t="shared" si="21"/>
        <v>1.7241379310344921E-2</v>
      </c>
    </row>
    <row r="664" spans="2:6" x14ac:dyDescent="0.25">
      <c r="B664" s="1">
        <v>37681</v>
      </c>
      <c r="C664">
        <v>5.9</v>
      </c>
      <c r="D664">
        <f t="shared" si="20"/>
        <v>0</v>
      </c>
      <c r="E664">
        <f ca="1">IF(ROW()&lt;13,"",AVERAGE(OFFSET(United_States[[#This Row],[Last]],,,-12)))</f>
        <v>5.8250000000000002</v>
      </c>
      <c r="F664" s="2">
        <f t="shared" si="21"/>
        <v>0</v>
      </c>
    </row>
    <row r="665" spans="2:6" x14ac:dyDescent="0.25">
      <c r="B665" s="1">
        <v>37712</v>
      </c>
      <c r="C665">
        <v>6</v>
      </c>
      <c r="D665">
        <f t="shared" si="20"/>
        <v>9.9999999999999645E-2</v>
      </c>
      <c r="E665">
        <f ca="1">IF(ROW()&lt;13,"",AVERAGE(OFFSET(United_States[[#This Row],[Last]],,,-12)))</f>
        <v>5.833333333333333</v>
      </c>
      <c r="F665" s="2">
        <f t="shared" si="21"/>
        <v>1.6949152542372819E-2</v>
      </c>
    </row>
    <row r="666" spans="2:6" x14ac:dyDescent="0.25">
      <c r="B666" s="1">
        <v>37742</v>
      </c>
      <c r="C666">
        <v>6.1</v>
      </c>
      <c r="D666">
        <f t="shared" si="20"/>
        <v>9.9999999999999645E-2</v>
      </c>
      <c r="E666">
        <f ca="1">IF(ROW()&lt;13,"",AVERAGE(OFFSET(United_States[[#This Row],[Last]],,,-12)))</f>
        <v>5.8583333333333316</v>
      </c>
      <c r="F666" s="2">
        <f t="shared" si="21"/>
        <v>1.6666666666666607E-2</v>
      </c>
    </row>
    <row r="667" spans="2:6" x14ac:dyDescent="0.25">
      <c r="B667" s="1">
        <v>37773</v>
      </c>
      <c r="C667">
        <v>6.3</v>
      </c>
      <c r="D667">
        <f t="shared" si="20"/>
        <v>0.20000000000000018</v>
      </c>
      <c r="E667">
        <f ca="1">IF(ROW()&lt;13,"",AVERAGE(OFFSET(United_States[[#This Row],[Last]],,,-12)))</f>
        <v>5.8999999999999986</v>
      </c>
      <c r="F667" s="2">
        <f t="shared" si="21"/>
        <v>3.2786885245901669E-2</v>
      </c>
    </row>
    <row r="668" spans="2:6" x14ac:dyDescent="0.25">
      <c r="B668" s="1">
        <v>37803</v>
      </c>
      <c r="C668">
        <v>6.2</v>
      </c>
      <c r="D668">
        <f t="shared" si="20"/>
        <v>-9.9999999999999645E-2</v>
      </c>
      <c r="E668">
        <f ca="1">IF(ROW()&lt;13,"",AVERAGE(OFFSET(United_States[[#This Row],[Last]],,,-12)))</f>
        <v>5.9333333333333336</v>
      </c>
      <c r="F668" s="2">
        <f t="shared" si="21"/>
        <v>-1.5873015873015817E-2</v>
      </c>
    </row>
    <row r="669" spans="2:6" x14ac:dyDescent="0.25">
      <c r="B669" s="1">
        <v>37834</v>
      </c>
      <c r="C669">
        <v>6.1</v>
      </c>
      <c r="D669">
        <f t="shared" si="20"/>
        <v>-0.10000000000000053</v>
      </c>
      <c r="E669">
        <f ca="1">IF(ROW()&lt;13,"",AVERAGE(OFFSET(United_States[[#This Row],[Last]],,,-12)))</f>
        <v>5.9666666666666659</v>
      </c>
      <c r="F669" s="2">
        <f t="shared" si="21"/>
        <v>-1.6129032258064602E-2</v>
      </c>
    </row>
    <row r="670" spans="2:6" x14ac:dyDescent="0.25">
      <c r="B670" s="1">
        <v>37865</v>
      </c>
      <c r="C670">
        <v>6.1</v>
      </c>
      <c r="D670">
        <f t="shared" si="20"/>
        <v>0</v>
      </c>
      <c r="E670">
        <f ca="1">IF(ROW()&lt;13,"",AVERAGE(OFFSET(United_States[[#This Row],[Last]],,,-12)))</f>
        <v>6</v>
      </c>
      <c r="F670" s="2">
        <f t="shared" si="21"/>
        <v>0</v>
      </c>
    </row>
    <row r="671" spans="2:6" x14ac:dyDescent="0.25">
      <c r="B671" s="1">
        <v>37895</v>
      </c>
      <c r="C671">
        <v>6</v>
      </c>
      <c r="D671">
        <f t="shared" si="20"/>
        <v>-9.9999999999999645E-2</v>
      </c>
      <c r="E671">
        <f ca="1">IF(ROW()&lt;13,"",AVERAGE(OFFSET(United_States[[#This Row],[Last]],,,-12)))</f>
        <v>6.0249999999999995</v>
      </c>
      <c r="F671" s="2">
        <f t="shared" si="21"/>
        <v>-1.6393442622950762E-2</v>
      </c>
    </row>
    <row r="672" spans="2:6" x14ac:dyDescent="0.25">
      <c r="B672" s="1">
        <v>37926</v>
      </c>
      <c r="C672">
        <v>5.8</v>
      </c>
      <c r="D672">
        <f t="shared" si="20"/>
        <v>-0.20000000000000018</v>
      </c>
      <c r="E672">
        <f ca="1">IF(ROW()&lt;13,"",AVERAGE(OFFSET(United_States[[#This Row],[Last]],,,-12)))</f>
        <v>6.0166666666666666</v>
      </c>
      <c r="F672" s="2">
        <f t="shared" si="21"/>
        <v>-3.3333333333333361E-2</v>
      </c>
    </row>
    <row r="673" spans="2:6" x14ac:dyDescent="0.25">
      <c r="B673" s="1">
        <v>37956</v>
      </c>
      <c r="C673">
        <v>5.7</v>
      </c>
      <c r="D673">
        <f t="shared" si="20"/>
        <v>-9.9999999999999645E-2</v>
      </c>
      <c r="E673">
        <f ca="1">IF(ROW()&lt;13,"",AVERAGE(OFFSET(United_States[[#This Row],[Last]],,,-12)))</f>
        <v>5.9916666666666671</v>
      </c>
      <c r="F673" s="2">
        <f t="shared" si="21"/>
        <v>-1.7241379310344768E-2</v>
      </c>
    </row>
    <row r="674" spans="2:6" x14ac:dyDescent="0.25">
      <c r="B674" s="1">
        <v>37987</v>
      </c>
      <c r="C674">
        <v>5.7</v>
      </c>
      <c r="D674">
        <f t="shared" si="20"/>
        <v>0</v>
      </c>
      <c r="E674">
        <f ca="1">IF(ROW()&lt;13,"",AVERAGE(OFFSET(United_States[[#This Row],[Last]],,,-12)))</f>
        <v>5.9833333333333334</v>
      </c>
      <c r="F674" s="2">
        <f t="shared" si="21"/>
        <v>0</v>
      </c>
    </row>
    <row r="675" spans="2:6" x14ac:dyDescent="0.25">
      <c r="B675" s="1">
        <v>38018</v>
      </c>
      <c r="C675">
        <v>5.6</v>
      </c>
      <c r="D675">
        <f t="shared" si="20"/>
        <v>-0.10000000000000053</v>
      </c>
      <c r="E675">
        <f ca="1">IF(ROW()&lt;13,"",AVERAGE(OFFSET(United_States[[#This Row],[Last]],,,-12)))</f>
        <v>5.958333333333333</v>
      </c>
      <c r="F675" s="2">
        <f t="shared" si="21"/>
        <v>-1.75438596491229E-2</v>
      </c>
    </row>
    <row r="676" spans="2:6" x14ac:dyDescent="0.25">
      <c r="B676" s="1">
        <v>38047</v>
      </c>
      <c r="C676">
        <v>5.8</v>
      </c>
      <c r="D676">
        <f t="shared" si="20"/>
        <v>0.20000000000000018</v>
      </c>
      <c r="E676">
        <f ca="1">IF(ROW()&lt;13,"",AVERAGE(OFFSET(United_States[[#This Row],[Last]],,,-12)))</f>
        <v>5.9499999999999993</v>
      </c>
      <c r="F676" s="2">
        <f t="shared" si="21"/>
        <v>3.5714285714285747E-2</v>
      </c>
    </row>
    <row r="677" spans="2:6" x14ac:dyDescent="0.25">
      <c r="B677" s="1">
        <v>38078</v>
      </c>
      <c r="C677">
        <v>5.6</v>
      </c>
      <c r="D677">
        <f t="shared" si="20"/>
        <v>-0.20000000000000018</v>
      </c>
      <c r="E677">
        <f ca="1">IF(ROW()&lt;13,"",AVERAGE(OFFSET(United_States[[#This Row],[Last]],,,-12)))</f>
        <v>5.916666666666667</v>
      </c>
      <c r="F677" s="2">
        <f t="shared" si="21"/>
        <v>-3.4482758620689689E-2</v>
      </c>
    </row>
    <row r="678" spans="2:6" x14ac:dyDescent="0.25">
      <c r="B678" s="1">
        <v>38108</v>
      </c>
      <c r="C678">
        <v>5.6</v>
      </c>
      <c r="D678">
        <f t="shared" si="20"/>
        <v>0</v>
      </c>
      <c r="E678">
        <f ca="1">IF(ROW()&lt;13,"",AVERAGE(OFFSET(United_States[[#This Row],[Last]],,,-12)))</f>
        <v>5.875</v>
      </c>
      <c r="F678" s="2">
        <f t="shared" si="21"/>
        <v>0</v>
      </c>
    </row>
    <row r="679" spans="2:6" x14ac:dyDescent="0.25">
      <c r="B679" s="1">
        <v>38139</v>
      </c>
      <c r="C679">
        <v>5.6</v>
      </c>
      <c r="D679">
        <f t="shared" si="20"/>
        <v>0</v>
      </c>
      <c r="E679">
        <f ca="1">IF(ROW()&lt;13,"",AVERAGE(OFFSET(United_States[[#This Row],[Last]],,,-12)))</f>
        <v>5.8166666666666664</v>
      </c>
      <c r="F679" s="2">
        <f t="shared" si="21"/>
        <v>0</v>
      </c>
    </row>
    <row r="680" spans="2:6" x14ac:dyDescent="0.25">
      <c r="B680" s="1">
        <v>38169</v>
      </c>
      <c r="C680">
        <v>5.5</v>
      </c>
      <c r="D680">
        <f t="shared" si="20"/>
        <v>-9.9999999999999645E-2</v>
      </c>
      <c r="E680">
        <f ca="1">IF(ROW()&lt;13,"",AVERAGE(OFFSET(United_States[[#This Row],[Last]],,,-12)))</f>
        <v>5.7583333333333329</v>
      </c>
      <c r="F680" s="2">
        <f t="shared" si="21"/>
        <v>-1.7857142857142794E-2</v>
      </c>
    </row>
    <row r="681" spans="2:6" x14ac:dyDescent="0.25">
      <c r="B681" s="1">
        <v>38200</v>
      </c>
      <c r="C681">
        <v>5.4</v>
      </c>
      <c r="D681">
        <f t="shared" si="20"/>
        <v>-9.9999999999999645E-2</v>
      </c>
      <c r="E681">
        <f ca="1">IF(ROW()&lt;13,"",AVERAGE(OFFSET(United_States[[#This Row],[Last]],,,-12)))</f>
        <v>5.7</v>
      </c>
      <c r="F681" s="2">
        <f t="shared" si="21"/>
        <v>-1.8181818181818118E-2</v>
      </c>
    </row>
    <row r="682" spans="2:6" x14ac:dyDescent="0.25">
      <c r="B682" s="1">
        <v>38231</v>
      </c>
      <c r="C682">
        <v>5.4</v>
      </c>
      <c r="D682">
        <f t="shared" si="20"/>
        <v>0</v>
      </c>
      <c r="E682">
        <f ca="1">IF(ROW()&lt;13,"",AVERAGE(OFFSET(United_States[[#This Row],[Last]],,,-12)))</f>
        <v>5.6416666666666666</v>
      </c>
      <c r="F682" s="2">
        <f t="shared" si="21"/>
        <v>0</v>
      </c>
    </row>
    <row r="683" spans="2:6" x14ac:dyDescent="0.25">
      <c r="B683" s="1">
        <v>38261</v>
      </c>
      <c r="C683">
        <v>5.5</v>
      </c>
      <c r="D683">
        <f t="shared" si="20"/>
        <v>9.9999999999999645E-2</v>
      </c>
      <c r="E683">
        <f ca="1">IF(ROW()&lt;13,"",AVERAGE(OFFSET(United_States[[#This Row],[Last]],,,-12)))</f>
        <v>5.5999999999999988</v>
      </c>
      <c r="F683" s="2">
        <f t="shared" si="21"/>
        <v>1.8518518518518452E-2</v>
      </c>
    </row>
    <row r="684" spans="2:6" x14ac:dyDescent="0.25">
      <c r="B684" s="1">
        <v>38292</v>
      </c>
      <c r="C684">
        <v>5.4</v>
      </c>
      <c r="D684">
        <f t="shared" si="20"/>
        <v>-9.9999999999999645E-2</v>
      </c>
      <c r="E684">
        <f ca="1">IF(ROW()&lt;13,"",AVERAGE(OFFSET(United_States[[#This Row],[Last]],,,-12)))</f>
        <v>5.5666666666666664</v>
      </c>
      <c r="F684" s="2">
        <f t="shared" si="21"/>
        <v>-1.8181818181818118E-2</v>
      </c>
    </row>
    <row r="685" spans="2:6" x14ac:dyDescent="0.25">
      <c r="B685" s="1">
        <v>38322</v>
      </c>
      <c r="C685">
        <v>5.4</v>
      </c>
      <c r="D685">
        <f t="shared" si="20"/>
        <v>0</v>
      </c>
      <c r="E685">
        <f ca="1">IF(ROW()&lt;13,"",AVERAGE(OFFSET(United_States[[#This Row],[Last]],,,-12)))</f>
        <v>5.541666666666667</v>
      </c>
      <c r="F685" s="2">
        <f t="shared" si="21"/>
        <v>0</v>
      </c>
    </row>
    <row r="686" spans="2:6" x14ac:dyDescent="0.25">
      <c r="B686" s="1">
        <v>38353</v>
      </c>
      <c r="C686">
        <v>5.3</v>
      </c>
      <c r="D686">
        <f t="shared" si="20"/>
        <v>-0.10000000000000053</v>
      </c>
      <c r="E686">
        <f ca="1">IF(ROW()&lt;13,"",AVERAGE(OFFSET(United_States[[#This Row],[Last]],,,-12)))</f>
        <v>5.5083333333333329</v>
      </c>
      <c r="F686" s="2">
        <f t="shared" si="21"/>
        <v>-1.8518518518518615E-2</v>
      </c>
    </row>
    <row r="687" spans="2:6" x14ac:dyDescent="0.25">
      <c r="B687" s="1">
        <v>38384</v>
      </c>
      <c r="C687">
        <v>5.4</v>
      </c>
      <c r="D687">
        <f t="shared" si="20"/>
        <v>0.10000000000000053</v>
      </c>
      <c r="E687">
        <f ca="1">IF(ROW()&lt;13,"",AVERAGE(OFFSET(United_States[[#This Row],[Last]],,,-12)))</f>
        <v>5.4916666666666663</v>
      </c>
      <c r="F687" s="2">
        <f t="shared" si="21"/>
        <v>1.8867924528301987E-2</v>
      </c>
    </row>
    <row r="688" spans="2:6" x14ac:dyDescent="0.25">
      <c r="B688" s="1">
        <v>38412</v>
      </c>
      <c r="C688">
        <v>5.2</v>
      </c>
      <c r="D688">
        <f t="shared" si="20"/>
        <v>-0.20000000000000018</v>
      </c>
      <c r="E688">
        <f ca="1">IF(ROW()&lt;13,"",AVERAGE(OFFSET(United_States[[#This Row],[Last]],,,-12)))</f>
        <v>5.4416666666666655</v>
      </c>
      <c r="F688" s="2">
        <f t="shared" si="21"/>
        <v>-3.703703703703707E-2</v>
      </c>
    </row>
    <row r="689" spans="2:6" x14ac:dyDescent="0.25">
      <c r="B689" s="1">
        <v>38443</v>
      </c>
      <c r="C689">
        <v>5.2</v>
      </c>
      <c r="D689">
        <f t="shared" si="20"/>
        <v>0</v>
      </c>
      <c r="E689">
        <f ca="1">IF(ROW()&lt;13,"",AVERAGE(OFFSET(United_States[[#This Row],[Last]],,,-12)))</f>
        <v>5.4083333333333323</v>
      </c>
      <c r="F689" s="2">
        <f t="shared" si="21"/>
        <v>0</v>
      </c>
    </row>
    <row r="690" spans="2:6" x14ac:dyDescent="0.25">
      <c r="B690" s="1">
        <v>38473</v>
      </c>
      <c r="C690">
        <v>5.0999999999999996</v>
      </c>
      <c r="D690">
        <f t="shared" si="20"/>
        <v>-0.10000000000000053</v>
      </c>
      <c r="E690">
        <f ca="1">IF(ROW()&lt;13,"",AVERAGE(OFFSET(United_States[[#This Row],[Last]],,,-12)))</f>
        <v>5.3666666666666663</v>
      </c>
      <c r="F690" s="2">
        <f t="shared" si="21"/>
        <v>-1.9230769230769332E-2</v>
      </c>
    </row>
    <row r="691" spans="2:6" x14ac:dyDescent="0.25">
      <c r="B691" s="1">
        <v>38504</v>
      </c>
      <c r="C691">
        <v>5</v>
      </c>
      <c r="D691">
        <f t="shared" si="20"/>
        <v>-9.9999999999999645E-2</v>
      </c>
      <c r="E691">
        <f ca="1">IF(ROW()&lt;13,"",AVERAGE(OFFSET(United_States[[#This Row],[Last]],,,-12)))</f>
        <v>5.3166666666666673</v>
      </c>
      <c r="F691" s="2">
        <f t="shared" si="21"/>
        <v>-1.9607843137254832E-2</v>
      </c>
    </row>
    <row r="692" spans="2:6" x14ac:dyDescent="0.25">
      <c r="B692" s="1">
        <v>38534</v>
      </c>
      <c r="C692">
        <v>5</v>
      </c>
      <c r="D692">
        <f t="shared" si="20"/>
        <v>0</v>
      </c>
      <c r="E692">
        <f ca="1">IF(ROW()&lt;13,"",AVERAGE(OFFSET(United_States[[#This Row],[Last]],,,-12)))</f>
        <v>5.2750000000000004</v>
      </c>
      <c r="F692" s="2">
        <f t="shared" si="21"/>
        <v>0</v>
      </c>
    </row>
    <row r="693" spans="2:6" x14ac:dyDescent="0.25">
      <c r="B693" s="1">
        <v>38565</v>
      </c>
      <c r="C693">
        <v>4.9000000000000004</v>
      </c>
      <c r="D693">
        <f t="shared" si="20"/>
        <v>-9.9999999999999645E-2</v>
      </c>
      <c r="E693">
        <f ca="1">IF(ROW()&lt;13,"",AVERAGE(OFFSET(United_States[[#This Row],[Last]],,,-12)))</f>
        <v>5.2333333333333343</v>
      </c>
      <c r="F693" s="2">
        <f t="shared" si="21"/>
        <v>-1.9999999999999928E-2</v>
      </c>
    </row>
    <row r="694" spans="2:6" x14ac:dyDescent="0.25">
      <c r="B694" s="1">
        <v>38596</v>
      </c>
      <c r="C694">
        <v>5</v>
      </c>
      <c r="D694">
        <f t="shared" si="20"/>
        <v>9.9999999999999645E-2</v>
      </c>
      <c r="E694">
        <f ca="1">IF(ROW()&lt;13,"",AVERAGE(OFFSET(United_States[[#This Row],[Last]],,,-12)))</f>
        <v>5.2</v>
      </c>
      <c r="F694" s="2">
        <f t="shared" si="21"/>
        <v>2.0408163265306048E-2</v>
      </c>
    </row>
    <row r="695" spans="2:6" x14ac:dyDescent="0.25">
      <c r="B695" s="1">
        <v>38626</v>
      </c>
      <c r="C695">
        <v>5</v>
      </c>
      <c r="D695">
        <f t="shared" si="20"/>
        <v>0</v>
      </c>
      <c r="E695">
        <f ca="1">IF(ROW()&lt;13,"",AVERAGE(OFFSET(United_States[[#This Row],[Last]],,,-12)))</f>
        <v>5.1583333333333332</v>
      </c>
      <c r="F695" s="2">
        <f t="shared" si="21"/>
        <v>0</v>
      </c>
    </row>
    <row r="696" spans="2:6" x14ac:dyDescent="0.25">
      <c r="B696" s="1">
        <v>38657</v>
      </c>
      <c r="C696">
        <v>5</v>
      </c>
      <c r="D696">
        <f t="shared" si="20"/>
        <v>0</v>
      </c>
      <c r="E696">
        <f ca="1">IF(ROW()&lt;13,"",AVERAGE(OFFSET(United_States[[#This Row],[Last]],,,-12)))</f>
        <v>5.125</v>
      </c>
      <c r="F696" s="2">
        <f t="shared" si="21"/>
        <v>0</v>
      </c>
    </row>
    <row r="697" spans="2:6" x14ac:dyDescent="0.25">
      <c r="B697" s="1">
        <v>38687</v>
      </c>
      <c r="C697">
        <v>4.9000000000000004</v>
      </c>
      <c r="D697">
        <f t="shared" si="20"/>
        <v>-9.9999999999999645E-2</v>
      </c>
      <c r="E697">
        <f ca="1">IF(ROW()&lt;13,"",AVERAGE(OFFSET(United_States[[#This Row],[Last]],,,-12)))</f>
        <v>5.083333333333333</v>
      </c>
      <c r="F697" s="2">
        <f t="shared" si="21"/>
        <v>-1.9999999999999928E-2</v>
      </c>
    </row>
    <row r="698" spans="2:6" x14ac:dyDescent="0.25">
      <c r="B698" s="1">
        <v>38718</v>
      </c>
      <c r="C698">
        <v>4.7</v>
      </c>
      <c r="D698">
        <f t="shared" si="20"/>
        <v>-0.20000000000000018</v>
      </c>
      <c r="E698">
        <f ca="1">IF(ROW()&lt;13,"",AVERAGE(OFFSET(United_States[[#This Row],[Last]],,,-12)))</f>
        <v>5.0333333333333332</v>
      </c>
      <c r="F698" s="2">
        <f t="shared" si="21"/>
        <v>-4.0816326530612276E-2</v>
      </c>
    </row>
    <row r="699" spans="2:6" x14ac:dyDescent="0.25">
      <c r="B699" s="1">
        <v>38749</v>
      </c>
      <c r="C699">
        <v>4.8</v>
      </c>
      <c r="D699">
        <f t="shared" si="20"/>
        <v>9.9999999999999645E-2</v>
      </c>
      <c r="E699">
        <f ca="1">IF(ROW()&lt;13,"",AVERAGE(OFFSET(United_States[[#This Row],[Last]],,,-12)))</f>
        <v>4.9833333333333334</v>
      </c>
      <c r="F699" s="2">
        <f t="shared" si="21"/>
        <v>2.1276595744680774E-2</v>
      </c>
    </row>
    <row r="700" spans="2:6" x14ac:dyDescent="0.25">
      <c r="B700" s="1">
        <v>38777</v>
      </c>
      <c r="C700">
        <v>4.7</v>
      </c>
      <c r="D700">
        <f t="shared" si="20"/>
        <v>-9.9999999999999645E-2</v>
      </c>
      <c r="E700">
        <f ca="1">IF(ROW()&lt;13,"",AVERAGE(OFFSET(United_States[[#This Row],[Last]],,,-12)))</f>
        <v>4.9416666666666673</v>
      </c>
      <c r="F700" s="2">
        <f t="shared" si="21"/>
        <v>-2.0833333333333259E-2</v>
      </c>
    </row>
    <row r="701" spans="2:6" x14ac:dyDescent="0.25">
      <c r="B701" s="1">
        <v>38808</v>
      </c>
      <c r="C701">
        <v>4.7</v>
      </c>
      <c r="D701">
        <f t="shared" si="20"/>
        <v>0</v>
      </c>
      <c r="E701">
        <f ca="1">IF(ROW()&lt;13,"",AVERAGE(OFFSET(United_States[[#This Row],[Last]],,,-12)))</f>
        <v>4.9000000000000004</v>
      </c>
      <c r="F701" s="2">
        <f t="shared" si="21"/>
        <v>0</v>
      </c>
    </row>
    <row r="702" spans="2:6" x14ac:dyDescent="0.25">
      <c r="B702" s="1">
        <v>38838</v>
      </c>
      <c r="C702">
        <v>4.5999999999999996</v>
      </c>
      <c r="D702">
        <f t="shared" si="20"/>
        <v>-0.10000000000000053</v>
      </c>
      <c r="E702">
        <f ca="1">IF(ROW()&lt;13,"",AVERAGE(OFFSET(United_States[[#This Row],[Last]],,,-12)))</f>
        <v>4.8583333333333334</v>
      </c>
      <c r="F702" s="2">
        <f t="shared" si="21"/>
        <v>-2.1276595744680965E-2</v>
      </c>
    </row>
    <row r="703" spans="2:6" x14ac:dyDescent="0.25">
      <c r="B703" s="1">
        <v>38869</v>
      </c>
      <c r="C703">
        <v>4.5999999999999996</v>
      </c>
      <c r="D703">
        <f t="shared" si="20"/>
        <v>0</v>
      </c>
      <c r="E703">
        <f ca="1">IF(ROW()&lt;13,"",AVERAGE(OFFSET(United_States[[#This Row],[Last]],,,-12)))</f>
        <v>4.8250000000000002</v>
      </c>
      <c r="F703" s="2">
        <f t="shared" si="21"/>
        <v>0</v>
      </c>
    </row>
    <row r="704" spans="2:6" x14ac:dyDescent="0.25">
      <c r="B704" s="1">
        <v>38899</v>
      </c>
      <c r="C704">
        <v>4.7</v>
      </c>
      <c r="D704">
        <f t="shared" si="20"/>
        <v>0.10000000000000053</v>
      </c>
      <c r="E704">
        <f ca="1">IF(ROW()&lt;13,"",AVERAGE(OFFSET(United_States[[#This Row],[Last]],,,-12)))</f>
        <v>4.8000000000000007</v>
      </c>
      <c r="F704" s="2">
        <f t="shared" si="21"/>
        <v>2.1739130434782726E-2</v>
      </c>
    </row>
    <row r="705" spans="2:6" x14ac:dyDescent="0.25">
      <c r="B705" s="1">
        <v>38930</v>
      </c>
      <c r="C705">
        <v>4.7</v>
      </c>
      <c r="D705">
        <f t="shared" si="20"/>
        <v>0</v>
      </c>
      <c r="E705">
        <f ca="1">IF(ROW()&lt;13,"",AVERAGE(OFFSET(United_States[[#This Row],[Last]],,,-12)))</f>
        <v>4.7833333333333341</v>
      </c>
      <c r="F705" s="2">
        <f t="shared" si="21"/>
        <v>0</v>
      </c>
    </row>
    <row r="706" spans="2:6" x14ac:dyDescent="0.25">
      <c r="B706" s="1">
        <v>38961</v>
      </c>
      <c r="C706">
        <v>4.5</v>
      </c>
      <c r="D706">
        <f t="shared" ref="D706:D769" si="22">C706-C705</f>
        <v>-0.20000000000000018</v>
      </c>
      <c r="E706">
        <f ca="1">IF(ROW()&lt;13,"",AVERAGE(OFFSET(United_States[[#This Row],[Last]],,,-12)))</f>
        <v>4.741666666666668</v>
      </c>
      <c r="F706" s="2">
        <f t="shared" ref="F706:F769" si="23">(C706-C705)/C705</f>
        <v>-4.2553191489361736E-2</v>
      </c>
    </row>
    <row r="707" spans="2:6" x14ac:dyDescent="0.25">
      <c r="B707" s="1">
        <v>38991</v>
      </c>
      <c r="C707">
        <v>4.4000000000000004</v>
      </c>
      <c r="D707">
        <f t="shared" si="22"/>
        <v>-9.9999999999999645E-2</v>
      </c>
      <c r="E707">
        <f ca="1">IF(ROW()&lt;13,"",AVERAGE(OFFSET(United_States[[#This Row],[Last]],,,-12)))</f>
        <v>4.6916666666666673</v>
      </c>
      <c r="F707" s="2">
        <f t="shared" si="23"/>
        <v>-2.2222222222222143E-2</v>
      </c>
    </row>
    <row r="708" spans="2:6" x14ac:dyDescent="0.25">
      <c r="B708" s="1">
        <v>39022</v>
      </c>
      <c r="C708">
        <v>4.5</v>
      </c>
      <c r="D708">
        <f t="shared" si="22"/>
        <v>9.9999999999999645E-2</v>
      </c>
      <c r="E708">
        <f ca="1">IF(ROW()&lt;13,"",AVERAGE(OFFSET(United_States[[#This Row],[Last]],,,-12)))</f>
        <v>4.6500000000000004</v>
      </c>
      <c r="F708" s="2">
        <f t="shared" si="23"/>
        <v>2.2727272727272645E-2</v>
      </c>
    </row>
    <row r="709" spans="2:6" x14ac:dyDescent="0.25">
      <c r="B709" s="1">
        <v>39052</v>
      </c>
      <c r="C709">
        <v>4.4000000000000004</v>
      </c>
      <c r="D709">
        <f t="shared" si="22"/>
        <v>-9.9999999999999645E-2</v>
      </c>
      <c r="E709">
        <f ca="1">IF(ROW()&lt;13,"",AVERAGE(OFFSET(United_States[[#This Row],[Last]],,,-12)))</f>
        <v>4.6083333333333334</v>
      </c>
      <c r="F709" s="2">
        <f t="shared" si="23"/>
        <v>-2.2222222222222143E-2</v>
      </c>
    </row>
    <row r="710" spans="2:6" x14ac:dyDescent="0.25">
      <c r="B710" s="1">
        <v>39083</v>
      </c>
      <c r="C710">
        <v>4.5999999999999996</v>
      </c>
      <c r="D710">
        <f t="shared" si="22"/>
        <v>0.19999999999999929</v>
      </c>
      <c r="E710">
        <f ca="1">IF(ROW()&lt;13,"",AVERAGE(OFFSET(United_States[[#This Row],[Last]],,,-12)))</f>
        <v>4.5999999999999996</v>
      </c>
      <c r="F710" s="2">
        <f t="shared" si="23"/>
        <v>4.5454545454545289E-2</v>
      </c>
    </row>
    <row r="711" spans="2:6" x14ac:dyDescent="0.25">
      <c r="B711" s="1">
        <v>39114</v>
      </c>
      <c r="C711">
        <v>4.5</v>
      </c>
      <c r="D711">
        <f t="shared" si="22"/>
        <v>-9.9999999999999645E-2</v>
      </c>
      <c r="E711">
        <f ca="1">IF(ROW()&lt;13,"",AVERAGE(OFFSET(United_States[[#This Row],[Last]],,,-12)))</f>
        <v>4.5750000000000002</v>
      </c>
      <c r="F711" s="2">
        <f t="shared" si="23"/>
        <v>-2.1739130434782532E-2</v>
      </c>
    </row>
    <row r="712" spans="2:6" x14ac:dyDescent="0.25">
      <c r="B712" s="1">
        <v>39142</v>
      </c>
      <c r="C712">
        <v>4.4000000000000004</v>
      </c>
      <c r="D712">
        <f t="shared" si="22"/>
        <v>-9.9999999999999645E-2</v>
      </c>
      <c r="E712">
        <f ca="1">IF(ROW()&lt;13,"",AVERAGE(OFFSET(United_States[[#This Row],[Last]],,,-12)))</f>
        <v>4.55</v>
      </c>
      <c r="F712" s="2">
        <f t="shared" si="23"/>
        <v>-2.2222222222222143E-2</v>
      </c>
    </row>
    <row r="713" spans="2:6" x14ac:dyDescent="0.25">
      <c r="B713" s="1">
        <v>39173</v>
      </c>
      <c r="C713">
        <v>4.5</v>
      </c>
      <c r="D713">
        <f t="shared" si="22"/>
        <v>9.9999999999999645E-2</v>
      </c>
      <c r="E713">
        <f ca="1">IF(ROW()&lt;13,"",AVERAGE(OFFSET(United_States[[#This Row],[Last]],,,-12)))</f>
        <v>4.5333333333333332</v>
      </c>
      <c r="F713" s="2">
        <f t="shared" si="23"/>
        <v>2.2727272727272645E-2</v>
      </c>
    </row>
    <row r="714" spans="2:6" x14ac:dyDescent="0.25">
      <c r="B714" s="1">
        <v>39203</v>
      </c>
      <c r="C714">
        <v>4.4000000000000004</v>
      </c>
      <c r="D714">
        <f t="shared" si="22"/>
        <v>-9.9999999999999645E-2</v>
      </c>
      <c r="E714">
        <f ca="1">IF(ROW()&lt;13,"",AVERAGE(OFFSET(United_States[[#This Row],[Last]],,,-12)))</f>
        <v>4.5166666666666666</v>
      </c>
      <c r="F714" s="2">
        <f t="shared" si="23"/>
        <v>-2.2222222222222143E-2</v>
      </c>
    </row>
    <row r="715" spans="2:6" x14ac:dyDescent="0.25">
      <c r="B715" s="1">
        <v>39234</v>
      </c>
      <c r="C715">
        <v>4.5999999999999996</v>
      </c>
      <c r="D715">
        <f t="shared" si="22"/>
        <v>0.19999999999999929</v>
      </c>
      <c r="E715">
        <f ca="1">IF(ROW()&lt;13,"",AVERAGE(OFFSET(United_States[[#This Row],[Last]],,,-12)))</f>
        <v>4.5166666666666666</v>
      </c>
      <c r="F715" s="2">
        <f t="shared" si="23"/>
        <v>4.5454545454545289E-2</v>
      </c>
    </row>
    <row r="716" spans="2:6" x14ac:dyDescent="0.25">
      <c r="B716" s="1">
        <v>39264</v>
      </c>
      <c r="C716">
        <v>4.7</v>
      </c>
      <c r="D716">
        <f t="shared" si="22"/>
        <v>0.10000000000000053</v>
      </c>
      <c r="E716">
        <f ca="1">IF(ROW()&lt;13,"",AVERAGE(OFFSET(United_States[[#This Row],[Last]],,,-12)))</f>
        <v>4.5166666666666666</v>
      </c>
      <c r="F716" s="2">
        <f t="shared" si="23"/>
        <v>2.1739130434782726E-2</v>
      </c>
    </row>
    <row r="717" spans="2:6" x14ac:dyDescent="0.25">
      <c r="B717" s="1">
        <v>39295</v>
      </c>
      <c r="C717">
        <v>4.5999999999999996</v>
      </c>
      <c r="D717">
        <f t="shared" si="22"/>
        <v>-0.10000000000000053</v>
      </c>
      <c r="E717">
        <f ca="1">IF(ROW()&lt;13,"",AVERAGE(OFFSET(United_States[[#This Row],[Last]],,,-12)))</f>
        <v>4.5083333333333337</v>
      </c>
      <c r="F717" s="2">
        <f t="shared" si="23"/>
        <v>-2.1276595744680965E-2</v>
      </c>
    </row>
    <row r="718" spans="2:6" x14ac:dyDescent="0.25">
      <c r="B718" s="1">
        <v>39326</v>
      </c>
      <c r="C718">
        <v>4.7</v>
      </c>
      <c r="D718">
        <f t="shared" si="22"/>
        <v>0.10000000000000053</v>
      </c>
      <c r="E718">
        <f ca="1">IF(ROW()&lt;13,"",AVERAGE(OFFSET(United_States[[#This Row],[Last]],,,-12)))</f>
        <v>4.5250000000000004</v>
      </c>
      <c r="F718" s="2">
        <f t="shared" si="23"/>
        <v>2.1739130434782726E-2</v>
      </c>
    </row>
    <row r="719" spans="2:6" x14ac:dyDescent="0.25">
      <c r="B719" s="1">
        <v>39356</v>
      </c>
      <c r="C719">
        <v>4.7</v>
      </c>
      <c r="D719">
        <f t="shared" si="22"/>
        <v>0</v>
      </c>
      <c r="E719">
        <f ca="1">IF(ROW()&lt;13,"",AVERAGE(OFFSET(United_States[[#This Row],[Last]],,,-12)))</f>
        <v>4.5500000000000007</v>
      </c>
      <c r="F719" s="2">
        <f t="shared" si="23"/>
        <v>0</v>
      </c>
    </row>
    <row r="720" spans="2:6" x14ac:dyDescent="0.25">
      <c r="B720" s="1">
        <v>39387</v>
      </c>
      <c r="C720">
        <v>4.7</v>
      </c>
      <c r="D720">
        <f t="shared" si="22"/>
        <v>0</v>
      </c>
      <c r="E720">
        <f ca="1">IF(ROW()&lt;13,"",AVERAGE(OFFSET(United_States[[#This Row],[Last]],,,-12)))</f>
        <v>4.5666666666666673</v>
      </c>
      <c r="F720" s="2">
        <f t="shared" si="23"/>
        <v>0</v>
      </c>
    </row>
    <row r="721" spans="2:6" x14ac:dyDescent="0.25">
      <c r="B721" s="1">
        <v>39417</v>
      </c>
      <c r="C721">
        <v>5</v>
      </c>
      <c r="D721">
        <f t="shared" si="22"/>
        <v>0.29999999999999982</v>
      </c>
      <c r="E721">
        <f ca="1">IF(ROW()&lt;13,"",AVERAGE(OFFSET(United_States[[#This Row],[Last]],,,-12)))</f>
        <v>4.6166666666666671</v>
      </c>
      <c r="F721" s="2">
        <f t="shared" si="23"/>
        <v>6.3829787234042507E-2</v>
      </c>
    </row>
    <row r="722" spans="2:6" x14ac:dyDescent="0.25">
      <c r="B722" s="1">
        <v>39448</v>
      </c>
      <c r="C722">
        <v>5</v>
      </c>
      <c r="D722">
        <f t="shared" si="22"/>
        <v>0</v>
      </c>
      <c r="E722">
        <f ca="1">IF(ROW()&lt;13,"",AVERAGE(OFFSET(United_States[[#This Row],[Last]],,,-12)))</f>
        <v>4.6500000000000004</v>
      </c>
      <c r="F722" s="2">
        <f t="shared" si="23"/>
        <v>0</v>
      </c>
    </row>
    <row r="723" spans="2:6" x14ac:dyDescent="0.25">
      <c r="B723" s="1">
        <v>39479</v>
      </c>
      <c r="C723">
        <v>4.9000000000000004</v>
      </c>
      <c r="D723">
        <f t="shared" si="22"/>
        <v>-9.9999999999999645E-2</v>
      </c>
      <c r="E723">
        <f ca="1">IF(ROW()&lt;13,"",AVERAGE(OFFSET(United_States[[#This Row],[Last]],,,-12)))</f>
        <v>4.6833333333333327</v>
      </c>
      <c r="F723" s="2">
        <f t="shared" si="23"/>
        <v>-1.9999999999999928E-2</v>
      </c>
    </row>
    <row r="724" spans="2:6" x14ac:dyDescent="0.25">
      <c r="B724" s="1">
        <v>39508</v>
      </c>
      <c r="C724">
        <v>5.0999999999999996</v>
      </c>
      <c r="D724">
        <f t="shared" si="22"/>
        <v>0.19999999999999929</v>
      </c>
      <c r="E724">
        <f ca="1">IF(ROW()&lt;13,"",AVERAGE(OFFSET(United_States[[#This Row],[Last]],,,-12)))</f>
        <v>4.7416666666666663</v>
      </c>
      <c r="F724" s="2">
        <f t="shared" si="23"/>
        <v>4.0816326530612096E-2</v>
      </c>
    </row>
    <row r="725" spans="2:6" x14ac:dyDescent="0.25">
      <c r="B725" s="1">
        <v>39539</v>
      </c>
      <c r="C725">
        <v>5</v>
      </c>
      <c r="D725">
        <f t="shared" si="22"/>
        <v>-9.9999999999999645E-2</v>
      </c>
      <c r="E725">
        <f ca="1">IF(ROW()&lt;13,"",AVERAGE(OFFSET(United_States[[#This Row],[Last]],,,-12)))</f>
        <v>4.7833333333333332</v>
      </c>
      <c r="F725" s="2">
        <f t="shared" si="23"/>
        <v>-1.9607843137254832E-2</v>
      </c>
    </row>
    <row r="726" spans="2:6" x14ac:dyDescent="0.25">
      <c r="B726" s="1">
        <v>39569</v>
      </c>
      <c r="C726">
        <v>5.4</v>
      </c>
      <c r="D726">
        <f t="shared" si="22"/>
        <v>0.40000000000000036</v>
      </c>
      <c r="E726">
        <f ca="1">IF(ROW()&lt;13,"",AVERAGE(OFFSET(United_States[[#This Row],[Last]],,,-12)))</f>
        <v>4.8666666666666663</v>
      </c>
      <c r="F726" s="2">
        <f t="shared" si="23"/>
        <v>8.0000000000000071E-2</v>
      </c>
    </row>
    <row r="727" spans="2:6" x14ac:dyDescent="0.25">
      <c r="B727" s="1">
        <v>39600</v>
      </c>
      <c r="C727">
        <v>5.6</v>
      </c>
      <c r="D727">
        <f t="shared" si="22"/>
        <v>0.19999999999999929</v>
      </c>
      <c r="E727">
        <f ca="1">IF(ROW()&lt;13,"",AVERAGE(OFFSET(United_States[[#This Row],[Last]],,,-12)))</f>
        <v>4.95</v>
      </c>
      <c r="F727" s="2">
        <f t="shared" si="23"/>
        <v>3.7037037037036903E-2</v>
      </c>
    </row>
    <row r="728" spans="2:6" x14ac:dyDescent="0.25">
      <c r="B728" s="1">
        <v>39630</v>
      </c>
      <c r="C728">
        <v>5.8</v>
      </c>
      <c r="D728">
        <f t="shared" si="22"/>
        <v>0.20000000000000018</v>
      </c>
      <c r="E728">
        <f ca="1">IF(ROW()&lt;13,"",AVERAGE(OFFSET(United_States[[#This Row],[Last]],,,-12)))</f>
        <v>5.041666666666667</v>
      </c>
      <c r="F728" s="2">
        <f t="shared" si="23"/>
        <v>3.5714285714285747E-2</v>
      </c>
    </row>
    <row r="729" spans="2:6" x14ac:dyDescent="0.25">
      <c r="B729" s="1">
        <v>39661</v>
      </c>
      <c r="C729">
        <v>6.1</v>
      </c>
      <c r="D729">
        <f t="shared" si="22"/>
        <v>0.29999999999999982</v>
      </c>
      <c r="E729">
        <f ca="1">IF(ROW()&lt;13,"",AVERAGE(OFFSET(United_States[[#This Row],[Last]],,,-12)))</f>
        <v>5.166666666666667</v>
      </c>
      <c r="F729" s="2">
        <f t="shared" si="23"/>
        <v>5.1724137931034454E-2</v>
      </c>
    </row>
    <row r="730" spans="2:6" x14ac:dyDescent="0.25">
      <c r="B730" s="1">
        <v>39692</v>
      </c>
      <c r="C730">
        <v>6.1</v>
      </c>
      <c r="D730">
        <f t="shared" si="22"/>
        <v>0</v>
      </c>
      <c r="E730">
        <f ca="1">IF(ROW()&lt;13,"",AVERAGE(OFFSET(United_States[[#This Row],[Last]],,,-12)))</f>
        <v>5.2833333333333332</v>
      </c>
      <c r="F730" s="2">
        <f t="shared" si="23"/>
        <v>0</v>
      </c>
    </row>
    <row r="731" spans="2:6" x14ac:dyDescent="0.25">
      <c r="B731" s="1">
        <v>39722</v>
      </c>
      <c r="C731">
        <v>6.5</v>
      </c>
      <c r="D731">
        <f t="shared" si="22"/>
        <v>0.40000000000000036</v>
      </c>
      <c r="E731">
        <f ca="1">IF(ROW()&lt;13,"",AVERAGE(OFFSET(United_States[[#This Row],[Last]],,,-12)))</f>
        <v>5.4333333333333336</v>
      </c>
      <c r="F731" s="2">
        <f t="shared" si="23"/>
        <v>6.5573770491803338E-2</v>
      </c>
    </row>
    <row r="732" spans="2:6" x14ac:dyDescent="0.25">
      <c r="B732" s="1">
        <v>39753</v>
      </c>
      <c r="C732">
        <v>6.8</v>
      </c>
      <c r="D732">
        <f t="shared" si="22"/>
        <v>0.29999999999999982</v>
      </c>
      <c r="E732">
        <f ca="1">IF(ROW()&lt;13,"",AVERAGE(OFFSET(United_States[[#This Row],[Last]],,,-12)))</f>
        <v>5.6083333333333334</v>
      </c>
      <c r="F732" s="2">
        <f t="shared" si="23"/>
        <v>4.6153846153846129E-2</v>
      </c>
    </row>
    <row r="733" spans="2:6" x14ac:dyDescent="0.25">
      <c r="B733" s="1">
        <v>39783</v>
      </c>
      <c r="C733">
        <v>7.3</v>
      </c>
      <c r="D733">
        <f t="shared" si="22"/>
        <v>0.5</v>
      </c>
      <c r="E733">
        <f ca="1">IF(ROW()&lt;13,"",AVERAGE(OFFSET(United_States[[#This Row],[Last]],,,-12)))</f>
        <v>5.8</v>
      </c>
      <c r="F733" s="2">
        <f t="shared" si="23"/>
        <v>7.3529411764705885E-2</v>
      </c>
    </row>
    <row r="734" spans="2:6" x14ac:dyDescent="0.25">
      <c r="B734" s="1">
        <v>39814</v>
      </c>
      <c r="C734">
        <v>7.8</v>
      </c>
      <c r="D734">
        <f t="shared" si="22"/>
        <v>0.5</v>
      </c>
      <c r="E734">
        <f ca="1">IF(ROW()&lt;13,"",AVERAGE(OFFSET(United_States[[#This Row],[Last]],,,-12)))</f>
        <v>6.0333333333333323</v>
      </c>
      <c r="F734" s="2">
        <f t="shared" si="23"/>
        <v>6.8493150684931503E-2</v>
      </c>
    </row>
    <row r="735" spans="2:6" x14ac:dyDescent="0.25">
      <c r="B735" s="1">
        <v>39845</v>
      </c>
      <c r="C735">
        <v>8.3000000000000007</v>
      </c>
      <c r="D735">
        <f t="shared" si="22"/>
        <v>0.50000000000000089</v>
      </c>
      <c r="E735">
        <f ca="1">IF(ROW()&lt;13,"",AVERAGE(OFFSET(United_States[[#This Row],[Last]],,,-12)))</f>
        <v>6.3166666666666664</v>
      </c>
      <c r="F735" s="2">
        <f t="shared" si="23"/>
        <v>6.4102564102564222E-2</v>
      </c>
    </row>
    <row r="736" spans="2:6" x14ac:dyDescent="0.25">
      <c r="B736" s="1">
        <v>39873</v>
      </c>
      <c r="C736">
        <v>8.6999999999999993</v>
      </c>
      <c r="D736">
        <f t="shared" si="22"/>
        <v>0.39999999999999858</v>
      </c>
      <c r="E736">
        <f ca="1">IF(ROW()&lt;13,"",AVERAGE(OFFSET(United_States[[#This Row],[Last]],,,-12)))</f>
        <v>6.6166666666666663</v>
      </c>
      <c r="F736" s="2">
        <f t="shared" si="23"/>
        <v>4.8192771084337171E-2</v>
      </c>
    </row>
    <row r="737" spans="2:6" x14ac:dyDescent="0.25">
      <c r="B737" s="1">
        <v>39904</v>
      </c>
      <c r="C737">
        <v>9</v>
      </c>
      <c r="D737">
        <f t="shared" si="22"/>
        <v>0.30000000000000071</v>
      </c>
      <c r="E737">
        <f ca="1">IF(ROW()&lt;13,"",AVERAGE(OFFSET(United_States[[#This Row],[Last]],,,-12)))</f>
        <v>6.9499999999999993</v>
      </c>
      <c r="F737" s="2">
        <f t="shared" si="23"/>
        <v>3.4482758620689738E-2</v>
      </c>
    </row>
    <row r="738" spans="2:6" x14ac:dyDescent="0.25">
      <c r="B738" s="1">
        <v>39934</v>
      </c>
      <c r="C738">
        <v>9.4</v>
      </c>
      <c r="D738">
        <f t="shared" si="22"/>
        <v>0.40000000000000036</v>
      </c>
      <c r="E738">
        <f ca="1">IF(ROW()&lt;13,"",AVERAGE(OFFSET(United_States[[#This Row],[Last]],,,-12)))</f>
        <v>7.2833333333333341</v>
      </c>
      <c r="F738" s="2">
        <f t="shared" si="23"/>
        <v>4.4444444444444481E-2</v>
      </c>
    </row>
    <row r="739" spans="2:6" x14ac:dyDescent="0.25">
      <c r="B739" s="1">
        <v>39965</v>
      </c>
      <c r="C739">
        <v>9.5</v>
      </c>
      <c r="D739">
        <f t="shared" si="22"/>
        <v>9.9999999999999645E-2</v>
      </c>
      <c r="E739">
        <f ca="1">IF(ROW()&lt;13,"",AVERAGE(OFFSET(United_States[[#This Row],[Last]],,,-12)))</f>
        <v>7.6083333333333343</v>
      </c>
      <c r="F739" s="2">
        <f t="shared" si="23"/>
        <v>1.0638297872340387E-2</v>
      </c>
    </row>
    <row r="740" spans="2:6" x14ac:dyDescent="0.25">
      <c r="B740" s="1">
        <v>39995</v>
      </c>
      <c r="C740">
        <v>9.5</v>
      </c>
      <c r="D740">
        <f t="shared" si="22"/>
        <v>0</v>
      </c>
      <c r="E740">
        <f ca="1">IF(ROW()&lt;13,"",AVERAGE(OFFSET(United_States[[#This Row],[Last]],,,-12)))</f>
        <v>7.916666666666667</v>
      </c>
      <c r="F740" s="2">
        <f t="shared" si="23"/>
        <v>0</v>
      </c>
    </row>
    <row r="741" spans="2:6" x14ac:dyDescent="0.25">
      <c r="B741" s="1">
        <v>40026</v>
      </c>
      <c r="C741">
        <v>9.6</v>
      </c>
      <c r="D741">
        <f t="shared" si="22"/>
        <v>9.9999999999999645E-2</v>
      </c>
      <c r="E741">
        <f ca="1">IF(ROW()&lt;13,"",AVERAGE(OFFSET(United_States[[#This Row],[Last]],,,-12)))</f>
        <v>8.2083333333333339</v>
      </c>
      <c r="F741" s="2">
        <f t="shared" si="23"/>
        <v>1.0526315789473648E-2</v>
      </c>
    </row>
    <row r="742" spans="2:6" x14ac:dyDescent="0.25">
      <c r="B742" s="1">
        <v>40057</v>
      </c>
      <c r="C742">
        <v>9.8000000000000007</v>
      </c>
      <c r="D742">
        <f t="shared" si="22"/>
        <v>0.20000000000000107</v>
      </c>
      <c r="E742">
        <f ca="1">IF(ROW()&lt;13,"",AVERAGE(OFFSET(United_States[[#This Row],[Last]],,,-12)))</f>
        <v>8.5166666666666675</v>
      </c>
      <c r="F742" s="2">
        <f t="shared" si="23"/>
        <v>2.0833333333333447E-2</v>
      </c>
    </row>
    <row r="743" spans="2:6" x14ac:dyDescent="0.25">
      <c r="B743" s="1">
        <v>40087</v>
      </c>
      <c r="C743">
        <v>10</v>
      </c>
      <c r="D743">
        <f t="shared" si="22"/>
        <v>0.19999999999999929</v>
      </c>
      <c r="E743">
        <f ca="1">IF(ROW()&lt;13,"",AVERAGE(OFFSET(United_States[[#This Row],[Last]],,,-12)))</f>
        <v>8.8083333333333318</v>
      </c>
      <c r="F743" s="2">
        <f t="shared" si="23"/>
        <v>2.0408163265306048E-2</v>
      </c>
    </row>
    <row r="744" spans="2:6" x14ac:dyDescent="0.25">
      <c r="B744" s="1">
        <v>40118</v>
      </c>
      <c r="C744">
        <v>9.9</v>
      </c>
      <c r="D744">
        <f t="shared" si="22"/>
        <v>-9.9999999999999645E-2</v>
      </c>
      <c r="E744">
        <f ca="1">IF(ROW()&lt;13,"",AVERAGE(OFFSET(United_States[[#This Row],[Last]],,,-12)))</f>
        <v>9.0666666666666664</v>
      </c>
      <c r="F744" s="2">
        <f t="shared" si="23"/>
        <v>-9.9999999999999638E-3</v>
      </c>
    </row>
    <row r="745" spans="2:6" x14ac:dyDescent="0.25">
      <c r="B745" s="1">
        <v>40148</v>
      </c>
      <c r="C745">
        <v>9.9</v>
      </c>
      <c r="D745">
        <f t="shared" si="22"/>
        <v>0</v>
      </c>
      <c r="E745">
        <f ca="1">IF(ROW()&lt;13,"",AVERAGE(OFFSET(United_States[[#This Row],[Last]],,,-12)))</f>
        <v>9.2833333333333332</v>
      </c>
      <c r="F745" s="2">
        <f t="shared" si="23"/>
        <v>0</v>
      </c>
    </row>
    <row r="746" spans="2:6" x14ac:dyDescent="0.25">
      <c r="B746" s="1">
        <v>40179</v>
      </c>
      <c r="C746">
        <v>9.8000000000000007</v>
      </c>
      <c r="D746">
        <f t="shared" si="22"/>
        <v>-9.9999999999999645E-2</v>
      </c>
      <c r="E746">
        <f ca="1">IF(ROW()&lt;13,"",AVERAGE(OFFSET(United_States[[#This Row],[Last]],,,-12)))</f>
        <v>9.4500000000000011</v>
      </c>
      <c r="F746" s="2">
        <f t="shared" si="23"/>
        <v>-1.0101010101010065E-2</v>
      </c>
    </row>
    <row r="747" spans="2:6" x14ac:dyDescent="0.25">
      <c r="B747" s="1">
        <v>40210</v>
      </c>
      <c r="C747">
        <v>9.8000000000000007</v>
      </c>
      <c r="D747">
        <f t="shared" si="22"/>
        <v>0</v>
      </c>
      <c r="E747">
        <f ca="1">IF(ROW()&lt;13,"",AVERAGE(OFFSET(United_States[[#This Row],[Last]],,,-12)))</f>
        <v>9.5750000000000011</v>
      </c>
      <c r="F747" s="2">
        <f t="shared" si="23"/>
        <v>0</v>
      </c>
    </row>
    <row r="748" spans="2:6" x14ac:dyDescent="0.25">
      <c r="B748" s="1">
        <v>40238</v>
      </c>
      <c r="C748">
        <v>9.9</v>
      </c>
      <c r="D748">
        <f t="shared" si="22"/>
        <v>9.9999999999999645E-2</v>
      </c>
      <c r="E748">
        <f ca="1">IF(ROW()&lt;13,"",AVERAGE(OFFSET(United_States[[#This Row],[Last]],,,-12)))</f>
        <v>9.6750000000000007</v>
      </c>
      <c r="F748" s="2">
        <f t="shared" si="23"/>
        <v>1.0204081632653024E-2</v>
      </c>
    </row>
    <row r="749" spans="2:6" x14ac:dyDescent="0.25">
      <c r="B749" s="1">
        <v>40269</v>
      </c>
      <c r="C749">
        <v>9.9</v>
      </c>
      <c r="D749">
        <f t="shared" si="22"/>
        <v>0</v>
      </c>
      <c r="E749">
        <f ca="1">IF(ROW()&lt;13,"",AVERAGE(OFFSET(United_States[[#This Row],[Last]],,,-12)))</f>
        <v>9.7500000000000018</v>
      </c>
      <c r="F749" s="2">
        <f t="shared" si="23"/>
        <v>0</v>
      </c>
    </row>
    <row r="750" spans="2:6" x14ac:dyDescent="0.25">
      <c r="B750" s="1">
        <v>40299</v>
      </c>
      <c r="C750">
        <v>9.6</v>
      </c>
      <c r="D750">
        <f t="shared" si="22"/>
        <v>-0.30000000000000071</v>
      </c>
      <c r="E750">
        <f ca="1">IF(ROW()&lt;13,"",AVERAGE(OFFSET(United_States[[#This Row],[Last]],,,-12)))</f>
        <v>9.7666666666666675</v>
      </c>
      <c r="F750" s="2">
        <f t="shared" si="23"/>
        <v>-3.0303030303030373E-2</v>
      </c>
    </row>
    <row r="751" spans="2:6" x14ac:dyDescent="0.25">
      <c r="B751" s="1">
        <v>40330</v>
      </c>
      <c r="C751">
        <v>9.4</v>
      </c>
      <c r="D751">
        <f t="shared" si="22"/>
        <v>-0.19999999999999929</v>
      </c>
      <c r="E751">
        <f ca="1">IF(ROW()&lt;13,"",AVERAGE(OFFSET(United_States[[#This Row],[Last]],,,-12)))</f>
        <v>9.7583333333333346</v>
      </c>
      <c r="F751" s="2">
        <f t="shared" si="23"/>
        <v>-2.0833333333333259E-2</v>
      </c>
    </row>
    <row r="752" spans="2:6" x14ac:dyDescent="0.25">
      <c r="B752" s="1">
        <v>40360</v>
      </c>
      <c r="C752">
        <v>9.4</v>
      </c>
      <c r="D752">
        <f t="shared" si="22"/>
        <v>0</v>
      </c>
      <c r="E752">
        <f ca="1">IF(ROW()&lt;13,"",AVERAGE(OFFSET(United_States[[#This Row],[Last]],,,-12)))</f>
        <v>9.7500000000000018</v>
      </c>
      <c r="F752" s="2">
        <f t="shared" si="23"/>
        <v>0</v>
      </c>
    </row>
    <row r="753" spans="2:6" x14ac:dyDescent="0.25">
      <c r="B753" s="1">
        <v>40391</v>
      </c>
      <c r="C753">
        <v>9.5</v>
      </c>
      <c r="D753">
        <f t="shared" si="22"/>
        <v>9.9999999999999645E-2</v>
      </c>
      <c r="E753">
        <f ca="1">IF(ROW()&lt;13,"",AVERAGE(OFFSET(United_States[[#This Row],[Last]],,,-12)))</f>
        <v>9.7416666666666689</v>
      </c>
      <c r="F753" s="2">
        <f t="shared" si="23"/>
        <v>1.0638297872340387E-2</v>
      </c>
    </row>
    <row r="754" spans="2:6" x14ac:dyDescent="0.25">
      <c r="B754" s="1">
        <v>40422</v>
      </c>
      <c r="C754">
        <v>9.5</v>
      </c>
      <c r="D754">
        <f t="shared" si="22"/>
        <v>0</v>
      </c>
      <c r="E754">
        <f ca="1">IF(ROW()&lt;13,"",AVERAGE(OFFSET(United_States[[#This Row],[Last]],,,-12)))</f>
        <v>9.7166666666666668</v>
      </c>
      <c r="F754" s="2">
        <f t="shared" si="23"/>
        <v>0</v>
      </c>
    </row>
    <row r="755" spans="2:6" x14ac:dyDescent="0.25">
      <c r="B755" s="1">
        <v>40452</v>
      </c>
      <c r="C755">
        <v>9.4</v>
      </c>
      <c r="D755">
        <f t="shared" si="22"/>
        <v>-9.9999999999999645E-2</v>
      </c>
      <c r="E755">
        <f ca="1">IF(ROW()&lt;13,"",AVERAGE(OFFSET(United_States[[#This Row],[Last]],,,-12)))</f>
        <v>9.6666666666666679</v>
      </c>
      <c r="F755" s="2">
        <f t="shared" si="23"/>
        <v>-1.0526315789473648E-2</v>
      </c>
    </row>
    <row r="756" spans="2:6" x14ac:dyDescent="0.25">
      <c r="B756" s="1">
        <v>40483</v>
      </c>
      <c r="C756">
        <v>9.8000000000000007</v>
      </c>
      <c r="D756">
        <f t="shared" si="22"/>
        <v>0.40000000000000036</v>
      </c>
      <c r="E756">
        <f ca="1">IF(ROW()&lt;13,"",AVERAGE(OFFSET(United_States[[#This Row],[Last]],,,-12)))</f>
        <v>9.658333333333335</v>
      </c>
      <c r="F756" s="2">
        <f t="shared" si="23"/>
        <v>4.2553191489361736E-2</v>
      </c>
    </row>
    <row r="757" spans="2:6" x14ac:dyDescent="0.25">
      <c r="B757" s="1">
        <v>40513</v>
      </c>
      <c r="C757">
        <v>9.3000000000000007</v>
      </c>
      <c r="D757">
        <f t="shared" si="22"/>
        <v>-0.5</v>
      </c>
      <c r="E757">
        <f ca="1">IF(ROW()&lt;13,"",AVERAGE(OFFSET(United_States[[#This Row],[Last]],,,-12)))</f>
        <v>9.6083333333333325</v>
      </c>
      <c r="F757" s="2">
        <f t="shared" si="23"/>
        <v>-5.10204081632653E-2</v>
      </c>
    </row>
    <row r="758" spans="2:6" x14ac:dyDescent="0.25">
      <c r="B758" s="1">
        <v>40544</v>
      </c>
      <c r="C758">
        <v>9.1</v>
      </c>
      <c r="D758">
        <f t="shared" si="22"/>
        <v>-0.20000000000000107</v>
      </c>
      <c r="E758">
        <f ca="1">IF(ROW()&lt;13,"",AVERAGE(OFFSET(United_States[[#This Row],[Last]],,,-12)))</f>
        <v>9.5499999999999989</v>
      </c>
      <c r="F758" s="2">
        <f t="shared" si="23"/>
        <v>-2.1505376344086134E-2</v>
      </c>
    </row>
    <row r="759" spans="2:6" x14ac:dyDescent="0.25">
      <c r="B759" s="1">
        <v>40575</v>
      </c>
      <c r="C759">
        <v>9</v>
      </c>
      <c r="D759">
        <f t="shared" si="22"/>
        <v>-9.9999999999999645E-2</v>
      </c>
      <c r="E759">
        <f ca="1">IF(ROW()&lt;13,"",AVERAGE(OFFSET(United_States[[#This Row],[Last]],,,-12)))</f>
        <v>9.4833333333333325</v>
      </c>
      <c r="F759" s="2">
        <f t="shared" si="23"/>
        <v>-1.098901098901095E-2</v>
      </c>
    </row>
    <row r="760" spans="2:6" x14ac:dyDescent="0.25">
      <c r="B760" s="1">
        <v>40603</v>
      </c>
      <c r="C760">
        <v>9</v>
      </c>
      <c r="D760">
        <f t="shared" si="22"/>
        <v>0</v>
      </c>
      <c r="E760">
        <f ca="1">IF(ROW()&lt;13,"",AVERAGE(OFFSET(United_States[[#This Row],[Last]],,,-12)))</f>
        <v>9.4083333333333332</v>
      </c>
      <c r="F760" s="2">
        <f t="shared" si="23"/>
        <v>0</v>
      </c>
    </row>
    <row r="761" spans="2:6" x14ac:dyDescent="0.25">
      <c r="B761" s="1">
        <v>40634</v>
      </c>
      <c r="C761">
        <v>9.1</v>
      </c>
      <c r="D761">
        <f t="shared" si="22"/>
        <v>9.9999999999999645E-2</v>
      </c>
      <c r="E761">
        <f ca="1">IF(ROW()&lt;13,"",AVERAGE(OFFSET(United_States[[#This Row],[Last]],,,-12)))</f>
        <v>9.341666666666665</v>
      </c>
      <c r="F761" s="2">
        <f t="shared" si="23"/>
        <v>1.1111111111111072E-2</v>
      </c>
    </row>
    <row r="762" spans="2:6" x14ac:dyDescent="0.25">
      <c r="B762" s="1">
        <v>40664</v>
      </c>
      <c r="C762">
        <v>9</v>
      </c>
      <c r="D762">
        <f t="shared" si="22"/>
        <v>-9.9999999999999645E-2</v>
      </c>
      <c r="E762">
        <f ca="1">IF(ROW()&lt;13,"",AVERAGE(OFFSET(United_States[[#This Row],[Last]],,,-12)))</f>
        <v>9.2916666666666661</v>
      </c>
      <c r="F762" s="2">
        <f t="shared" si="23"/>
        <v>-1.098901098901095E-2</v>
      </c>
    </row>
    <row r="763" spans="2:6" x14ac:dyDescent="0.25">
      <c r="B763" s="1">
        <v>40695</v>
      </c>
      <c r="C763">
        <v>9.1</v>
      </c>
      <c r="D763">
        <f t="shared" si="22"/>
        <v>9.9999999999999645E-2</v>
      </c>
      <c r="E763">
        <f ca="1">IF(ROW()&lt;13,"",AVERAGE(OFFSET(United_States[[#This Row],[Last]],,,-12)))</f>
        <v>9.2666666666666639</v>
      </c>
      <c r="F763" s="2">
        <f t="shared" si="23"/>
        <v>1.1111111111111072E-2</v>
      </c>
    </row>
    <row r="764" spans="2:6" x14ac:dyDescent="0.25">
      <c r="B764" s="1">
        <v>40725</v>
      </c>
      <c r="C764">
        <v>9</v>
      </c>
      <c r="D764">
        <f t="shared" si="22"/>
        <v>-9.9999999999999645E-2</v>
      </c>
      <c r="E764">
        <f ca="1">IF(ROW()&lt;13,"",AVERAGE(OFFSET(United_States[[#This Row],[Last]],,,-12)))</f>
        <v>9.2333333333333325</v>
      </c>
      <c r="F764" s="2">
        <f t="shared" si="23"/>
        <v>-1.098901098901095E-2</v>
      </c>
    </row>
    <row r="765" spans="2:6" x14ac:dyDescent="0.25">
      <c r="B765" s="1">
        <v>40756</v>
      </c>
      <c r="C765">
        <v>9</v>
      </c>
      <c r="D765">
        <f t="shared" si="22"/>
        <v>0</v>
      </c>
      <c r="E765">
        <f ca="1">IF(ROW()&lt;13,"",AVERAGE(OFFSET(United_States[[#This Row],[Last]],,,-12)))</f>
        <v>9.1916666666666647</v>
      </c>
      <c r="F765" s="2">
        <f t="shared" si="23"/>
        <v>0</v>
      </c>
    </row>
    <row r="766" spans="2:6" x14ac:dyDescent="0.25">
      <c r="B766" s="1">
        <v>40787</v>
      </c>
      <c r="C766">
        <v>9</v>
      </c>
      <c r="D766">
        <f t="shared" si="22"/>
        <v>0</v>
      </c>
      <c r="E766">
        <f ca="1">IF(ROW()&lt;13,"",AVERAGE(OFFSET(United_States[[#This Row],[Last]],,,-12)))</f>
        <v>9.15</v>
      </c>
      <c r="F766" s="2">
        <f t="shared" si="23"/>
        <v>0</v>
      </c>
    </row>
    <row r="767" spans="2:6" x14ac:dyDescent="0.25">
      <c r="B767" s="1">
        <v>40817</v>
      </c>
      <c r="C767">
        <v>8.8000000000000007</v>
      </c>
      <c r="D767">
        <f t="shared" si="22"/>
        <v>-0.19999999999999929</v>
      </c>
      <c r="E767">
        <f ca="1">IF(ROW()&lt;13,"",AVERAGE(OFFSET(United_States[[#This Row],[Last]],,,-12)))</f>
        <v>9.1</v>
      </c>
      <c r="F767" s="2">
        <f t="shared" si="23"/>
        <v>-2.2222222222222143E-2</v>
      </c>
    </row>
    <row r="768" spans="2:6" x14ac:dyDescent="0.25">
      <c r="B768" s="1">
        <v>40848</v>
      </c>
      <c r="C768">
        <v>8.6</v>
      </c>
      <c r="D768">
        <f t="shared" si="22"/>
        <v>-0.20000000000000107</v>
      </c>
      <c r="E768">
        <f ca="1">IF(ROW()&lt;13,"",AVERAGE(OFFSET(United_States[[#This Row],[Last]],,,-12)))</f>
        <v>8.9999999999999982</v>
      </c>
      <c r="F768" s="2">
        <f t="shared" si="23"/>
        <v>-2.2727272727272846E-2</v>
      </c>
    </row>
    <row r="769" spans="2:6" x14ac:dyDescent="0.25">
      <c r="B769" s="1">
        <v>40878</v>
      </c>
      <c r="C769">
        <v>8.5</v>
      </c>
      <c r="D769">
        <f t="shared" si="22"/>
        <v>-9.9999999999999645E-2</v>
      </c>
      <c r="E769">
        <f ca="1">IF(ROW()&lt;13,"",AVERAGE(OFFSET(United_States[[#This Row],[Last]],,,-12)))</f>
        <v>8.9333333333333336</v>
      </c>
      <c r="F769" s="2">
        <f t="shared" si="23"/>
        <v>-1.1627906976744146E-2</v>
      </c>
    </row>
    <row r="770" spans="2:6" x14ac:dyDescent="0.25">
      <c r="B770" s="1">
        <v>40909</v>
      </c>
      <c r="C770">
        <v>8.3000000000000007</v>
      </c>
      <c r="D770">
        <f t="shared" ref="D770:D833" si="24">C770-C769</f>
        <v>-0.19999999999999929</v>
      </c>
      <c r="E770">
        <f ca="1">IF(ROW()&lt;13,"",AVERAGE(OFFSET(United_States[[#This Row],[Last]],,,-12)))</f>
        <v>8.8666666666666654</v>
      </c>
      <c r="F770" s="2">
        <f t="shared" ref="F770:F833" si="25">(C770-C769)/C769</f>
        <v>-2.3529411764705799E-2</v>
      </c>
    </row>
    <row r="771" spans="2:6" x14ac:dyDescent="0.25">
      <c r="B771" s="1">
        <v>40940</v>
      </c>
      <c r="C771">
        <v>8.3000000000000007</v>
      </c>
      <c r="D771">
        <f t="shared" si="24"/>
        <v>0</v>
      </c>
      <c r="E771">
        <f ca="1">IF(ROW()&lt;13,"",AVERAGE(OFFSET(United_States[[#This Row],[Last]],,,-12)))</f>
        <v>8.8083333333333318</v>
      </c>
      <c r="F771" s="2">
        <f t="shared" si="25"/>
        <v>0</v>
      </c>
    </row>
    <row r="772" spans="2:6" x14ac:dyDescent="0.25">
      <c r="B772" s="1">
        <v>40969</v>
      </c>
      <c r="C772">
        <v>8.1999999999999993</v>
      </c>
      <c r="D772">
        <f t="shared" si="24"/>
        <v>-0.10000000000000142</v>
      </c>
      <c r="E772">
        <f ca="1">IF(ROW()&lt;13,"",AVERAGE(OFFSET(United_States[[#This Row],[Last]],,,-12)))</f>
        <v>8.7416666666666654</v>
      </c>
      <c r="F772" s="2">
        <f t="shared" si="25"/>
        <v>-1.2048192771084508E-2</v>
      </c>
    </row>
    <row r="773" spans="2:6" x14ac:dyDescent="0.25">
      <c r="B773" s="1">
        <v>41000</v>
      </c>
      <c r="C773">
        <v>8.1999999999999993</v>
      </c>
      <c r="D773">
        <f t="shared" si="24"/>
        <v>0</v>
      </c>
      <c r="E773">
        <f ca="1">IF(ROW()&lt;13,"",AVERAGE(OFFSET(United_States[[#This Row],[Last]],,,-12)))</f>
        <v>8.6666666666666661</v>
      </c>
      <c r="F773" s="2">
        <f t="shared" si="25"/>
        <v>0</v>
      </c>
    </row>
    <row r="774" spans="2:6" x14ac:dyDescent="0.25">
      <c r="B774" s="1">
        <v>41030</v>
      </c>
      <c r="C774">
        <v>8.1999999999999993</v>
      </c>
      <c r="D774">
        <f t="shared" si="24"/>
        <v>0</v>
      </c>
      <c r="E774">
        <f ca="1">IF(ROW()&lt;13,"",AVERAGE(OFFSET(United_States[[#This Row],[Last]],,,-12)))</f>
        <v>8.6000000000000014</v>
      </c>
      <c r="F774" s="2">
        <f t="shared" si="25"/>
        <v>0</v>
      </c>
    </row>
    <row r="775" spans="2:6" x14ac:dyDescent="0.25">
      <c r="B775" s="1">
        <v>41061</v>
      </c>
      <c r="C775">
        <v>8.1999999999999993</v>
      </c>
      <c r="D775">
        <f t="shared" si="24"/>
        <v>0</v>
      </c>
      <c r="E775">
        <f ca="1">IF(ROW()&lt;13,"",AVERAGE(OFFSET(United_States[[#This Row],[Last]],,,-12)))</f>
        <v>8.5250000000000004</v>
      </c>
      <c r="F775" s="2">
        <f t="shared" si="25"/>
        <v>0</v>
      </c>
    </row>
    <row r="776" spans="2:6" x14ac:dyDescent="0.25">
      <c r="B776" s="1">
        <v>41091</v>
      </c>
      <c r="C776">
        <v>8.1999999999999993</v>
      </c>
      <c r="D776">
        <f t="shared" si="24"/>
        <v>0</v>
      </c>
      <c r="E776">
        <f ca="1">IF(ROW()&lt;13,"",AVERAGE(OFFSET(United_States[[#This Row],[Last]],,,-12)))</f>
        <v>8.4583333333333339</v>
      </c>
      <c r="F776" s="2">
        <f t="shared" si="25"/>
        <v>0</v>
      </c>
    </row>
    <row r="777" spans="2:6" x14ac:dyDescent="0.25">
      <c r="B777" s="1">
        <v>41122</v>
      </c>
      <c r="C777">
        <v>8.1</v>
      </c>
      <c r="D777">
        <f t="shared" si="24"/>
        <v>-9.9999999999999645E-2</v>
      </c>
      <c r="E777">
        <f ca="1">IF(ROW()&lt;13,"",AVERAGE(OFFSET(United_States[[#This Row],[Last]],,,-12)))</f>
        <v>8.3833333333333346</v>
      </c>
      <c r="F777" s="2">
        <f t="shared" si="25"/>
        <v>-1.2195121951219469E-2</v>
      </c>
    </row>
    <row r="778" spans="2:6" x14ac:dyDescent="0.25">
      <c r="B778" s="1">
        <v>41153</v>
      </c>
      <c r="C778">
        <v>7.8</v>
      </c>
      <c r="D778">
        <f t="shared" si="24"/>
        <v>-0.29999999999999982</v>
      </c>
      <c r="E778">
        <f ca="1">IF(ROW()&lt;13,"",AVERAGE(OFFSET(United_States[[#This Row],[Last]],,,-12)))</f>
        <v>8.2833333333333332</v>
      </c>
      <c r="F778" s="2">
        <f t="shared" si="25"/>
        <v>-3.7037037037037014E-2</v>
      </c>
    </row>
    <row r="779" spans="2:6" x14ac:dyDescent="0.25">
      <c r="B779" s="1">
        <v>41183</v>
      </c>
      <c r="C779">
        <v>7.8</v>
      </c>
      <c r="D779">
        <f t="shared" si="24"/>
        <v>0</v>
      </c>
      <c r="E779">
        <f ca="1">IF(ROW()&lt;13,"",AVERAGE(OFFSET(United_States[[#This Row],[Last]],,,-12)))</f>
        <v>8.2000000000000011</v>
      </c>
      <c r="F779" s="2">
        <f t="shared" si="25"/>
        <v>0</v>
      </c>
    </row>
    <row r="780" spans="2:6" x14ac:dyDescent="0.25">
      <c r="B780" s="1">
        <v>41214</v>
      </c>
      <c r="C780">
        <v>7.7</v>
      </c>
      <c r="D780">
        <f t="shared" si="24"/>
        <v>-9.9999999999999645E-2</v>
      </c>
      <c r="E780">
        <f ca="1">IF(ROW()&lt;13,"",AVERAGE(OFFSET(United_States[[#This Row],[Last]],,,-12)))</f>
        <v>8.125</v>
      </c>
      <c r="F780" s="2">
        <f t="shared" si="25"/>
        <v>-1.2820512820512775E-2</v>
      </c>
    </row>
    <row r="781" spans="2:6" x14ac:dyDescent="0.25">
      <c r="B781" s="1">
        <v>41244</v>
      </c>
      <c r="C781">
        <v>7.9</v>
      </c>
      <c r="D781">
        <f t="shared" si="24"/>
        <v>0.20000000000000018</v>
      </c>
      <c r="E781">
        <f ca="1">IF(ROW()&lt;13,"",AVERAGE(OFFSET(United_States[[#This Row],[Last]],,,-12)))</f>
        <v>8.0750000000000011</v>
      </c>
      <c r="F781" s="2">
        <f t="shared" si="25"/>
        <v>2.5974025974025997E-2</v>
      </c>
    </row>
    <row r="782" spans="2:6" x14ac:dyDescent="0.25">
      <c r="B782" s="1">
        <v>41275</v>
      </c>
      <c r="C782">
        <v>8</v>
      </c>
      <c r="D782">
        <f t="shared" si="24"/>
        <v>9.9999999999999645E-2</v>
      </c>
      <c r="E782">
        <f ca="1">IF(ROW()&lt;13,"",AVERAGE(OFFSET(United_States[[#This Row],[Last]],,,-12)))</f>
        <v>8.0500000000000007</v>
      </c>
      <c r="F782" s="2">
        <f t="shared" si="25"/>
        <v>1.2658227848101221E-2</v>
      </c>
    </row>
    <row r="783" spans="2:6" x14ac:dyDescent="0.25">
      <c r="B783" s="1">
        <v>41306</v>
      </c>
      <c r="C783">
        <v>7.7</v>
      </c>
      <c r="D783">
        <f t="shared" si="24"/>
        <v>-0.29999999999999982</v>
      </c>
      <c r="E783">
        <f ca="1">IF(ROW()&lt;13,"",AVERAGE(OFFSET(United_States[[#This Row],[Last]],,,-12)))</f>
        <v>8.0000000000000018</v>
      </c>
      <c r="F783" s="2">
        <f t="shared" si="25"/>
        <v>-3.7499999999999978E-2</v>
      </c>
    </row>
    <row r="784" spans="2:6" x14ac:dyDescent="0.25">
      <c r="B784" s="1">
        <v>41334</v>
      </c>
      <c r="C784">
        <v>7.5</v>
      </c>
      <c r="D784">
        <f t="shared" si="24"/>
        <v>-0.20000000000000018</v>
      </c>
      <c r="E784">
        <f ca="1">IF(ROW()&lt;13,"",AVERAGE(OFFSET(United_States[[#This Row],[Last]],,,-12)))</f>
        <v>7.9416666666666664</v>
      </c>
      <c r="F784" s="2">
        <f t="shared" si="25"/>
        <v>-2.5974025974025997E-2</v>
      </c>
    </row>
    <row r="785" spans="2:6" x14ac:dyDescent="0.25">
      <c r="B785" s="1">
        <v>41365</v>
      </c>
      <c r="C785">
        <v>7.6</v>
      </c>
      <c r="D785">
        <f t="shared" si="24"/>
        <v>9.9999999999999645E-2</v>
      </c>
      <c r="E785">
        <f ca="1">IF(ROW()&lt;13,"",AVERAGE(OFFSET(United_States[[#This Row],[Last]],,,-12)))</f>
        <v>7.8916666666666657</v>
      </c>
      <c r="F785" s="2">
        <f t="shared" si="25"/>
        <v>1.3333333333333286E-2</v>
      </c>
    </row>
    <row r="786" spans="2:6" x14ac:dyDescent="0.25">
      <c r="B786" s="1">
        <v>41395</v>
      </c>
      <c r="C786">
        <v>7.5</v>
      </c>
      <c r="D786">
        <f t="shared" si="24"/>
        <v>-9.9999999999999645E-2</v>
      </c>
      <c r="E786">
        <f ca="1">IF(ROW()&lt;13,"",AVERAGE(OFFSET(United_States[[#This Row],[Last]],,,-12)))</f>
        <v>7.8333333333333321</v>
      </c>
      <c r="F786" s="2">
        <f t="shared" si="25"/>
        <v>-1.3157894736842059E-2</v>
      </c>
    </row>
    <row r="787" spans="2:6" x14ac:dyDescent="0.25">
      <c r="B787" s="1">
        <v>41426</v>
      </c>
      <c r="C787">
        <v>7.5</v>
      </c>
      <c r="D787">
        <f t="shared" si="24"/>
        <v>0</v>
      </c>
      <c r="E787">
        <f ca="1">IF(ROW()&lt;13,"",AVERAGE(OFFSET(United_States[[#This Row],[Last]],,,-12)))</f>
        <v>7.7749999999999995</v>
      </c>
      <c r="F787" s="2">
        <f t="shared" si="25"/>
        <v>0</v>
      </c>
    </row>
    <row r="788" spans="2:6" x14ac:dyDescent="0.25">
      <c r="B788" s="1">
        <v>41456</v>
      </c>
      <c r="C788">
        <v>7.3</v>
      </c>
      <c r="D788">
        <f t="shared" si="24"/>
        <v>-0.20000000000000018</v>
      </c>
      <c r="E788">
        <f ca="1">IF(ROW()&lt;13,"",AVERAGE(OFFSET(United_States[[#This Row],[Last]],,,-12)))</f>
        <v>7.6999999999999993</v>
      </c>
      <c r="F788" s="2">
        <f t="shared" si="25"/>
        <v>-2.6666666666666689E-2</v>
      </c>
    </row>
    <row r="789" spans="2:6" x14ac:dyDescent="0.25">
      <c r="B789" s="1">
        <v>41487</v>
      </c>
      <c r="C789">
        <v>7.2</v>
      </c>
      <c r="D789">
        <f t="shared" si="24"/>
        <v>-9.9999999999999645E-2</v>
      </c>
      <c r="E789">
        <f ca="1">IF(ROW()&lt;13,"",AVERAGE(OFFSET(United_States[[#This Row],[Last]],,,-12)))</f>
        <v>7.625</v>
      </c>
      <c r="F789" s="2">
        <f t="shared" si="25"/>
        <v>-1.3698630136986254E-2</v>
      </c>
    </row>
    <row r="790" spans="2:6" x14ac:dyDescent="0.25">
      <c r="B790" s="1">
        <v>41518</v>
      </c>
      <c r="C790">
        <v>7.2</v>
      </c>
      <c r="D790">
        <f t="shared" si="24"/>
        <v>0</v>
      </c>
      <c r="E790">
        <f ca="1">IF(ROW()&lt;13,"",AVERAGE(OFFSET(United_States[[#This Row],[Last]],,,-12)))</f>
        <v>7.5750000000000002</v>
      </c>
      <c r="F790" s="2">
        <f t="shared" si="25"/>
        <v>0</v>
      </c>
    </row>
    <row r="791" spans="2:6" x14ac:dyDescent="0.25">
      <c r="B791" s="1">
        <v>41548</v>
      </c>
      <c r="C791">
        <v>7.2</v>
      </c>
      <c r="D791">
        <f t="shared" si="24"/>
        <v>0</v>
      </c>
      <c r="E791">
        <f ca="1">IF(ROW()&lt;13,"",AVERAGE(OFFSET(United_States[[#This Row],[Last]],,,-12)))</f>
        <v>7.5250000000000012</v>
      </c>
      <c r="F791" s="2">
        <f t="shared" si="25"/>
        <v>0</v>
      </c>
    </row>
    <row r="792" spans="2:6" x14ac:dyDescent="0.25">
      <c r="B792" s="1">
        <v>41579</v>
      </c>
      <c r="C792">
        <v>6.9</v>
      </c>
      <c r="D792">
        <f t="shared" si="24"/>
        <v>-0.29999999999999982</v>
      </c>
      <c r="E792">
        <f ca="1">IF(ROW()&lt;13,"",AVERAGE(OFFSET(United_States[[#This Row],[Last]],,,-12)))</f>
        <v>7.4583333333333348</v>
      </c>
      <c r="F792" s="2">
        <f t="shared" si="25"/>
        <v>-4.1666666666666644E-2</v>
      </c>
    </row>
    <row r="793" spans="2:6" x14ac:dyDescent="0.25">
      <c r="B793" s="1">
        <v>41609</v>
      </c>
      <c r="C793">
        <v>6.7</v>
      </c>
      <c r="D793">
        <f t="shared" si="24"/>
        <v>-0.20000000000000018</v>
      </c>
      <c r="E793">
        <f ca="1">IF(ROW()&lt;13,"",AVERAGE(OFFSET(United_States[[#This Row],[Last]],,,-12)))</f>
        <v>7.3583333333333343</v>
      </c>
      <c r="F793" s="2">
        <f t="shared" si="25"/>
        <v>-2.8985507246376836E-2</v>
      </c>
    </row>
    <row r="794" spans="2:6" x14ac:dyDescent="0.25">
      <c r="B794" s="1">
        <v>41640</v>
      </c>
      <c r="C794">
        <v>6.6</v>
      </c>
      <c r="D794">
        <f t="shared" si="24"/>
        <v>-0.10000000000000053</v>
      </c>
      <c r="E794">
        <f ca="1">IF(ROW()&lt;13,"",AVERAGE(OFFSET(United_States[[#This Row],[Last]],,,-12)))</f>
        <v>7.2416666666666671</v>
      </c>
      <c r="F794" s="2">
        <f t="shared" si="25"/>
        <v>-1.4925373134328438E-2</v>
      </c>
    </row>
    <row r="795" spans="2:6" x14ac:dyDescent="0.25">
      <c r="B795" s="1">
        <v>41671</v>
      </c>
      <c r="C795">
        <v>6.7</v>
      </c>
      <c r="D795">
        <f t="shared" si="24"/>
        <v>0.10000000000000053</v>
      </c>
      <c r="E795">
        <f ca="1">IF(ROW()&lt;13,"",AVERAGE(OFFSET(United_States[[#This Row],[Last]],,,-12)))</f>
        <v>7.1583333333333341</v>
      </c>
      <c r="F795" s="2">
        <f t="shared" si="25"/>
        <v>1.5151515151515233E-2</v>
      </c>
    </row>
    <row r="796" spans="2:6" x14ac:dyDescent="0.25">
      <c r="B796" s="1">
        <v>41699</v>
      </c>
      <c r="C796">
        <v>6.7</v>
      </c>
      <c r="D796">
        <f t="shared" si="24"/>
        <v>0</v>
      </c>
      <c r="E796">
        <f ca="1">IF(ROW()&lt;13,"",AVERAGE(OFFSET(United_States[[#This Row],[Last]],,,-12)))</f>
        <v>7.0916666666666677</v>
      </c>
      <c r="F796" s="2">
        <f t="shared" si="25"/>
        <v>0</v>
      </c>
    </row>
    <row r="797" spans="2:6" x14ac:dyDescent="0.25">
      <c r="B797" s="1">
        <v>41730</v>
      </c>
      <c r="C797">
        <v>6.2</v>
      </c>
      <c r="D797">
        <f t="shared" si="24"/>
        <v>-0.5</v>
      </c>
      <c r="E797">
        <f ca="1">IF(ROW()&lt;13,"",AVERAGE(OFFSET(United_States[[#This Row],[Last]],,,-12)))</f>
        <v>6.9750000000000014</v>
      </c>
      <c r="F797" s="2">
        <f t="shared" si="25"/>
        <v>-7.4626865671641784E-2</v>
      </c>
    </row>
    <row r="798" spans="2:6" x14ac:dyDescent="0.25">
      <c r="B798" s="1">
        <v>41760</v>
      </c>
      <c r="C798">
        <v>6.3</v>
      </c>
      <c r="D798">
        <f t="shared" si="24"/>
        <v>9.9999999999999645E-2</v>
      </c>
      <c r="E798">
        <f ca="1">IF(ROW()&lt;13,"",AVERAGE(OFFSET(United_States[[#This Row],[Last]],,,-12)))</f>
        <v>6.875</v>
      </c>
      <c r="F798" s="2">
        <f t="shared" si="25"/>
        <v>1.6129032258064457E-2</v>
      </c>
    </row>
    <row r="799" spans="2:6" x14ac:dyDescent="0.25">
      <c r="B799" s="1">
        <v>41791</v>
      </c>
      <c r="C799">
        <v>6.1</v>
      </c>
      <c r="D799">
        <f t="shared" si="24"/>
        <v>-0.20000000000000018</v>
      </c>
      <c r="E799">
        <f ca="1">IF(ROW()&lt;13,"",AVERAGE(OFFSET(United_States[[#This Row],[Last]],,,-12)))</f>
        <v>6.7583333333333329</v>
      </c>
      <c r="F799" s="2">
        <f t="shared" si="25"/>
        <v>-3.1746031746031772E-2</v>
      </c>
    </row>
    <row r="800" spans="2:6" x14ac:dyDescent="0.25">
      <c r="B800" s="1">
        <v>41821</v>
      </c>
      <c r="C800">
        <v>6.2</v>
      </c>
      <c r="D800">
        <f t="shared" si="24"/>
        <v>0.10000000000000053</v>
      </c>
      <c r="E800">
        <f ca="1">IF(ROW()&lt;13,"",AVERAGE(OFFSET(United_States[[#This Row],[Last]],,,-12)))</f>
        <v>6.6666666666666679</v>
      </c>
      <c r="F800" s="2">
        <f t="shared" si="25"/>
        <v>1.6393442622950907E-2</v>
      </c>
    </row>
    <row r="801" spans="2:6" x14ac:dyDescent="0.25">
      <c r="B801" s="1">
        <v>41852</v>
      </c>
      <c r="C801">
        <v>6.1</v>
      </c>
      <c r="D801">
        <f t="shared" si="24"/>
        <v>-0.10000000000000053</v>
      </c>
      <c r="E801">
        <f ca="1">IF(ROW()&lt;13,"",AVERAGE(OFFSET(United_States[[#This Row],[Last]],,,-12)))</f>
        <v>6.5750000000000002</v>
      </c>
      <c r="F801" s="2">
        <f t="shared" si="25"/>
        <v>-1.6129032258064602E-2</v>
      </c>
    </row>
    <row r="802" spans="2:6" x14ac:dyDescent="0.25">
      <c r="B802" s="1">
        <v>41883</v>
      </c>
      <c r="C802">
        <v>5.9</v>
      </c>
      <c r="D802">
        <f t="shared" si="24"/>
        <v>-0.19999999999999929</v>
      </c>
      <c r="E802">
        <f ca="1">IF(ROW()&lt;13,"",AVERAGE(OFFSET(United_States[[#This Row],[Last]],,,-12)))</f>
        <v>6.4666666666666677</v>
      </c>
      <c r="F802" s="2">
        <f t="shared" si="25"/>
        <v>-3.2786885245901523E-2</v>
      </c>
    </row>
    <row r="803" spans="2:6" x14ac:dyDescent="0.25">
      <c r="B803" s="1">
        <v>41913</v>
      </c>
      <c r="C803">
        <v>5.7</v>
      </c>
      <c r="D803">
        <f t="shared" si="24"/>
        <v>-0.20000000000000018</v>
      </c>
      <c r="E803">
        <f ca="1">IF(ROW()&lt;13,"",AVERAGE(OFFSET(United_States[[#This Row],[Last]],,,-12)))</f>
        <v>6.3416666666666677</v>
      </c>
      <c r="F803" s="2">
        <f t="shared" si="25"/>
        <v>-3.389830508474579E-2</v>
      </c>
    </row>
    <row r="804" spans="2:6" x14ac:dyDescent="0.25">
      <c r="B804" s="1">
        <v>41944</v>
      </c>
      <c r="C804">
        <v>5.8</v>
      </c>
      <c r="D804">
        <f t="shared" si="24"/>
        <v>9.9999999999999645E-2</v>
      </c>
      <c r="E804">
        <f ca="1">IF(ROW()&lt;13,"",AVERAGE(OFFSET(United_States[[#This Row],[Last]],,,-12)))</f>
        <v>6.25</v>
      </c>
      <c r="F804" s="2">
        <f t="shared" si="25"/>
        <v>1.7543859649122744E-2</v>
      </c>
    </row>
    <row r="805" spans="2:6" x14ac:dyDescent="0.25">
      <c r="B805" s="1">
        <v>41974</v>
      </c>
      <c r="C805">
        <v>5.6</v>
      </c>
      <c r="D805">
        <f t="shared" si="24"/>
        <v>-0.20000000000000018</v>
      </c>
      <c r="E805">
        <f ca="1">IF(ROW()&lt;13,"",AVERAGE(OFFSET(United_States[[#This Row],[Last]],,,-12)))</f>
        <v>6.1583333333333341</v>
      </c>
      <c r="F805" s="2">
        <f t="shared" si="25"/>
        <v>-3.4482758620689689E-2</v>
      </c>
    </row>
    <row r="806" spans="2:6" x14ac:dyDescent="0.25">
      <c r="B806" s="1">
        <v>42005</v>
      </c>
      <c r="C806">
        <v>5.7</v>
      </c>
      <c r="D806">
        <f t="shared" si="24"/>
        <v>0.10000000000000053</v>
      </c>
      <c r="E806">
        <f ca="1">IF(ROW()&lt;13,"",AVERAGE(OFFSET(United_States[[#This Row],[Last]],,,-12)))</f>
        <v>6.083333333333333</v>
      </c>
      <c r="F806" s="2">
        <f t="shared" si="25"/>
        <v>1.7857142857142953E-2</v>
      </c>
    </row>
    <row r="807" spans="2:6" x14ac:dyDescent="0.25">
      <c r="B807" s="1">
        <v>42036</v>
      </c>
      <c r="C807">
        <v>5.5</v>
      </c>
      <c r="D807">
        <f t="shared" si="24"/>
        <v>-0.20000000000000018</v>
      </c>
      <c r="E807">
        <f ca="1">IF(ROW()&lt;13,"",AVERAGE(OFFSET(United_States[[#This Row],[Last]],,,-12)))</f>
        <v>5.9833333333333334</v>
      </c>
      <c r="F807" s="2">
        <f t="shared" si="25"/>
        <v>-3.5087719298245647E-2</v>
      </c>
    </row>
    <row r="808" spans="2:6" x14ac:dyDescent="0.25">
      <c r="B808" s="1">
        <v>42064</v>
      </c>
      <c r="C808">
        <v>5.4</v>
      </c>
      <c r="D808">
        <f t="shared" si="24"/>
        <v>-9.9999999999999645E-2</v>
      </c>
      <c r="E808">
        <f ca="1">IF(ROW()&lt;13,"",AVERAGE(OFFSET(United_States[[#This Row],[Last]],,,-12)))</f>
        <v>5.875</v>
      </c>
      <c r="F808" s="2">
        <f t="shared" si="25"/>
        <v>-1.8181818181818118E-2</v>
      </c>
    </row>
    <row r="809" spans="2:6" x14ac:dyDescent="0.25">
      <c r="B809" s="1">
        <v>42095</v>
      </c>
      <c r="C809">
        <v>5.4</v>
      </c>
      <c r="D809">
        <f t="shared" si="24"/>
        <v>0</v>
      </c>
      <c r="E809">
        <f ca="1">IF(ROW()&lt;13,"",AVERAGE(OFFSET(United_States[[#This Row],[Last]],,,-12)))</f>
        <v>5.8083333333333336</v>
      </c>
      <c r="F809" s="2">
        <f t="shared" si="25"/>
        <v>0</v>
      </c>
    </row>
    <row r="810" spans="2:6" x14ac:dyDescent="0.25">
      <c r="B810" s="1">
        <v>42125</v>
      </c>
      <c r="C810">
        <v>5.6</v>
      </c>
      <c r="D810">
        <f t="shared" si="24"/>
        <v>0.19999999999999929</v>
      </c>
      <c r="E810">
        <f ca="1">IF(ROW()&lt;13,"",AVERAGE(OFFSET(United_States[[#This Row],[Last]],,,-12)))</f>
        <v>5.75</v>
      </c>
      <c r="F810" s="2">
        <f t="shared" si="25"/>
        <v>3.7037037037036903E-2</v>
      </c>
    </row>
    <row r="811" spans="2:6" x14ac:dyDescent="0.25">
      <c r="B811" s="1">
        <v>42156</v>
      </c>
      <c r="C811">
        <v>5.3</v>
      </c>
      <c r="D811">
        <f t="shared" si="24"/>
        <v>-0.29999999999999982</v>
      </c>
      <c r="E811">
        <f ca="1">IF(ROW()&lt;13,"",AVERAGE(OFFSET(United_States[[#This Row],[Last]],,,-12)))</f>
        <v>5.6833333333333336</v>
      </c>
      <c r="F811" s="2">
        <f t="shared" si="25"/>
        <v>-5.3571428571428541E-2</v>
      </c>
    </row>
    <row r="812" spans="2:6" x14ac:dyDescent="0.25">
      <c r="B812" s="1">
        <v>42186</v>
      </c>
      <c r="C812">
        <v>5.2</v>
      </c>
      <c r="D812">
        <f t="shared" si="24"/>
        <v>-9.9999999999999645E-2</v>
      </c>
      <c r="E812">
        <f ca="1">IF(ROW()&lt;13,"",AVERAGE(OFFSET(United_States[[#This Row],[Last]],,,-12)))</f>
        <v>5.6000000000000005</v>
      </c>
      <c r="F812" s="2">
        <f t="shared" si="25"/>
        <v>-1.886792452830182E-2</v>
      </c>
    </row>
    <row r="813" spans="2:6" x14ac:dyDescent="0.25">
      <c r="B813" s="1">
        <v>42217</v>
      </c>
      <c r="C813">
        <v>5.0999999999999996</v>
      </c>
      <c r="D813">
        <f t="shared" si="24"/>
        <v>-0.10000000000000053</v>
      </c>
      <c r="E813">
        <f ca="1">IF(ROW()&lt;13,"",AVERAGE(OFFSET(United_States[[#This Row],[Last]],,,-12)))</f>
        <v>5.5166666666666666</v>
      </c>
      <c r="F813" s="2">
        <f t="shared" si="25"/>
        <v>-1.9230769230769332E-2</v>
      </c>
    </row>
    <row r="814" spans="2:6" x14ac:dyDescent="0.25">
      <c r="B814" s="1">
        <v>42248</v>
      </c>
      <c r="C814">
        <v>5</v>
      </c>
      <c r="D814">
        <f t="shared" si="24"/>
        <v>-9.9999999999999645E-2</v>
      </c>
      <c r="E814">
        <f ca="1">IF(ROW()&lt;13,"",AVERAGE(OFFSET(United_States[[#This Row],[Last]],,,-12)))</f>
        <v>5.4416666666666673</v>
      </c>
      <c r="F814" s="2">
        <f t="shared" si="25"/>
        <v>-1.9607843137254832E-2</v>
      </c>
    </row>
    <row r="815" spans="2:6" x14ac:dyDescent="0.25">
      <c r="B815" s="1">
        <v>42278</v>
      </c>
      <c r="C815">
        <v>5</v>
      </c>
      <c r="D815">
        <f t="shared" si="24"/>
        <v>0</v>
      </c>
      <c r="E815">
        <f ca="1">IF(ROW()&lt;13,"",AVERAGE(OFFSET(United_States[[#This Row],[Last]],,,-12)))</f>
        <v>5.3833333333333329</v>
      </c>
      <c r="F815" s="2">
        <f t="shared" si="25"/>
        <v>0</v>
      </c>
    </row>
    <row r="816" spans="2:6" x14ac:dyDescent="0.25">
      <c r="B816" s="1">
        <v>42309</v>
      </c>
      <c r="C816">
        <v>5.0999999999999996</v>
      </c>
      <c r="D816">
        <f t="shared" si="24"/>
        <v>9.9999999999999645E-2</v>
      </c>
      <c r="E816">
        <f ca="1">IF(ROW()&lt;13,"",AVERAGE(OFFSET(United_States[[#This Row],[Last]],,,-12)))</f>
        <v>5.3250000000000002</v>
      </c>
      <c r="F816" s="2">
        <f t="shared" si="25"/>
        <v>1.9999999999999928E-2</v>
      </c>
    </row>
    <row r="817" spans="2:6" x14ac:dyDescent="0.25">
      <c r="B817" s="1">
        <v>42339</v>
      </c>
      <c r="C817">
        <v>5</v>
      </c>
      <c r="D817">
        <f t="shared" si="24"/>
        <v>-9.9999999999999645E-2</v>
      </c>
      <c r="E817">
        <f ca="1">IF(ROW()&lt;13,"",AVERAGE(OFFSET(United_States[[#This Row],[Last]],,,-12)))</f>
        <v>5.2750000000000004</v>
      </c>
      <c r="F817" s="2">
        <f t="shared" si="25"/>
        <v>-1.9607843137254832E-2</v>
      </c>
    </row>
    <row r="818" spans="2:6" x14ac:dyDescent="0.25">
      <c r="B818" s="1">
        <v>42370</v>
      </c>
      <c r="C818">
        <v>4.9000000000000004</v>
      </c>
      <c r="D818">
        <f t="shared" si="24"/>
        <v>-9.9999999999999645E-2</v>
      </c>
      <c r="E818">
        <f ca="1">IF(ROW()&lt;13,"",AVERAGE(OFFSET(United_States[[#This Row],[Last]],,,-12)))</f>
        <v>5.208333333333333</v>
      </c>
      <c r="F818" s="2">
        <f t="shared" si="25"/>
        <v>-1.9999999999999928E-2</v>
      </c>
    </row>
    <row r="819" spans="2:6" x14ac:dyDescent="0.25">
      <c r="B819" s="1">
        <v>42401</v>
      </c>
      <c r="C819">
        <v>4.9000000000000004</v>
      </c>
      <c r="D819">
        <f t="shared" si="24"/>
        <v>0</v>
      </c>
      <c r="E819">
        <f ca="1">IF(ROW()&lt;13,"",AVERAGE(OFFSET(United_States[[#This Row],[Last]],,,-12)))</f>
        <v>5.1583333333333332</v>
      </c>
      <c r="F819" s="2">
        <f t="shared" si="25"/>
        <v>0</v>
      </c>
    </row>
    <row r="820" spans="2:6" x14ac:dyDescent="0.25">
      <c r="B820" s="1">
        <v>42430</v>
      </c>
      <c r="C820">
        <v>5</v>
      </c>
      <c r="D820">
        <f t="shared" si="24"/>
        <v>9.9999999999999645E-2</v>
      </c>
      <c r="E820">
        <f ca="1">IF(ROW()&lt;13,"",AVERAGE(OFFSET(United_States[[#This Row],[Last]],,,-12)))</f>
        <v>5.125</v>
      </c>
      <c r="F820" s="2">
        <f t="shared" si="25"/>
        <v>2.0408163265306048E-2</v>
      </c>
    </row>
    <row r="821" spans="2:6" x14ac:dyDescent="0.25">
      <c r="B821" s="1">
        <v>42461</v>
      </c>
      <c r="C821">
        <v>5</v>
      </c>
      <c r="D821">
        <f t="shared" si="24"/>
        <v>0</v>
      </c>
      <c r="E821">
        <f ca="1">IF(ROW()&lt;13,"",AVERAGE(OFFSET(United_States[[#This Row],[Last]],,,-12)))</f>
        <v>5.0916666666666659</v>
      </c>
      <c r="F821" s="2">
        <f t="shared" si="25"/>
        <v>0</v>
      </c>
    </row>
    <row r="822" spans="2:6" x14ac:dyDescent="0.25">
      <c r="B822" s="1">
        <v>42491</v>
      </c>
      <c r="C822">
        <v>4.8</v>
      </c>
      <c r="D822">
        <f t="shared" si="24"/>
        <v>-0.20000000000000018</v>
      </c>
      <c r="E822">
        <f ca="1">IF(ROW()&lt;13,"",AVERAGE(OFFSET(United_States[[#This Row],[Last]],,,-12)))</f>
        <v>5.0249999999999995</v>
      </c>
      <c r="F822" s="2">
        <f t="shared" si="25"/>
        <v>-4.0000000000000036E-2</v>
      </c>
    </row>
    <row r="823" spans="2:6" x14ac:dyDescent="0.25">
      <c r="B823" s="1">
        <v>42522</v>
      </c>
      <c r="C823">
        <v>4.9000000000000004</v>
      </c>
      <c r="D823">
        <f t="shared" si="24"/>
        <v>0.10000000000000053</v>
      </c>
      <c r="E823">
        <f ca="1">IF(ROW()&lt;13,"",AVERAGE(OFFSET(United_States[[#This Row],[Last]],,,-12)))</f>
        <v>4.9916666666666663</v>
      </c>
      <c r="F823" s="2">
        <f t="shared" si="25"/>
        <v>2.0833333333333447E-2</v>
      </c>
    </row>
    <row r="824" spans="2:6" x14ac:dyDescent="0.25">
      <c r="B824" s="1">
        <v>42552</v>
      </c>
      <c r="C824">
        <v>4.8</v>
      </c>
      <c r="D824">
        <f t="shared" si="24"/>
        <v>-0.10000000000000053</v>
      </c>
      <c r="E824">
        <f ca="1">IF(ROW()&lt;13,"",AVERAGE(OFFSET(United_States[[#This Row],[Last]],,,-12)))</f>
        <v>4.958333333333333</v>
      </c>
      <c r="F824" s="2">
        <f t="shared" si="25"/>
        <v>-2.0408163265306228E-2</v>
      </c>
    </row>
    <row r="825" spans="2:6" x14ac:dyDescent="0.25">
      <c r="B825" s="1">
        <v>42583</v>
      </c>
      <c r="C825">
        <v>4.9000000000000004</v>
      </c>
      <c r="D825">
        <f t="shared" si="24"/>
        <v>0.10000000000000053</v>
      </c>
      <c r="E825">
        <f ca="1">IF(ROW()&lt;13,"",AVERAGE(OFFSET(United_States[[#This Row],[Last]],,,-12)))</f>
        <v>4.9416666666666655</v>
      </c>
      <c r="F825" s="2">
        <f t="shared" si="25"/>
        <v>2.0833333333333447E-2</v>
      </c>
    </row>
    <row r="826" spans="2:6" x14ac:dyDescent="0.25">
      <c r="B826" s="1">
        <v>42614</v>
      </c>
      <c r="C826">
        <v>5</v>
      </c>
      <c r="D826">
        <f t="shared" si="24"/>
        <v>9.9999999999999645E-2</v>
      </c>
      <c r="E826">
        <f ca="1">IF(ROW()&lt;13,"",AVERAGE(OFFSET(United_States[[#This Row],[Last]],,,-12)))</f>
        <v>4.9416666666666655</v>
      </c>
      <c r="F826" s="2">
        <f t="shared" si="25"/>
        <v>2.0408163265306048E-2</v>
      </c>
    </row>
    <row r="827" spans="2:6" x14ac:dyDescent="0.25">
      <c r="B827" s="1">
        <v>42644</v>
      </c>
      <c r="C827">
        <v>4.9000000000000004</v>
      </c>
      <c r="D827">
        <f t="shared" si="24"/>
        <v>-9.9999999999999645E-2</v>
      </c>
      <c r="E827">
        <f ca="1">IF(ROW()&lt;13,"",AVERAGE(OFFSET(United_States[[#This Row],[Last]],,,-12)))</f>
        <v>4.9333333333333327</v>
      </c>
      <c r="F827" s="2">
        <f t="shared" si="25"/>
        <v>-1.9999999999999928E-2</v>
      </c>
    </row>
    <row r="828" spans="2:6" x14ac:dyDescent="0.25">
      <c r="B828" s="1">
        <v>42675</v>
      </c>
      <c r="C828">
        <v>4.7</v>
      </c>
      <c r="D828">
        <f t="shared" si="24"/>
        <v>-0.20000000000000018</v>
      </c>
      <c r="E828">
        <f ca="1">IF(ROW()&lt;13,"",AVERAGE(OFFSET(United_States[[#This Row],[Last]],,,-12)))</f>
        <v>4.8999999999999995</v>
      </c>
      <c r="F828" s="2">
        <f t="shared" si="25"/>
        <v>-4.0816326530612276E-2</v>
      </c>
    </row>
    <row r="829" spans="2:6" x14ac:dyDescent="0.25">
      <c r="B829" s="1">
        <v>42705</v>
      </c>
      <c r="C829">
        <v>4.7</v>
      </c>
      <c r="D829">
        <f t="shared" si="24"/>
        <v>0</v>
      </c>
      <c r="E829">
        <f ca="1">IF(ROW()&lt;13,"",AVERAGE(OFFSET(United_States[[#This Row],[Last]],,,-12)))</f>
        <v>4.875</v>
      </c>
      <c r="F829" s="2">
        <f t="shared" si="25"/>
        <v>0</v>
      </c>
    </row>
    <row r="830" spans="2:6" x14ac:dyDescent="0.25">
      <c r="B830" s="1">
        <v>42736</v>
      </c>
      <c r="C830">
        <v>4.7</v>
      </c>
      <c r="D830">
        <f t="shared" si="24"/>
        <v>0</v>
      </c>
      <c r="E830">
        <f ca="1">IF(ROW()&lt;13,"",AVERAGE(OFFSET(United_States[[#This Row],[Last]],,,-12)))</f>
        <v>4.8583333333333343</v>
      </c>
      <c r="F830" s="2">
        <f t="shared" si="25"/>
        <v>0</v>
      </c>
    </row>
    <row r="831" spans="2:6" x14ac:dyDescent="0.25">
      <c r="B831" s="1">
        <v>42767</v>
      </c>
      <c r="C831">
        <v>4.5999999999999996</v>
      </c>
      <c r="D831">
        <f t="shared" si="24"/>
        <v>-0.10000000000000053</v>
      </c>
      <c r="E831">
        <f ca="1">IF(ROW()&lt;13,"",AVERAGE(OFFSET(United_States[[#This Row],[Last]],,,-12)))</f>
        <v>4.8333333333333348</v>
      </c>
      <c r="F831" s="2">
        <f t="shared" si="25"/>
        <v>-2.1276595744680965E-2</v>
      </c>
    </row>
    <row r="832" spans="2:6" x14ac:dyDescent="0.25">
      <c r="B832" s="1">
        <v>42795</v>
      </c>
      <c r="C832">
        <v>4.4000000000000004</v>
      </c>
      <c r="D832">
        <f t="shared" si="24"/>
        <v>-0.19999999999999929</v>
      </c>
      <c r="E832">
        <f ca="1">IF(ROW()&lt;13,"",AVERAGE(OFFSET(United_States[[#This Row],[Last]],,,-12)))</f>
        <v>4.7833333333333341</v>
      </c>
      <c r="F832" s="2">
        <f t="shared" si="25"/>
        <v>-4.3478260869565064E-2</v>
      </c>
    </row>
    <row r="833" spans="2:6" x14ac:dyDescent="0.25">
      <c r="B833" s="1">
        <v>42826</v>
      </c>
      <c r="C833">
        <v>4.4000000000000004</v>
      </c>
      <c r="D833">
        <f t="shared" si="24"/>
        <v>0</v>
      </c>
      <c r="E833">
        <f ca="1">IF(ROW()&lt;13,"",AVERAGE(OFFSET(United_States[[#This Row],[Last]],,,-12)))</f>
        <v>4.7333333333333334</v>
      </c>
      <c r="F833" s="2">
        <f t="shared" si="25"/>
        <v>0</v>
      </c>
    </row>
    <row r="834" spans="2:6" x14ac:dyDescent="0.25">
      <c r="B834" s="1">
        <v>42856</v>
      </c>
      <c r="C834">
        <v>4.4000000000000004</v>
      </c>
      <c r="D834">
        <f t="shared" ref="D834:D868" si="26">C834-C833</f>
        <v>0</v>
      </c>
      <c r="E834">
        <f ca="1">IF(ROW()&lt;13,"",AVERAGE(OFFSET(United_States[[#This Row],[Last]],,,-12)))</f>
        <v>4.7</v>
      </c>
      <c r="F834" s="2">
        <f t="shared" ref="F834:F868" si="27">(C834-C833)/C833</f>
        <v>0</v>
      </c>
    </row>
    <row r="835" spans="2:6" x14ac:dyDescent="0.25">
      <c r="B835" s="1">
        <v>42887</v>
      </c>
      <c r="C835">
        <v>4.3</v>
      </c>
      <c r="D835">
        <f t="shared" si="26"/>
        <v>-0.10000000000000053</v>
      </c>
      <c r="E835">
        <f ca="1">IF(ROW()&lt;13,"",AVERAGE(OFFSET(United_States[[#This Row],[Last]],,,-12)))</f>
        <v>4.6499999999999995</v>
      </c>
      <c r="F835" s="2">
        <f t="shared" si="27"/>
        <v>-2.2727272727272846E-2</v>
      </c>
    </row>
    <row r="836" spans="2:6" x14ac:dyDescent="0.25">
      <c r="B836" s="1">
        <v>42917</v>
      </c>
      <c r="C836">
        <v>4.3</v>
      </c>
      <c r="D836">
        <f t="shared" si="26"/>
        <v>0</v>
      </c>
      <c r="E836">
        <f ca="1">IF(ROW()&lt;13,"",AVERAGE(OFFSET(United_States[[#This Row],[Last]],,,-12)))</f>
        <v>4.6083333333333325</v>
      </c>
      <c r="F836" s="2">
        <f t="shared" si="27"/>
        <v>0</v>
      </c>
    </row>
    <row r="837" spans="2:6" x14ac:dyDescent="0.25">
      <c r="B837" s="1">
        <v>42948</v>
      </c>
      <c r="C837">
        <v>4.4000000000000004</v>
      </c>
      <c r="D837">
        <f t="shared" si="26"/>
        <v>0.10000000000000053</v>
      </c>
      <c r="E837">
        <f ca="1">IF(ROW()&lt;13,"",AVERAGE(OFFSET(United_States[[#This Row],[Last]],,,-12)))</f>
        <v>4.5666666666666655</v>
      </c>
      <c r="F837" s="2">
        <f t="shared" si="27"/>
        <v>2.3255813953488497E-2</v>
      </c>
    </row>
    <row r="838" spans="2:6" x14ac:dyDescent="0.25">
      <c r="B838" s="1">
        <v>42979</v>
      </c>
      <c r="C838">
        <v>4.2</v>
      </c>
      <c r="D838">
        <f t="shared" si="26"/>
        <v>-0.20000000000000018</v>
      </c>
      <c r="E838">
        <f ca="1">IF(ROW()&lt;13,"",AVERAGE(OFFSET(United_States[[#This Row],[Last]],,,-12)))</f>
        <v>4.4999999999999991</v>
      </c>
      <c r="F838" s="2">
        <f t="shared" si="27"/>
        <v>-4.5454545454545491E-2</v>
      </c>
    </row>
    <row r="839" spans="2:6" x14ac:dyDescent="0.25">
      <c r="B839" s="1">
        <v>43009</v>
      </c>
      <c r="C839">
        <v>4.0999999999999996</v>
      </c>
      <c r="D839">
        <f t="shared" si="26"/>
        <v>-0.10000000000000053</v>
      </c>
      <c r="E839">
        <f ca="1">IF(ROW()&lt;13,"",AVERAGE(OFFSET(United_States[[#This Row],[Last]],,,-12)))</f>
        <v>4.4333333333333327</v>
      </c>
      <c r="F839" s="2">
        <f t="shared" si="27"/>
        <v>-2.3809523809523937E-2</v>
      </c>
    </row>
    <row r="840" spans="2:6" x14ac:dyDescent="0.25">
      <c r="B840" s="1">
        <v>43040</v>
      </c>
      <c r="C840">
        <v>4.2</v>
      </c>
      <c r="D840">
        <f t="shared" si="26"/>
        <v>0.10000000000000053</v>
      </c>
      <c r="E840">
        <f ca="1">IF(ROW()&lt;13,"",AVERAGE(OFFSET(United_States[[#This Row],[Last]],,,-12)))</f>
        <v>4.3916666666666666</v>
      </c>
      <c r="F840" s="2">
        <f t="shared" si="27"/>
        <v>2.4390243902439157E-2</v>
      </c>
    </row>
    <row r="841" spans="2:6" x14ac:dyDescent="0.25">
      <c r="B841" s="1">
        <v>43070</v>
      </c>
      <c r="C841">
        <v>4.0999999999999996</v>
      </c>
      <c r="D841">
        <f t="shared" si="26"/>
        <v>-0.10000000000000053</v>
      </c>
      <c r="E841">
        <f ca="1">IF(ROW()&lt;13,"",AVERAGE(OFFSET(United_States[[#This Row],[Last]],,,-12)))</f>
        <v>4.3416666666666677</v>
      </c>
      <c r="F841" s="2">
        <f t="shared" si="27"/>
        <v>-2.3809523809523937E-2</v>
      </c>
    </row>
    <row r="842" spans="2:6" x14ac:dyDescent="0.25">
      <c r="B842" s="1">
        <v>43101</v>
      </c>
      <c r="C842">
        <v>4.0999999999999996</v>
      </c>
      <c r="D842">
        <f t="shared" si="26"/>
        <v>0</v>
      </c>
      <c r="E842">
        <f ca="1">IF(ROW()&lt;13,"",AVERAGE(OFFSET(United_States[[#This Row],[Last]],,,-12)))</f>
        <v>4.2916666666666679</v>
      </c>
      <c r="F842" s="2">
        <f t="shared" si="27"/>
        <v>0</v>
      </c>
    </row>
    <row r="843" spans="2:6" x14ac:dyDescent="0.25">
      <c r="B843" s="1">
        <v>43132</v>
      </c>
      <c r="C843">
        <v>4.0999999999999996</v>
      </c>
      <c r="D843">
        <f t="shared" si="26"/>
        <v>0</v>
      </c>
      <c r="E843">
        <f ca="1">IF(ROW()&lt;13,"",AVERAGE(OFFSET(United_States[[#This Row],[Last]],,,-12)))</f>
        <v>4.2500000000000009</v>
      </c>
      <c r="F843" s="2">
        <f t="shared" si="27"/>
        <v>0</v>
      </c>
    </row>
    <row r="844" spans="2:6" x14ac:dyDescent="0.25">
      <c r="B844" s="1">
        <v>43160</v>
      </c>
      <c r="C844">
        <v>4</v>
      </c>
      <c r="D844">
        <f t="shared" si="26"/>
        <v>-9.9999999999999645E-2</v>
      </c>
      <c r="E844">
        <f ca="1">IF(ROW()&lt;13,"",AVERAGE(OFFSET(United_States[[#This Row],[Last]],,,-12)))</f>
        <v>4.2166666666666677</v>
      </c>
      <c r="F844" s="2">
        <f t="shared" si="27"/>
        <v>-2.4390243902438939E-2</v>
      </c>
    </row>
    <row r="845" spans="2:6" x14ac:dyDescent="0.25">
      <c r="B845" s="1">
        <v>43191</v>
      </c>
      <c r="C845">
        <v>4</v>
      </c>
      <c r="D845">
        <f t="shared" si="26"/>
        <v>0</v>
      </c>
      <c r="E845">
        <f ca="1">IF(ROW()&lt;13,"",AVERAGE(OFFSET(United_States[[#This Row],[Last]],,,-12)))</f>
        <v>4.1833333333333327</v>
      </c>
      <c r="F845" s="2">
        <f t="shared" si="27"/>
        <v>0</v>
      </c>
    </row>
    <row r="846" spans="2:6" x14ac:dyDescent="0.25">
      <c r="B846" s="1">
        <v>43221</v>
      </c>
      <c r="C846">
        <v>3.8</v>
      </c>
      <c r="D846">
        <f t="shared" si="26"/>
        <v>-0.20000000000000018</v>
      </c>
      <c r="E846">
        <f ca="1">IF(ROW()&lt;13,"",AVERAGE(OFFSET(United_States[[#This Row],[Last]],,,-12)))</f>
        <v>4.1333333333333329</v>
      </c>
      <c r="F846" s="2">
        <f t="shared" si="27"/>
        <v>-5.0000000000000044E-2</v>
      </c>
    </row>
    <row r="847" spans="2:6" x14ac:dyDescent="0.25">
      <c r="B847" s="1">
        <v>43252</v>
      </c>
      <c r="C847">
        <v>4</v>
      </c>
      <c r="D847">
        <f t="shared" si="26"/>
        <v>0.20000000000000018</v>
      </c>
      <c r="E847">
        <f ca="1">IF(ROW()&lt;13,"",AVERAGE(OFFSET(United_States[[#This Row],[Last]],,,-12)))</f>
        <v>4.1083333333333334</v>
      </c>
      <c r="F847" s="2">
        <f t="shared" si="27"/>
        <v>5.2631578947368474E-2</v>
      </c>
    </row>
    <row r="848" spans="2:6" x14ac:dyDescent="0.25">
      <c r="B848" s="1">
        <v>43282</v>
      </c>
      <c r="C848">
        <v>3.8</v>
      </c>
      <c r="D848">
        <f t="shared" si="26"/>
        <v>-0.20000000000000018</v>
      </c>
      <c r="E848">
        <f ca="1">IF(ROW()&lt;13,"",AVERAGE(OFFSET(United_States[[#This Row],[Last]],,,-12)))</f>
        <v>4.0666666666666664</v>
      </c>
      <c r="F848" s="2">
        <f t="shared" si="27"/>
        <v>-5.0000000000000044E-2</v>
      </c>
    </row>
    <row r="849" spans="2:6" x14ac:dyDescent="0.25">
      <c r="B849" s="1">
        <v>43313</v>
      </c>
      <c r="C849">
        <v>3.8</v>
      </c>
      <c r="D849">
        <f t="shared" si="26"/>
        <v>0</v>
      </c>
      <c r="E849">
        <f ca="1">IF(ROW()&lt;13,"",AVERAGE(OFFSET(United_States[[#This Row],[Last]],,,-12)))</f>
        <v>4.0166666666666666</v>
      </c>
      <c r="F849" s="2">
        <f t="shared" si="27"/>
        <v>0</v>
      </c>
    </row>
    <row r="850" spans="2:6" x14ac:dyDescent="0.25">
      <c r="B850" s="1">
        <v>43344</v>
      </c>
      <c r="C850">
        <v>3.7</v>
      </c>
      <c r="D850">
        <f t="shared" si="26"/>
        <v>-9.9999999999999645E-2</v>
      </c>
      <c r="E850">
        <f ca="1">IF(ROW()&lt;13,"",AVERAGE(OFFSET(United_States[[#This Row],[Last]],,,-12)))</f>
        <v>3.9749999999999996</v>
      </c>
      <c r="F850" s="2">
        <f t="shared" si="27"/>
        <v>-2.6315789473684119E-2</v>
      </c>
    </row>
    <row r="851" spans="2:6" x14ac:dyDescent="0.25">
      <c r="B851" s="1">
        <v>43374</v>
      </c>
      <c r="C851">
        <v>3.8</v>
      </c>
      <c r="D851">
        <f t="shared" si="26"/>
        <v>9.9999999999999645E-2</v>
      </c>
      <c r="E851">
        <f ca="1">IF(ROW()&lt;13,"",AVERAGE(OFFSET(United_States[[#This Row],[Last]],,,-12)))</f>
        <v>3.9499999999999993</v>
      </c>
      <c r="F851" s="2">
        <f t="shared" si="27"/>
        <v>2.7027027027026931E-2</v>
      </c>
    </row>
    <row r="852" spans="2:6" x14ac:dyDescent="0.25">
      <c r="B852" s="1">
        <v>43405</v>
      </c>
      <c r="C852">
        <v>3.7</v>
      </c>
      <c r="D852">
        <f t="shared" si="26"/>
        <v>-9.9999999999999645E-2</v>
      </c>
      <c r="E852">
        <f ca="1">IF(ROW()&lt;13,"",AVERAGE(OFFSET(United_States[[#This Row],[Last]],,,-12)))</f>
        <v>3.9083333333333332</v>
      </c>
      <c r="F852" s="2">
        <f t="shared" si="27"/>
        <v>-2.6315789473684119E-2</v>
      </c>
    </row>
    <row r="853" spans="2:6" x14ac:dyDescent="0.25">
      <c r="B853" s="1">
        <v>43435</v>
      </c>
      <c r="C853">
        <v>3.9</v>
      </c>
      <c r="D853">
        <f t="shared" si="26"/>
        <v>0.19999999999999973</v>
      </c>
      <c r="E853">
        <f ca="1">IF(ROW()&lt;13,"",AVERAGE(OFFSET(United_States[[#This Row],[Last]],,,-12)))</f>
        <v>3.8916666666666671</v>
      </c>
      <c r="F853" s="2">
        <f t="shared" si="27"/>
        <v>5.4054054054053981E-2</v>
      </c>
    </row>
    <row r="854" spans="2:6" x14ac:dyDescent="0.25">
      <c r="B854" s="1">
        <v>43466</v>
      </c>
      <c r="C854">
        <v>4</v>
      </c>
      <c r="D854">
        <f t="shared" si="26"/>
        <v>0.10000000000000009</v>
      </c>
      <c r="E854">
        <f ca="1">IF(ROW()&lt;13,"",AVERAGE(OFFSET(United_States[[#This Row],[Last]],,,-12)))</f>
        <v>3.8833333333333333</v>
      </c>
      <c r="F854" s="2">
        <f t="shared" si="27"/>
        <v>2.5641025641025664E-2</v>
      </c>
    </row>
    <row r="855" spans="2:6" x14ac:dyDescent="0.25">
      <c r="B855" s="1">
        <v>43497</v>
      </c>
      <c r="C855">
        <v>3.8</v>
      </c>
      <c r="D855">
        <f t="shared" si="26"/>
        <v>-0.20000000000000018</v>
      </c>
      <c r="E855">
        <f ca="1">IF(ROW()&lt;13,"",AVERAGE(OFFSET(United_States[[#This Row],[Last]],,,-12)))</f>
        <v>3.8583333333333329</v>
      </c>
      <c r="F855" s="2">
        <f t="shared" si="27"/>
        <v>-5.0000000000000044E-2</v>
      </c>
    </row>
    <row r="856" spans="2:6" x14ac:dyDescent="0.25">
      <c r="B856" s="1">
        <v>43525</v>
      </c>
      <c r="C856">
        <v>3.8</v>
      </c>
      <c r="D856">
        <f t="shared" si="26"/>
        <v>0</v>
      </c>
      <c r="E856">
        <f ca="1">IF(ROW()&lt;13,"",AVERAGE(OFFSET(United_States[[#This Row],[Last]],,,-12)))</f>
        <v>3.8416666666666663</v>
      </c>
      <c r="F856" s="2">
        <f t="shared" si="27"/>
        <v>0</v>
      </c>
    </row>
    <row r="857" spans="2:6" x14ac:dyDescent="0.25">
      <c r="B857" s="1">
        <v>43556</v>
      </c>
      <c r="C857">
        <v>3.6</v>
      </c>
      <c r="D857">
        <f t="shared" si="26"/>
        <v>-0.19999999999999973</v>
      </c>
      <c r="E857">
        <f ca="1">IF(ROW()&lt;13,"",AVERAGE(OFFSET(United_States[[#This Row],[Last]],,,-12)))</f>
        <v>3.8083333333333331</v>
      </c>
      <c r="F857" s="2">
        <f t="shared" si="27"/>
        <v>-5.2631578947368356E-2</v>
      </c>
    </row>
    <row r="858" spans="2:6" x14ac:dyDescent="0.25">
      <c r="B858" s="1">
        <v>43586</v>
      </c>
      <c r="C858">
        <v>3.6</v>
      </c>
      <c r="D858">
        <f t="shared" si="26"/>
        <v>0</v>
      </c>
      <c r="E858">
        <f ca="1">IF(ROW()&lt;13,"",AVERAGE(OFFSET(United_States[[#This Row],[Last]],,,-12)))</f>
        <v>3.7916666666666665</v>
      </c>
      <c r="F858" s="2">
        <f t="shared" si="27"/>
        <v>0</v>
      </c>
    </row>
    <row r="859" spans="2:6" x14ac:dyDescent="0.25">
      <c r="B859" s="1">
        <v>43617</v>
      </c>
      <c r="C859">
        <v>3.7</v>
      </c>
      <c r="D859">
        <f t="shared" si="26"/>
        <v>0.10000000000000009</v>
      </c>
      <c r="E859">
        <f ca="1">IF(ROW()&lt;13,"",AVERAGE(OFFSET(United_States[[#This Row],[Last]],,,-12)))</f>
        <v>3.7666666666666671</v>
      </c>
      <c r="F859" s="2">
        <f t="shared" si="27"/>
        <v>2.7777777777777801E-2</v>
      </c>
    </row>
    <row r="860" spans="2:6" x14ac:dyDescent="0.25">
      <c r="B860" s="1">
        <v>43647</v>
      </c>
      <c r="C860">
        <v>3.7</v>
      </c>
      <c r="D860">
        <f t="shared" si="26"/>
        <v>0</v>
      </c>
      <c r="E860">
        <f ca="1">IF(ROW()&lt;13,"",AVERAGE(OFFSET(United_States[[#This Row],[Last]],,,-12)))</f>
        <v>3.7583333333333342</v>
      </c>
      <c r="F860" s="2">
        <f t="shared" si="27"/>
        <v>0</v>
      </c>
    </row>
    <row r="861" spans="2:6" x14ac:dyDescent="0.25">
      <c r="B861" s="1">
        <v>43678</v>
      </c>
      <c r="C861">
        <v>3.7</v>
      </c>
      <c r="D861">
        <f t="shared" si="26"/>
        <v>0</v>
      </c>
      <c r="E861">
        <f ca="1">IF(ROW()&lt;13,"",AVERAGE(OFFSET(United_States[[#This Row],[Last]],,,-12)))</f>
        <v>3.7500000000000013</v>
      </c>
      <c r="F861" s="2">
        <f t="shared" si="27"/>
        <v>0</v>
      </c>
    </row>
    <row r="862" spans="2:6" x14ac:dyDescent="0.25">
      <c r="B862" s="1">
        <v>43709</v>
      </c>
      <c r="C862">
        <v>3.5</v>
      </c>
      <c r="D862">
        <f t="shared" si="26"/>
        <v>-0.20000000000000018</v>
      </c>
      <c r="E862">
        <f ca="1">IF(ROW()&lt;13,"",AVERAGE(OFFSET(United_States[[#This Row],[Last]],,,-12)))</f>
        <v>3.7333333333333343</v>
      </c>
      <c r="F862" s="2">
        <f t="shared" si="27"/>
        <v>-5.4054054054054099E-2</v>
      </c>
    </row>
    <row r="863" spans="2:6" x14ac:dyDescent="0.25">
      <c r="B863" s="1">
        <v>43739</v>
      </c>
      <c r="C863">
        <v>3.6</v>
      </c>
      <c r="D863">
        <f t="shared" si="26"/>
        <v>0.10000000000000009</v>
      </c>
      <c r="E863">
        <f ca="1">IF(ROW()&lt;13,"",AVERAGE(OFFSET(United_States[[#This Row],[Last]],,,-12)))</f>
        <v>3.7166666666666672</v>
      </c>
      <c r="F863" s="2">
        <f t="shared" si="27"/>
        <v>2.8571428571428598E-2</v>
      </c>
    </row>
    <row r="864" spans="2:6" x14ac:dyDescent="0.25">
      <c r="B864" s="1">
        <v>43770</v>
      </c>
      <c r="C864">
        <v>3.5</v>
      </c>
      <c r="D864">
        <f t="shared" si="26"/>
        <v>-0.10000000000000009</v>
      </c>
      <c r="E864">
        <f ca="1">IF(ROW()&lt;13,"",AVERAGE(OFFSET(United_States[[#This Row],[Last]],,,-12)))</f>
        <v>3.7000000000000006</v>
      </c>
      <c r="F864" s="2">
        <f t="shared" si="27"/>
        <v>-2.7777777777777801E-2</v>
      </c>
    </row>
    <row r="865" spans="2:6" x14ac:dyDescent="0.25">
      <c r="B865" s="1">
        <v>43800</v>
      </c>
      <c r="C865">
        <v>3.5</v>
      </c>
      <c r="D865">
        <f t="shared" si="26"/>
        <v>0</v>
      </c>
      <c r="E865">
        <f ca="1">IF(ROW()&lt;13,"",AVERAGE(OFFSET(United_States[[#This Row],[Last]],,,-12)))</f>
        <v>3.6666666666666665</v>
      </c>
      <c r="F865" s="2">
        <f t="shared" si="27"/>
        <v>0</v>
      </c>
    </row>
    <row r="866" spans="2:6" x14ac:dyDescent="0.25">
      <c r="B866" s="1">
        <v>43831</v>
      </c>
      <c r="C866">
        <v>3.6</v>
      </c>
      <c r="D866">
        <f t="shared" si="26"/>
        <v>0.10000000000000009</v>
      </c>
      <c r="E866">
        <f ca="1">IF(ROW()&lt;13,"",AVERAGE(OFFSET(United_States[[#This Row],[Last]],,,-12)))</f>
        <v>3.6333333333333333</v>
      </c>
      <c r="F866" s="2">
        <f t="shared" si="27"/>
        <v>2.8571428571428598E-2</v>
      </c>
    </row>
    <row r="867" spans="2:6" x14ac:dyDescent="0.25">
      <c r="B867" s="1">
        <v>43862</v>
      </c>
      <c r="C867">
        <v>3.5</v>
      </c>
      <c r="D867">
        <f t="shared" si="26"/>
        <v>-0.10000000000000009</v>
      </c>
      <c r="E867">
        <f ca="1">IF(ROW()&lt;13,"",AVERAGE(OFFSET(United_States[[#This Row],[Last]],,,-12)))</f>
        <v>3.6083333333333338</v>
      </c>
      <c r="F867" s="2">
        <f t="shared" si="27"/>
        <v>-2.7777777777777801E-2</v>
      </c>
    </row>
    <row r="868" spans="2:6" x14ac:dyDescent="0.25">
      <c r="B868" s="1">
        <v>43891</v>
      </c>
      <c r="C868">
        <v>4.4000000000000004</v>
      </c>
      <c r="D868">
        <f t="shared" si="26"/>
        <v>0.90000000000000036</v>
      </c>
      <c r="E868">
        <f ca="1">IF(ROW()&lt;13,"",AVERAGE(OFFSET(United_States[[#This Row],[Last]],,,-12)))</f>
        <v>3.6583333333333337</v>
      </c>
      <c r="F868" s="2">
        <f t="shared" si="27"/>
        <v>0.25714285714285723</v>
      </c>
    </row>
    <row r="869" spans="2:6" x14ac:dyDescent="0.25">
      <c r="B869" s="1">
        <v>43952</v>
      </c>
      <c r="C869">
        <v>13.3</v>
      </c>
      <c r="D869">
        <f>C869-C868</f>
        <v>8.9</v>
      </c>
      <c r="E869">
        <f ca="1">IF(ROW()&lt;13,"",AVERAGE(OFFSET(United_States[[#This Row],[Last]],,,-12)))</f>
        <v>4.4666666666666659</v>
      </c>
      <c r="F869">
        <f>(C869-C868)/C868</f>
        <v>2.0227272727272725</v>
      </c>
    </row>
    <row r="870" spans="2:6" x14ac:dyDescent="0.25">
      <c r="B870" s="1">
        <v>43983</v>
      </c>
      <c r="C870">
        <v>11.1</v>
      </c>
      <c r="D870">
        <f>C870-C869</f>
        <v>-2.2000000000000011</v>
      </c>
      <c r="E870">
        <f ca="1">IF(ROW()&lt;13,"",AVERAGE(OFFSET(United_States[[#This Row],[Last]],,,-12)))</f>
        <v>5.0916666666666668</v>
      </c>
      <c r="F870">
        <f>(C870-C869)/C869</f>
        <v>-0.16541353383458654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Afghanistan</vt:lpstr>
      <vt:lpstr>United_States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</dc:creator>
  <cp:lastModifiedBy>Corey</cp:lastModifiedBy>
  <dcterms:created xsi:type="dcterms:W3CDTF">2020-07-22T07:21:12Z</dcterms:created>
  <dcterms:modified xsi:type="dcterms:W3CDTF">2020-07-22T07:23:21Z</dcterms:modified>
</cp:coreProperties>
</file>