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7450" windowHeight="12435" tabRatio="362" activeTab="0"/>
  </bookViews>
  <sheets>
    <sheet name="Общее" sheetId="1" r:id="rId1"/>
    <sheet name="Лист1" sheetId="2" state="hidden" r:id="rId2"/>
    <sheet name="списанное оборудование" sheetId="3" state="hidden" r:id="rId3"/>
  </sheets>
  <definedNames>
    <definedName name="_xlfn.COUNTIFS" hidden="1">#NAME?</definedName>
    <definedName name="_xlfn_BAHTTEXT">NA()</definedName>
    <definedName name="_xlfn_COUNTIFS">NA()</definedName>
  </definedNames>
  <calcPr fullCalcOnLoad="1"/>
</workbook>
</file>

<file path=xl/comments1.xml><?xml version="1.0" encoding="utf-8"?>
<comments xmlns="http://schemas.openxmlformats.org/spreadsheetml/2006/main">
  <authors>
    <author/>
    <author>User</author>
    <author>Женя</author>
    <author>user</author>
    <author>Rushan</author>
    <author>Евгений Назаров</author>
    <author>argocd</author>
    <author>Газизов</author>
  </authors>
  <commentList>
    <comment ref="AC4" authorId="0">
      <text>
        <r>
          <rPr>
            <b/>
            <sz val="9"/>
            <color indexed="8"/>
            <rFont val="Tahoma"/>
            <family val="2"/>
          </rPr>
          <t xml:space="preserve">User:
</t>
        </r>
        <r>
          <rPr>
            <sz val="9"/>
            <color indexed="8"/>
            <rFont val="Tahoma"/>
            <family val="2"/>
          </rPr>
          <t>02.12.2016 откалиброван
02.03.2018 откалиброван</t>
        </r>
      </text>
    </comment>
    <comment ref="AD4" authorId="0">
      <text>
        <r>
          <rPr>
            <b/>
            <sz val="9"/>
            <color indexed="8"/>
            <rFont val="Tahoma"/>
            <family val="2"/>
          </rPr>
          <t xml:space="preserve">User:
</t>
        </r>
        <r>
          <rPr>
            <sz val="9"/>
            <color indexed="8"/>
            <rFont val="Tahoma"/>
            <family val="2"/>
          </rPr>
          <t>02.12.2016 откалиброван
02.03.2018 откалиброван</t>
        </r>
      </text>
    </comment>
    <comment ref="AE4" authorId="1">
      <text>
        <r>
          <rPr>
            <b/>
            <sz val="9"/>
            <rFont val="Tahoma"/>
            <family val="2"/>
          </rPr>
          <t>User:</t>
        </r>
        <r>
          <rPr>
            <sz val="9"/>
            <rFont val="Tahoma"/>
            <family val="2"/>
          </rPr>
          <t xml:space="preserve">
02.03.2018 откалиброван</t>
        </r>
      </text>
    </comment>
    <comment ref="AF4" authorId="0">
      <text>
        <r>
          <rPr>
            <b/>
            <sz val="9"/>
            <color indexed="8"/>
            <rFont val="Tahoma"/>
            <family val="2"/>
          </rPr>
          <t xml:space="preserve">User:
</t>
        </r>
        <r>
          <rPr>
            <sz val="9"/>
            <color indexed="8"/>
            <rFont val="Tahoma"/>
            <family val="2"/>
          </rPr>
          <t>02.12.2016 откалиброван
20.04.2017 прописан все норм
10.05.2017 на переделке
22.05.2017 переделана</t>
        </r>
      </text>
    </comment>
    <comment ref="AG4" authorId="2">
      <text>
        <r>
          <rPr>
            <b/>
            <sz val="9"/>
            <rFont val="Tahoma"/>
            <family val="2"/>
          </rPr>
          <t>Женя:</t>
        </r>
        <r>
          <rPr>
            <sz val="9"/>
            <rFont val="Tahoma"/>
            <family val="2"/>
          </rPr>
          <t xml:space="preserve">
30.4.17 заряжена</t>
        </r>
      </text>
    </comment>
    <comment ref="D5" authorId="1">
      <text>
        <r>
          <rPr>
            <b/>
            <sz val="9"/>
            <rFont val="Tahoma"/>
            <family val="2"/>
          </rPr>
          <t>27.12.2017 метрология
26.03.2018 откалиброван
06.05.2019 откалиброван
27.01.2020 откалиброван</t>
        </r>
      </text>
    </comment>
    <comment ref="E8" authorId="1">
      <text>
        <r>
          <rPr>
            <b/>
            <sz val="9"/>
            <rFont val="Tahoma"/>
            <family val="2"/>
          </rPr>
          <t>User: 03.11.2017 получили</t>
        </r>
        <r>
          <rPr>
            <sz val="9"/>
            <rFont val="Tahoma"/>
            <family val="2"/>
          </rPr>
          <t xml:space="preserve">
08.11.2017 получили прописали все норм
</t>
        </r>
        <r>
          <rPr>
            <b/>
            <sz val="12"/>
            <rFont val="Tahoma"/>
            <family val="2"/>
          </rPr>
          <t>14.12.2017 откалиброван
02.02.2018 ПОД ВЫСОКУЮ ТЕМПЕРАТУРУ
18.01.2019 откалиброван</t>
        </r>
      </text>
    </comment>
    <comment ref="P4" authorId="1">
      <text>
        <r>
          <rPr>
            <b/>
            <sz val="9"/>
            <rFont val="Tahoma"/>
            <family val="2"/>
          </rPr>
          <t>User:</t>
        </r>
        <r>
          <rPr>
            <sz val="9"/>
            <rFont val="Tahoma"/>
            <family val="2"/>
          </rPr>
          <t xml:space="preserve">
</t>
        </r>
        <r>
          <rPr>
            <b/>
            <sz val="12"/>
            <rFont val="Tahoma"/>
            <family val="2"/>
          </rPr>
          <t>02.02.2018 ПОД ВЫСОКУЮ ТЕМПЕРАТУРУ откалиброван
20.06.2018 откалиброван
24.10.2018 откалиброван
18.01.2019 откалиброван
12.07.19 откалиброван
20.12.2019 откалиброван</t>
        </r>
      </text>
    </comment>
    <comment ref="AC5" authorId="0">
      <text>
        <r>
          <rPr>
            <b/>
            <sz val="9"/>
            <color indexed="8"/>
            <rFont val="Tahoma"/>
            <family val="2"/>
          </rPr>
          <t xml:space="preserve">User:
</t>
        </r>
        <r>
          <rPr>
            <sz val="9"/>
            <color indexed="8"/>
            <rFont val="Tahoma"/>
            <family val="2"/>
          </rPr>
          <t>02.12.2016 откалиброван
02.03.2018 откалиброван</t>
        </r>
      </text>
    </comment>
    <comment ref="AE5" authorId="1">
      <text>
        <r>
          <rPr>
            <b/>
            <sz val="9"/>
            <rFont val="Tahoma"/>
            <family val="2"/>
          </rPr>
          <t>User:</t>
        </r>
        <r>
          <rPr>
            <sz val="9"/>
            <rFont val="Tahoma"/>
            <family val="2"/>
          </rPr>
          <t xml:space="preserve">
02.03.2018 откалиброван</t>
        </r>
      </text>
    </comment>
    <comment ref="AF5" authorId="0">
      <text>
        <r>
          <rPr>
            <b/>
            <sz val="9"/>
            <color indexed="8"/>
            <rFont val="Tahoma"/>
            <family val="2"/>
          </rPr>
          <t xml:space="preserve">User:
</t>
        </r>
        <r>
          <rPr>
            <sz val="9"/>
            <color indexed="8"/>
            <rFont val="Tahoma"/>
            <family val="2"/>
          </rPr>
          <t>28.10.16 Давлетшин Динар взял для тестов02.12.2016 откалиброван
20.04.2017 прописан на проверку
21.04.2017 готов надо прописать
10.05.2017 на переделке
22.05.2017 переделана</t>
        </r>
      </text>
    </comment>
    <comment ref="E9" authorId="0">
      <text>
        <r>
          <rPr>
            <b/>
            <sz val="9"/>
            <color indexed="8"/>
            <rFont val="Tahoma"/>
            <family val="2"/>
          </rPr>
          <t xml:space="preserve">User: не использовать со старым ИНКЛ АРЗАМАС
</t>
        </r>
        <r>
          <rPr>
            <sz val="9"/>
            <color indexed="8"/>
            <rFont val="Tahoma"/>
            <family val="2"/>
          </rPr>
          <t>30.03.2017 прописан
14.09.2015  не пишет Gz4
19.09.2017 готов
12.01.2018 откалиброван
09.06.2018 откалиброван
10.01.2019 откалиброван
11.03.2019 откалиброван
06.05.2019 откалиброван
23.06.2020 пока не отправлять, нужен для КИСа
07.08.2020 в работу</t>
        </r>
      </text>
    </comment>
    <comment ref="M82" authorId="3">
      <text>
        <r>
          <rPr>
            <b/>
            <sz val="9"/>
            <rFont val="Tahoma"/>
            <family val="2"/>
          </rPr>
          <t>user:</t>
        </r>
        <r>
          <rPr>
            <sz val="9"/>
            <rFont val="Tahoma"/>
            <family val="2"/>
          </rPr>
          <t xml:space="preserve">
18.11.17 не считывается. Агафонов.
16.01.2018 готов</t>
        </r>
      </text>
    </comment>
    <comment ref="Q73" authorId="2">
      <text>
        <r>
          <rPr>
            <b/>
            <sz val="9"/>
            <rFont val="Tahoma"/>
            <family val="2"/>
          </rPr>
          <t>Женя:</t>
        </r>
        <r>
          <rPr>
            <sz val="9"/>
            <rFont val="Tahoma"/>
            <family val="2"/>
          </rPr>
          <t xml:space="preserve">
12.5.17 отписала 9 ч
14.07.17 проверено. 7А
01.02.2019 заряжена
</t>
        </r>
      </text>
    </comment>
    <comment ref="K38" authorId="1">
      <text>
        <r>
          <rPr>
            <b/>
            <sz val="9"/>
            <rFont val="Tahoma"/>
            <family val="2"/>
          </rPr>
          <t>User:</t>
        </r>
        <r>
          <rPr>
            <sz val="9"/>
            <rFont val="Tahoma"/>
            <family val="2"/>
          </rPr>
          <t xml:space="preserve">
заряжена 28.01.19</t>
        </r>
      </text>
    </comment>
    <comment ref="Q72" authorId="1">
      <text>
        <r>
          <rPr>
            <b/>
            <sz val="9"/>
            <rFont val="Tahoma"/>
            <family val="2"/>
          </rPr>
          <t>User:</t>
        </r>
        <r>
          <rPr>
            <sz val="9"/>
            <rFont val="Tahoma"/>
            <family val="2"/>
          </rPr>
          <t xml:space="preserve">
25.01.19 проверена, емкость 6,9 Ач
31.01.19 заряжена</t>
        </r>
      </text>
    </comment>
    <comment ref="T82" authorId="3">
      <text>
        <r>
          <rPr>
            <b/>
            <sz val="9"/>
            <rFont val="Tahoma"/>
            <family val="2"/>
          </rPr>
          <t>19.2.17 Замена элементов Мурашов
24.10.17 на проверку после высокой температуры
5.11.17 6,6 Ач Мурашов</t>
        </r>
      </text>
    </comment>
    <comment ref="J4" authorId="1">
      <text>
        <r>
          <rPr>
            <b/>
            <sz val="9"/>
            <rFont val="Tahoma"/>
            <family val="2"/>
          </rPr>
          <t>User:</t>
        </r>
        <r>
          <rPr>
            <sz val="9"/>
            <rFont val="Tahoma"/>
            <family val="2"/>
          </rPr>
          <t xml:space="preserve">
</t>
        </r>
        <r>
          <rPr>
            <b/>
            <sz val="12"/>
            <rFont val="Tahoma"/>
            <family val="2"/>
          </rPr>
          <t>02.02.2018 ПОД ВЫСОКУЮ ТЕМПЕРАТУРУ откалиброван</t>
        </r>
      </text>
    </comment>
    <comment ref="J5" authorId="1">
      <text>
        <r>
          <rPr>
            <b/>
            <sz val="9"/>
            <rFont val="Tahoma"/>
            <family val="2"/>
          </rPr>
          <t>User:</t>
        </r>
        <r>
          <rPr>
            <sz val="9"/>
            <rFont val="Tahoma"/>
            <family val="2"/>
          </rPr>
          <t xml:space="preserve">
</t>
        </r>
        <r>
          <rPr>
            <b/>
            <sz val="12"/>
            <rFont val="Tahoma"/>
            <family val="2"/>
          </rPr>
          <t>02.02.2018 ПОД ВЫСОКУЮ ТЕМПЕРАТУРУ откалиброван</t>
        </r>
      </text>
    </comment>
    <comment ref="K95" authorId="1">
      <text>
        <r>
          <rPr>
            <b/>
            <sz val="9"/>
            <rFont val="Tahoma"/>
            <family val="2"/>
          </rPr>
          <t>26.08.17 новая
10.11.2017 впаяли 29 А/ч
14.03.2018 впаяны 29 А*час
31.01.19 корейские элементы
13.03.2020 впаяны корейские элементы
27.05.2020 перепаяли</t>
        </r>
      </text>
    </comment>
    <comment ref="G5" authorId="0">
      <text>
        <r>
          <rPr>
            <b/>
            <sz val="9"/>
            <color indexed="8"/>
            <rFont val="Tahoma"/>
            <family val="2"/>
          </rPr>
          <t xml:space="preserve">под большую гайку:
</t>
        </r>
        <r>
          <rPr>
            <sz val="9"/>
            <color indexed="8"/>
            <rFont val="Tahoma"/>
            <family val="2"/>
          </rPr>
          <t>08.07.16 метрология
26.12.2016 откалиброван
03.03.17 откалиброван
15.06.2017 откалиброван
20.10.2017 откалиброван
20.12.2018 откалиброван
21.06.2019 откалиброван
31.07.19 резьба под с длинную гайку, гайка навернута на модуль
30.10.2019 откалиброван
21.01.2020 откалиброван
24.07.20 метрологи передали</t>
        </r>
      </text>
    </comment>
    <comment ref="G8" authorId="1">
      <text>
        <r>
          <rPr>
            <b/>
            <sz val="9"/>
            <rFont val="Tahoma"/>
            <family val="2"/>
          </rPr>
          <t>User:</t>
        </r>
        <r>
          <rPr>
            <sz val="9"/>
            <rFont val="Tahoma"/>
            <family val="2"/>
          </rPr>
          <t xml:space="preserve">
метрология 24.06.14
7.2.15 занижает в 5 раз, проверили в моелях - не в 5, а в 3.
8.2.15 заменен кристалл, прописан в моделях
11.02.15 откалиброван
21.10.2016 откалиброван
18.01.2017 откалиброван
16.11.2017 метрология
06.08.2018 откалиброван
18.01.2019 откалиброван
06.06.2019 откалиброван
30.10.2019 откалиброван
19.02.2020 откалиброван
17.04.2020 поменяли кристалл, нужно откалибровать
Откалиброван 28.04.2020</t>
        </r>
      </text>
    </comment>
    <comment ref="I6" authorId="1">
      <text>
        <r>
          <rPr>
            <b/>
            <sz val="9"/>
            <rFont val="Tahoma"/>
            <family val="2"/>
          </rPr>
          <t>User:</t>
        </r>
        <r>
          <rPr>
            <sz val="9"/>
            <rFont val="Tahoma"/>
            <family val="2"/>
          </rPr>
          <t xml:space="preserve">
01.10.2018 сгорела плата
12.11.2018
10.06.2019 переделали под обычный ЦП (КС)
</t>
        </r>
      </text>
    </comment>
    <comment ref="M81" authorId="1">
      <text>
        <r>
          <rPr>
            <b/>
            <sz val="9"/>
            <rFont val="Tahoma"/>
            <family val="2"/>
          </rPr>
          <t xml:space="preserve">User:04.04.2018 получили
</t>
        </r>
        <r>
          <rPr>
            <sz val="9"/>
            <rFont val="Tahoma"/>
            <family val="2"/>
          </rPr>
          <t xml:space="preserve">
17.09.2018 готов</t>
        </r>
      </text>
    </comment>
    <comment ref="M26" authorId="1">
      <text>
        <r>
          <rPr>
            <b/>
            <sz val="9"/>
            <rFont val="Tahoma"/>
            <family val="2"/>
          </rPr>
          <t>User:от РЕЗИНОВОЙ</t>
        </r>
        <r>
          <rPr>
            <sz val="9"/>
            <rFont val="Tahoma"/>
            <family val="2"/>
          </rPr>
          <t xml:space="preserve">
14.7.14 считалось 29000 кадров, 1.8.14 на проверке все ок, скорее всего, из-за батареи.
15.09.14 все в норме
07.1.15 встал на задержку но не включился
21.01.15 проверен все в норме
23.01.2015 не включился прибор.
06.04.15 отремонтирован
09.05.2015 отказ на Царичанке с резиновой ВАК-90
25.05.2015 на переделке
11.09.15 использовать только для резиновой акустики
06.07.2017 готов после профилактики</t>
        </r>
      </text>
    </comment>
    <comment ref="G82" authorId="1">
      <text>
        <r>
          <rPr>
            <b/>
            <sz val="9"/>
            <rFont val="Tahoma"/>
            <family val="2"/>
          </rPr>
          <t>до 15.03.18
17.10.2018 метрология
02.02.2019 счет упал на 10 %(Ракоедов).
19.02.2019 готов откалибровна
01.10.2019 откалиброван
21.01.2020 откалиброван</t>
        </r>
      </text>
    </comment>
    <comment ref="M27" authorId="1">
      <text>
        <r>
          <rPr>
            <b/>
            <sz val="9"/>
            <rFont val="Tahoma"/>
            <family val="2"/>
          </rPr>
          <t>User: от РЕЗИНОВОЙ</t>
        </r>
        <r>
          <rPr>
            <sz val="9"/>
            <rFont val="Tahoma"/>
            <family val="2"/>
          </rPr>
          <t xml:space="preserve">
30.04.2015 Отдать на переделку под Гиговую!
11.09.15 использовать только для резиновой акустики
19.10.15 отказ - отписал 680 к и сдох
07.11.15 отремонтирован
1.8.16 не считывается через усб, Баширов считал через длинный кабель
08.08.16 все норм. нужно пользоватся 50 версией
06.07.2017 готов после профилактики</t>
        </r>
      </text>
    </comment>
    <comment ref="M95" authorId="1">
      <text>
        <r>
          <rPr>
            <b/>
            <sz val="8"/>
            <rFont val="Tahoma"/>
            <family val="2"/>
          </rPr>
          <t>User:</t>
        </r>
        <r>
          <rPr>
            <sz val="8"/>
            <rFont val="Tahoma"/>
            <family val="2"/>
          </rPr>
          <t xml:space="preserve">
с БД 06.07.14 задавило, долго еще будут ремонтировать
08.10.14 отремонтирован
09.12.14 считывается некорректно. 27000 кадров вместо 40000. один раз получилось сосчитать 38000 кадров
21.01.15 проверен все в норме
03.10.2016 На ФКД есть срывы, на ФКД-2 в интервале 2600-2610 отсутствует информация, также на кривых из igp есть срывы, модуль АК 30 на проверку!!!
15.10.16 перепаяна флешка, все ок
18.03.18 не считывается Байтимиров
20.3.18 Все ок. Усманов
04.03.2019 готов </t>
        </r>
      </text>
    </comment>
    <comment ref="X98" authorId="1">
      <text>
        <r>
          <rPr>
            <b/>
            <sz val="9"/>
            <rFont val="Tahoma"/>
            <family val="2"/>
          </rPr>
          <t>User:</t>
        </r>
        <r>
          <rPr>
            <sz val="9"/>
            <rFont val="Tahoma"/>
            <family val="2"/>
          </rPr>
          <t xml:space="preserve">
до 26.4.18</t>
        </r>
      </text>
    </comment>
    <comment ref="J41" authorId="1">
      <text>
        <r>
          <rPr>
            <b/>
            <sz val="9"/>
            <rFont val="Tahoma"/>
            <family val="2"/>
          </rPr>
          <t>User:</t>
        </r>
        <r>
          <rPr>
            <sz val="9"/>
            <rFont val="Tahoma"/>
            <family val="2"/>
          </rPr>
          <t xml:space="preserve">
07.08.2015 нам в работу!
24.10.15 сдох на тесте. Байтимиров.
26.10.15 на проверке все ок
24.12.2014 откалиброван
28.05.2016 откалиброван
только для метрологов
</t>
        </r>
      </text>
    </comment>
    <comment ref="K4" authorId="2">
      <text>
        <r>
          <rPr>
            <b/>
            <sz val="9"/>
            <rFont val="Tahoma"/>
            <family val="2"/>
          </rPr>
          <t>Женя:</t>
        </r>
        <r>
          <rPr>
            <sz val="9"/>
            <rFont val="Tahoma"/>
            <family val="2"/>
          </rPr>
          <t xml:space="preserve">
перепаяна 03.03.15
11.03.16 замкнули
13.03.16 перепаяли
25.07.19 перепаяли</t>
        </r>
      </text>
    </comment>
    <comment ref="M39" authorId="1">
      <text>
        <r>
          <rPr>
            <b/>
            <sz val="9"/>
            <rFont val="Tahoma"/>
            <family val="2"/>
          </rPr>
          <t>User:</t>
        </r>
        <r>
          <rPr>
            <sz val="9"/>
            <rFont val="Tahoma"/>
            <family val="2"/>
          </rPr>
          <t xml:space="preserve">
13.03.2019. получили</t>
        </r>
      </text>
    </comment>
    <comment ref="M40" authorId="1">
      <text>
        <r>
          <rPr>
            <b/>
            <sz val="9"/>
            <rFont val="Tahoma"/>
            <family val="2"/>
          </rPr>
          <t>User:</t>
        </r>
        <r>
          <rPr>
            <sz val="9"/>
            <rFont val="Tahoma"/>
            <family val="2"/>
          </rPr>
          <t xml:space="preserve">
13.03.2019. получили</t>
        </r>
      </text>
    </comment>
    <comment ref="O39" authorId="1">
      <text>
        <r>
          <rPr>
            <b/>
            <sz val="9"/>
            <rFont val="Tahoma"/>
            <family val="2"/>
          </rPr>
          <t>User:</t>
        </r>
        <r>
          <rPr>
            <sz val="9"/>
            <rFont val="Tahoma"/>
            <family val="2"/>
          </rPr>
          <t xml:space="preserve">
13.03.2019. получили</t>
        </r>
      </text>
    </comment>
    <comment ref="O40" authorId="1">
      <text>
        <r>
          <rPr>
            <b/>
            <sz val="9"/>
            <rFont val="Tahoma"/>
            <family val="2"/>
          </rPr>
          <t>User:</t>
        </r>
        <r>
          <rPr>
            <sz val="9"/>
            <rFont val="Tahoma"/>
            <family val="2"/>
          </rPr>
          <t xml:space="preserve">
13.03.2019. получили</t>
        </r>
      </text>
    </comment>
    <comment ref="R89" authorId="1">
      <text>
        <r>
          <rPr>
            <b/>
            <sz val="12"/>
            <rFont val="Tahoma"/>
            <family val="2"/>
          </rPr>
          <t>ДЛЯ зонда ИК №028-2019_ИНКЛ</t>
        </r>
        <r>
          <rPr>
            <sz val="9"/>
            <rFont val="Tahoma"/>
            <family val="2"/>
          </rPr>
          <t xml:space="preserve">
02.04.19 получили новый от Дворкина,
отдали эл-никам на переделку
05.06.2019 получили от эл-ников</t>
        </r>
      </text>
    </comment>
    <comment ref="M63" authorId="1">
      <text>
        <r>
          <rPr>
            <b/>
            <sz val="9"/>
            <rFont val="Tahoma"/>
            <family val="2"/>
          </rPr>
          <t>User:</t>
        </r>
        <r>
          <rPr>
            <sz val="9"/>
            <rFont val="Tahoma"/>
            <family val="2"/>
          </rPr>
          <t xml:space="preserve">
22.05.2019 получили новый
17.07.20 отписали КИС, у КИПа возникли вопросы 
20.07.20 отдали электронщикам. 
23.07.20 вернули
.07.20 В аренду Удмуртам(Якутия)</t>
        </r>
      </text>
    </comment>
    <comment ref="S89" authorId="1">
      <text>
        <r>
          <rPr>
            <b/>
            <sz val="9"/>
            <rFont val="Tahoma"/>
            <family val="2"/>
          </rPr>
          <t>User: для работы ИК-90 с ИНКЛ</t>
        </r>
        <r>
          <rPr>
            <sz val="9"/>
            <rFont val="Tahoma"/>
            <family val="2"/>
          </rPr>
          <t xml:space="preserve">
</t>
        </r>
      </text>
    </comment>
    <comment ref="S90" authorId="1">
      <text>
        <r>
          <rPr>
            <b/>
            <sz val="9"/>
            <rFont val="Tahoma"/>
            <family val="2"/>
          </rPr>
          <t>User: для работы ИК-90 с ИНКЛ</t>
        </r>
        <r>
          <rPr>
            <sz val="9"/>
            <rFont val="Tahoma"/>
            <family val="2"/>
          </rPr>
          <t xml:space="preserve">
07.08.2019 не работал на тестовой
15.08.2019 готов.Крюков</t>
        </r>
      </text>
    </comment>
    <comment ref="V89" authorId="1">
      <text>
        <r>
          <rPr>
            <b/>
            <sz val="9"/>
            <rFont val="Tahoma"/>
            <family val="2"/>
          </rPr>
          <t>User:для работы ИК-90 с ИНКЛ</t>
        </r>
        <r>
          <rPr>
            <sz val="9"/>
            <rFont val="Tahoma"/>
            <family val="2"/>
          </rPr>
          <t xml:space="preserve">
07.08.2019 не работал на тестовой
15.08.2019 готов.Крюков</t>
        </r>
      </text>
    </comment>
    <comment ref="V90" authorId="1">
      <text>
        <r>
          <rPr>
            <b/>
            <sz val="9"/>
            <rFont val="Tahoma"/>
            <family val="2"/>
          </rPr>
          <t>User:для работы ИК-90 с ИНКЛ</t>
        </r>
        <r>
          <rPr>
            <sz val="9"/>
            <rFont val="Tahoma"/>
            <family val="2"/>
          </rPr>
          <t xml:space="preserve">
</t>
        </r>
      </text>
    </comment>
    <comment ref="H4" authorId="3">
      <text>
        <r>
          <rPr>
            <b/>
            <sz val="9"/>
            <rFont val="Tahoma"/>
            <family val="2"/>
          </rPr>
          <t>user:</t>
        </r>
        <r>
          <rPr>
            <b/>
            <sz val="12"/>
            <rFont val="Tahoma"/>
            <family val="2"/>
          </rPr>
          <t>ВЫСОКОТЕМП.</t>
        </r>
        <r>
          <rPr>
            <b/>
            <sz val="9"/>
            <rFont val="Tahoma"/>
            <family val="2"/>
          </rPr>
          <t xml:space="preserve">
до 25.08.17г.
14.12.2017 откалиброван
29.03.18 на проверку (читай: на вывоз)</t>
        </r>
        <r>
          <rPr>
            <sz val="9"/>
            <rFont val="Tahoma"/>
            <family val="2"/>
          </rPr>
          <t xml:space="preserve">
</t>
        </r>
        <r>
          <rPr>
            <sz val="11"/>
            <rFont val="Tahoma"/>
            <family val="2"/>
          </rPr>
          <t>28.04.2018 получили от метрологов
01.10.2019 готов откалиброван
19.05.2020 готов, откалиброван
27.05.2020 брак, не работать
22.06.2020 передали электроникам
26.06.2020 откалиброван</t>
        </r>
      </text>
    </comment>
    <comment ref="K11" authorId="1">
      <text>
        <r>
          <rPr>
            <b/>
            <sz val="9"/>
            <rFont val="Tahoma"/>
            <family val="2"/>
          </rPr>
          <t>User:11.01.2017 получили</t>
        </r>
        <r>
          <rPr>
            <sz val="9"/>
            <rFont val="Tahoma"/>
            <family val="2"/>
          </rPr>
          <t xml:space="preserve">
4.08.20 перепаяли(Корея)</t>
        </r>
      </text>
    </comment>
    <comment ref="N81" authorId="1">
      <text>
        <r>
          <rPr>
            <b/>
            <sz val="9"/>
            <rFont val="Tahoma"/>
            <family val="2"/>
          </rPr>
          <t>User:</t>
        </r>
        <r>
          <rPr>
            <sz val="9"/>
            <rFont val="Tahoma"/>
            <family val="2"/>
          </rPr>
          <t xml:space="preserve">
5.1.17 каналы 24,32,40 не отбивают муфты
18.04.2019 готов
01.06.2020 отдали с ремонтиа
22.06.2020 с ремонта</t>
        </r>
      </text>
    </comment>
    <comment ref="J7" authorId="1">
      <text>
        <r>
          <rPr>
            <b/>
            <sz val="9"/>
            <rFont val="Tahoma"/>
            <family val="2"/>
          </rPr>
          <t>User:</t>
        </r>
        <r>
          <rPr>
            <sz val="9"/>
            <rFont val="Tahoma"/>
            <family val="2"/>
          </rPr>
          <t xml:space="preserve">
получили 25.07.19
</t>
        </r>
      </text>
    </comment>
    <comment ref="G7" authorId="4">
      <text>
        <r>
          <rPr>
            <b/>
            <sz val="9"/>
            <rFont val="Tahoma"/>
            <family val="2"/>
          </rPr>
          <t>Rushan:</t>
        </r>
        <r>
          <rPr>
            <sz val="9"/>
            <rFont val="Tahoma"/>
            <family val="2"/>
          </rPr>
          <t xml:space="preserve">
07.09.2018 получили
22.07.2019 отказ
21.08.2019 готов.откалиброван
30.10.2019 откалиброван
21.01.2020 откалиброван
06.03.2020 откалибровна</t>
        </r>
      </text>
    </comment>
    <comment ref="N82" authorId="1">
      <text>
        <r>
          <rPr>
            <b/>
            <sz val="9"/>
            <rFont val="Tahoma"/>
            <family val="2"/>
          </rPr>
          <t>User:</t>
        </r>
        <r>
          <rPr>
            <sz val="9"/>
            <rFont val="Tahoma"/>
            <family val="2"/>
          </rPr>
          <t xml:space="preserve">
27.07.2019 не отработал часть интервала
04.08.2019 обрыв внутри катушки</t>
        </r>
      </text>
    </comment>
    <comment ref="L81" authorId="1">
      <text>
        <r>
          <rPr>
            <b/>
            <sz val="12"/>
            <rFont val="Tahoma"/>
            <family val="2"/>
          </rPr>
          <t xml:space="preserve">высокотемпер
до 17.7.17
</t>
        </r>
        <r>
          <rPr>
            <sz val="10"/>
            <rFont val="Tahoma"/>
            <family val="2"/>
          </rPr>
          <t>02.11.17 метрология
20.04.2018 откалиброван
04.10.2018 метрология
31.08.2018 макнуть в воде Сафиуллин
04.09.18 вывезти на землю по возможности прописать на моделях Маганаветдинов
21.09.2018 откалиброван под обычный и амагнит
16.01.2019 откалиброван под обычный и амагнит
22.07.2019 отказ
21.08.2019 готов.откалиброван
18.11.2019 откалиброван</t>
        </r>
      </text>
    </comment>
    <comment ref="G96" authorId="1">
      <text>
        <r>
          <rPr>
            <b/>
            <sz val="9"/>
            <rFont val="Tahoma"/>
            <family val="2"/>
          </rPr>
          <t>User:</t>
        </r>
        <r>
          <rPr>
            <sz val="9"/>
            <rFont val="Tahoma"/>
            <family val="2"/>
          </rPr>
          <t xml:space="preserve">
01.04.15 откалиброван
24.06.15 отметроложен
05.05.16 откалиброван
10.05.2016 ГК-отказ
12.05.2016 с губкинского профилактика, метрология, отказал
05.08.2016 откалиброван
29.12.2017 метрология
24.04.2018 откалиброван
18.01.2019 откалиброван
11.03.2019 готов откалиброван
17.05.2019 готов откалиброван
01.10.2019 откалиброван
21.01.2020 откалиброван</t>
        </r>
      </text>
    </comment>
    <comment ref="T4" authorId="1">
      <text>
        <r>
          <rPr>
            <b/>
            <sz val="9"/>
            <rFont val="Tahoma"/>
            <family val="2"/>
          </rPr>
          <t>User:</t>
        </r>
        <r>
          <rPr>
            <sz val="9"/>
            <rFont val="Tahoma"/>
            <family val="2"/>
          </rPr>
          <t xml:space="preserve">
Агафонов выпаял литиевые элементы
02.11.2017 перепаяна
21.01.2019 СГДТ отработал 59 кадров
25.01.2019 дело было в БП
08.09.2019 установлен счётчик. Усманов
24.09.2019 задавило с СГДТ-110 № 12-2016</t>
        </r>
      </text>
    </comment>
    <comment ref="M6" authorId="1">
      <text>
        <r>
          <rPr>
            <b/>
            <sz val="9"/>
            <rFont val="Tahoma"/>
            <family val="2"/>
          </rPr>
          <t>User: 04.04.2018 получили</t>
        </r>
        <r>
          <rPr>
            <sz val="9"/>
            <rFont val="Tahoma"/>
            <family val="2"/>
          </rPr>
          <t xml:space="preserve">
11.07.2019 зонд 9-2006, модуль АК 123, ГК 155 большая часть интервала нестабильная работа, нужна консультация электроников
09.10.2019 готов</t>
        </r>
      </text>
    </comment>
    <comment ref="M5" authorId="1">
      <text>
        <r>
          <rPr>
            <b/>
            <sz val="9"/>
            <rFont val="Tahoma"/>
            <family val="2"/>
          </rPr>
          <t>User:</t>
        </r>
        <r>
          <rPr>
            <sz val="9"/>
            <rFont val="Tahoma"/>
            <family val="2"/>
          </rPr>
          <t xml:space="preserve">
24.08.19 ФКД со сбоями
09.10.2019 готов
23.07.20 вернули с ремонта</t>
        </r>
      </text>
    </comment>
    <comment ref="P81" authorId="1">
      <text>
        <r>
          <rPr>
            <b/>
            <sz val="9"/>
            <rFont val="Tahoma"/>
            <family val="2"/>
          </rPr>
          <t>User:</t>
        </r>
        <r>
          <rPr>
            <sz val="9"/>
            <rFont val="Tahoma"/>
            <family val="2"/>
          </rPr>
          <t xml:space="preserve">
22.06.2017 откалиброван
27.11.2017 откалиброван
15.03.2018 откалиброван
24.10.2019 откалиброван
24.01.2020 откалиброван</t>
        </r>
      </text>
    </comment>
    <comment ref="Q97" authorId="3">
      <text>
        <r>
          <rPr>
            <b/>
            <sz val="9"/>
            <rFont val="Tahoma"/>
            <family val="2"/>
          </rPr>
          <t>user:</t>
        </r>
        <r>
          <rPr>
            <sz val="9"/>
            <rFont val="Tahoma"/>
            <family val="2"/>
          </rPr>
          <t xml:space="preserve">
</t>
        </r>
      </text>
    </comment>
    <comment ref="K83" authorId="0">
      <text>
        <r>
          <rPr>
            <b/>
            <sz val="8"/>
            <color indexed="8"/>
            <rFont val="Tahoma"/>
            <family val="2"/>
          </rPr>
          <t xml:space="preserve">Евгений Назаров:
</t>
        </r>
        <r>
          <rPr>
            <sz val="8"/>
            <color indexed="8"/>
            <rFont val="Tahoma"/>
            <family val="2"/>
          </rPr>
          <t>28.04.15
17.06.2015</t>
        </r>
      </text>
    </comment>
    <comment ref="L5" authorId="5">
      <text>
        <r>
          <rPr>
            <b/>
            <sz val="8"/>
            <rFont val="Tahoma"/>
            <family val="2"/>
          </rPr>
          <t>Евгений Назаров:</t>
        </r>
        <r>
          <rPr>
            <sz val="8"/>
            <rFont val="Tahoma"/>
            <family val="2"/>
          </rPr>
          <t xml:space="preserve">
до 17.3.16 
05.06.2016 прописан в воде с немагнитным ннк
19.06.2017 откалиброван
30.05.18 прописал палки не тесте Муллагалиевв, на проверку
4.6.18 проверен, все нормально, но на всякий случай отложил
31.07.2018 откалиброван под обычный и амагнит
19.10.2018 откалиброван под обычный и амагнит
26.10.18 не запустился на тесте.
08.11.18 причина в операторе
04.02.19 откалиброван
21.04.19 откалиброван, под вопросом
23.04.19 на вывоз Смирнов
26.05.2019 откалиброван
02.08.2019 на тестах прописал по нулям
06.08.2019 откалиброван
19.09.2019 откалиброван
15.10.2019 не работал на тестовой. В скважине отписал. Проверить
18.11.2019 откалиброван
25.12.2019 готов откалиброван</t>
        </r>
      </text>
    </comment>
    <comment ref="F13" authorId="1">
      <text>
        <r>
          <rPr>
            <b/>
            <sz val="9"/>
            <rFont val="Tahoma"/>
            <family val="2"/>
          </rPr>
          <t>15.06.2018 сделали поверку ADIS
04.12.2019 готов откалиброван
11.03.2020 откалиброван</t>
        </r>
      </text>
    </comment>
    <comment ref="F4" authorId="1">
      <text>
        <r>
          <rPr>
            <b/>
            <sz val="9"/>
            <rFont val="Tahoma"/>
            <family val="2"/>
          </rPr>
          <t>User:ГИБРИДНЫЙ 24.04.2018 получили</t>
        </r>
        <r>
          <rPr>
            <sz val="9"/>
            <rFont val="Tahoma"/>
            <family val="2"/>
          </rPr>
          <t xml:space="preserve">
24.04.2018 готов откалиброван
14.11.2019 откалиброван
19.05.2020 откалиброван
</t>
        </r>
      </text>
    </comment>
    <comment ref="A1" authorId="6">
      <text>
        <r>
          <rPr>
            <b/>
            <sz val="9"/>
            <rFont val="Tahoma"/>
            <family val="2"/>
          </rPr>
          <t>User:</t>
        </r>
        <r>
          <rPr>
            <sz val="9"/>
            <rFont val="Tahoma"/>
            <family val="2"/>
          </rPr>
          <t xml:space="preserve">
Вытеснитель от СГДТ 100 6_2015</t>
        </r>
      </text>
    </comment>
    <comment ref="L4" authorId="1">
      <text>
        <r>
          <rPr>
            <b/>
            <sz val="9"/>
            <rFont val="Tahoma"/>
            <family val="2"/>
          </rPr>
          <t>12.05.18 метрология
02.10.18 метрология
22.10.18 откалиброван
06.05.19 калибровка
24.06.2019 откалиброван
18.09.2019 откалиброван
27.01.2020 откалиброван</t>
        </r>
      </text>
    </comment>
    <comment ref="H6" authorId="0">
      <text>
        <r>
          <rPr>
            <b/>
            <sz val="8"/>
            <color indexed="8"/>
            <rFont val="Tahoma"/>
            <family val="2"/>
          </rPr>
          <t xml:space="preserve">Евгений Назаров:   высокотемпературный
</t>
        </r>
        <r>
          <rPr>
            <sz val="8"/>
            <color indexed="8"/>
            <rFont val="Tahoma"/>
            <family val="2"/>
          </rPr>
          <t xml:space="preserve">с аварийного комплекта, разбит кристалл и плата,
10.07.14 отремонтирован и откалиброван
24.09.14 отказ, прописал 30 кадров
30.12.14 готов
</t>
        </r>
        <r>
          <rPr>
            <b/>
            <sz val="8"/>
            <color indexed="8"/>
            <rFont val="Tahoma"/>
            <family val="2"/>
          </rPr>
          <t>Откалиброван в ПНГГ
21.09.2015 отказщал в скважине, на ремонт!!!
30.10.2015 откалиброван, готов.
15,02,16 метрология
17,02,16 откалиброван
22.09.2016 откалиброван
18.01.2017 откалиброван
25.05.2017 откалиброван
20.10.2017 откалиброван
15.01.2018 откалиброван
01.10.2018 с губ брак
24.10.2018 готов откалиброван
25.02.19 разбит кристалл Крюков
26.03.2019 готов откалиброван
28.12.2019 разбит кристалл
23.01.2020 откалиброван</t>
        </r>
      </text>
    </comment>
    <comment ref="F15" authorId="1">
      <text>
        <r>
          <rPr>
            <b/>
            <sz val="9"/>
            <rFont val="Tahoma"/>
            <family val="2"/>
          </rPr>
          <t>User: ADIS</t>
        </r>
        <r>
          <rPr>
            <sz val="9"/>
            <rFont val="Tahoma"/>
            <family val="2"/>
          </rPr>
          <t xml:space="preserve">
05.09.2017 готов
05.12.2017 метрология
08.10.2017 не работать.Не прошел поверку
27.10.2017 откалиброван
08.02.2018 откалиброван
28.01.2019 готов откалиброван Михеев
11.03.2019 откалиброван
25.06.2019 готов откалиброван Михеев
19.09.2019 откалиброван
22.01.2020 откалиброван
19.05.2020 откалиброван</t>
        </r>
      </text>
    </comment>
    <comment ref="E81" authorId="1">
      <text>
        <r>
          <rPr>
            <b/>
            <sz val="9"/>
            <rFont val="Tahoma"/>
            <family val="2"/>
          </rPr>
          <t>User: 29.09.2017 получили</t>
        </r>
        <r>
          <rPr>
            <sz val="9"/>
            <rFont val="Tahoma"/>
            <family val="2"/>
          </rPr>
          <t xml:space="preserve">
29.09.2017 прописан все норм
22.02.2018 откалиброван все норм
06.12.2018 откалиброван
22.07.2019 отказ
23.08.2019 откалиброван.готов. Мухарямов
02.01.2020 Модуль и зонд на проверку. ГЗ выпадает,БК завышает
29.01.2020 готов прописан все норм
18.02.2020 откалиброван, готов</t>
        </r>
      </text>
    </comment>
    <comment ref="G81" authorId="1">
      <text>
        <r>
          <rPr>
            <b/>
            <sz val="9"/>
            <rFont val="Tahoma"/>
            <family val="2"/>
          </rPr>
          <t>User:</t>
        </r>
        <r>
          <rPr>
            <sz val="9"/>
            <rFont val="Tahoma"/>
            <family val="2"/>
          </rPr>
          <t xml:space="preserve">
17.05.2019 откалиброван
03.03.2020 откалиброван</t>
        </r>
      </text>
    </comment>
    <comment ref="H5" authorId="0">
      <text>
        <r>
          <rPr>
            <b/>
            <sz val="9"/>
            <color indexed="8"/>
            <rFont val="Tahoma"/>
            <family val="2"/>
          </rPr>
          <t xml:space="preserve">User: термостойкий
</t>
        </r>
        <r>
          <rPr>
            <sz val="9"/>
            <color indexed="8"/>
            <rFont val="Tahoma"/>
            <family val="2"/>
          </rPr>
          <t>15,02,16 метрология
17,02,16 откалиброван
07.07.2016 откалиброван
08.07.2016 откалиброван
24.10.16 откалиброван
10.02.2017 откалиброван
06.06.2017 откалиброван
20.10.2017 откалиброван
15.01.2018 откалиброван
14.09.2018 откалиброван
29.01.2019 откалиброван
07.05.19 откалиброван
03.01.2019 кристалл подбит
21.01.2020 откалиброван по радию
23.01.2020 на вывоз Муллаянов
10.03.2020 готов откалибровна
23.06.2020 На ремонт
26.06.2020 откалиброван</t>
        </r>
      </text>
    </comment>
    <comment ref="G4" authorId="1">
      <text>
        <r>
          <rPr>
            <b/>
            <sz val="9"/>
            <rFont val="Tahoma"/>
            <family val="2"/>
          </rPr>
          <t>User:</t>
        </r>
        <r>
          <rPr>
            <sz val="9"/>
            <rFont val="Tahoma"/>
            <family val="2"/>
          </rPr>
          <t xml:space="preserve">
13.02.2020 получили откалиброван
13.02.2020 откалиброван</t>
        </r>
      </text>
    </comment>
    <comment ref="T6" authorId="3">
      <text>
        <r>
          <rPr>
            <b/>
            <sz val="9"/>
            <rFont val="Tahoma"/>
            <family val="2"/>
          </rPr>
          <t>user:16.05.2016 получили со светодиодом</t>
        </r>
        <r>
          <rPr>
            <sz val="9"/>
            <rFont val="Tahoma"/>
            <family val="2"/>
          </rPr>
          <t xml:space="preserve">
</t>
        </r>
      </text>
    </comment>
    <comment ref="F70" authorId="1">
      <text>
        <r>
          <rPr>
            <b/>
            <sz val="9"/>
            <rFont val="Tahoma"/>
            <family val="2"/>
          </rPr>
          <t>User:</t>
        </r>
        <r>
          <rPr>
            <sz val="9"/>
            <rFont val="Tahoma"/>
            <family val="2"/>
          </rPr>
          <t xml:space="preserve">
18.04.2019 готов откалиброван
12.03.2020 откалиброван
25.06.2020 откалиброван</t>
        </r>
      </text>
    </comment>
    <comment ref="F16" authorId="0">
      <text>
        <r>
          <rPr>
            <b/>
            <sz val="16"/>
            <color indexed="8"/>
            <rFont val="Tahoma"/>
            <family val="2"/>
          </rPr>
          <t xml:space="preserve">ADIS
</t>
        </r>
        <r>
          <rPr>
            <sz val="8"/>
            <color indexed="8"/>
            <rFont val="Tahoma"/>
            <family val="2"/>
          </rPr>
          <t>проверен в СГГ 06.12.13
азимут на 10 град
5.4.14 калибровка АЗ +3
19.6.14 АЗ +10
01.7.14 +6 АЗ
14.07.14 АЗ +9 от теликов
02.08.2014 Аз плюс минус 10 градусов
31.08.14 проверен. Местами 2,5 град азим 02.09.14 зенит 0,3 град 
06.09.14 в норме
09.09.14 азимут 14 град
18.1.15 откалиброван
10.02.15 азимут частично 1.5 град
02.03.15 Теликов сдвинули на 3,5 метра вниз. Азимут местами завышает на 10-12 градусов
19.03.2015 Азимут 4-6 градусов
05.04.2015 ИНКЛ-№101 Аз±6гр относительно ТЕЛ
5.5.15 АЗ +10 к теликам
13/05/15 Азимут подсадил - минус 6г общим сдвигом и по интервально плюс/минус 4 гр. Под БК находился ГГКп
18.05.15 ИНКЛ №101 НА ПРОВЕРКУ, АЗИМУТ ЗАВЫШЕН ДО 32 ГРАДУСОВ (ПОДСАДИЛИ ПОД ТЕЛЕМЕТРИЮ), ЗЕНИТ МЕСТАМИ ДО ± 1,2 ГР.
25.05.15 прогнали на столе. зенит отл, азимут 3-4 град
09.10.15 АЗ -5 к теликам
11.10.15 АЗ -4 к теликам
10.11.15 проверен
16.11.15 Азимут -5 к телекам
15.12.2015 Азимут 18-22 градуса. вылетела Hz составляющая
22.12.2015 поверен, все ок.
21.04.16 Зенит в нижней части меньше 3х градусов, Азимут в верхнем интервале +3гр к телементрии 
12.05.2016 с губкинского на калибровку и профилактику пришел
03.05.16 АЗИМУТ ДО -6 К ТЕЛ(ИНКЛ №101)
31.05.2016 откалиброван
17.11.16 отказали магнитометры на подъеме
28.12.2016 откалиброван
01.03.17 Ну отказ, на ремонт
03.04.2017 готов, откалиброван
04.08.2017 откалиброван
18.09.2017 откалиброван
15.12.2017 метрология
09.01..2019 откалиброван
21.03.2019 откалиброван
13.08.19 откалиброван
12.11.19 не прошел метрологию, на вывоз Юсупов
25.11.2019 готов откалиброван
06.05.2020 откалиброван
27.07.20 нет на базе
07.08.2020 есть на баз</t>
        </r>
      </text>
    </comment>
    <comment ref="F9" authorId="1">
      <text>
        <r>
          <rPr>
            <b/>
            <sz val="9"/>
            <rFont val="Tahoma"/>
            <family val="2"/>
          </rPr>
          <t>User:</t>
        </r>
        <r>
          <rPr>
            <sz val="9"/>
            <rFont val="Tahoma"/>
            <family val="2"/>
          </rPr>
          <t xml:space="preserve">
получили 19.07.19
11.11.2019 откалиброван
24.03.2020 откалибровали</t>
        </r>
      </text>
    </comment>
    <comment ref="L6" authorId="3">
      <text>
        <r>
          <rPr>
            <b/>
            <sz val="9"/>
            <rFont val="Tahoma"/>
            <family val="2"/>
          </rPr>
          <t>до 1.2.17
22.06.2017 откалиброван
25.12.2017 метрология
24.04.2018 откалиброван
16.10.2018 метрология
04.02.19 откалиброван
08.05.19 откалиброван
08.08.2019 поверка
18.10.2019 поверен
23.01.2020 откалиброван Муллаянов
13.3.2020 отказ ННК50, НГК
19.03.20 старая схемотехника - отказ счетчика, на вывоз. Михайлов.
22.04.2020 откалиброван
18.06.2020 отнесли электроникам, НГК работает в противофазу ННК
24.07.20 метрологи отдали</t>
        </r>
      </text>
    </comment>
    <comment ref="P41" authorId="1">
      <text>
        <r>
          <rPr>
            <b/>
            <sz val="9"/>
            <rFont val="Tahoma"/>
            <family val="2"/>
          </rPr>
          <t>User:</t>
        </r>
        <r>
          <rPr>
            <sz val="9"/>
            <rFont val="Tahoma"/>
            <family val="2"/>
          </rPr>
          <t xml:space="preserve">
Метрология с ГГКп 170 028-2013
Отказ при забое 29.08.2014 на ремонт!18.09.14 отремонтирован
надо отметроложить
10.11.2014 отметроложили
23.01.2015 откалиброван
20.09.2016 откалиброван</t>
        </r>
      </text>
    </comment>
    <comment ref="I4" authorId="3">
      <text>
        <r>
          <rPr>
            <b/>
            <sz val="9"/>
            <rFont val="Tahoma"/>
            <family val="2"/>
          </rPr>
          <t>user:
1.7.16 ДОРАБОТАН</t>
        </r>
      </text>
    </comment>
    <comment ref="I7" authorId="1">
      <text>
        <r>
          <rPr>
            <b/>
            <sz val="9"/>
            <rFont val="Tahoma"/>
            <family val="2"/>
          </rPr>
          <t>User:</t>
        </r>
        <r>
          <rPr>
            <sz val="9"/>
            <rFont val="Tahoma"/>
            <family val="2"/>
          </rPr>
          <t xml:space="preserve">
</t>
        </r>
        <r>
          <rPr>
            <b/>
            <sz val="11"/>
            <rFont val="Tahoma"/>
            <family val="2"/>
          </rPr>
          <t>30.10.2017 получили вставлен счетчик</t>
        </r>
      </text>
    </comment>
    <comment ref="I5" authorId="0">
      <text>
        <r>
          <rPr>
            <b/>
            <sz val="9"/>
            <color indexed="8"/>
            <rFont val="Tahoma"/>
            <family val="2"/>
          </rPr>
          <t xml:space="preserve">User:23.03.2016 получили ДОРАБОТАН
</t>
        </r>
      </text>
    </comment>
    <comment ref="O95" authorId="0">
      <text>
        <r>
          <rPr>
            <b/>
            <sz val="9"/>
            <color indexed="8"/>
            <rFont val="Tahoma"/>
            <family val="2"/>
          </rPr>
          <t xml:space="preserve">user:
</t>
        </r>
        <r>
          <rPr>
            <sz val="9"/>
            <color indexed="8"/>
            <rFont val="Tahoma"/>
            <family val="2"/>
          </rPr>
          <t>26.02.16 Гарифуллин сказал что не нашли</t>
        </r>
      </text>
    </comment>
    <comment ref="Q95" authorId="1">
      <text>
        <r>
          <rPr>
            <b/>
            <sz val="9"/>
            <rFont val="Tahoma"/>
            <family val="2"/>
          </rPr>
          <t>User:</t>
        </r>
        <r>
          <rPr>
            <sz val="9"/>
            <rFont val="Tahoma"/>
            <family val="2"/>
          </rPr>
          <t xml:space="preserve">
Для К-73
</t>
        </r>
      </text>
    </comment>
    <comment ref="R4" authorId="1">
      <text>
        <r>
          <rPr>
            <b/>
            <sz val="9"/>
            <rFont val="Tahoma"/>
            <family val="2"/>
          </rPr>
          <t>User:</t>
        </r>
        <r>
          <rPr>
            <sz val="9"/>
            <rFont val="Tahoma"/>
            <family val="2"/>
          </rPr>
          <t xml:space="preserve">
16.10.18 метрология
3.5.19 метрология
17.07.2019 откалиброван
20.10.2019 отметроложен
22.01.2020 откалиброван</t>
        </r>
      </text>
    </comment>
    <comment ref="S4" authorId="0">
      <text>
        <r>
          <rPr>
            <b/>
            <sz val="8"/>
            <color indexed="8"/>
            <rFont val="Tahoma"/>
            <family val="2"/>
          </rPr>
          <t xml:space="preserve">Евгений Назаров:
</t>
        </r>
        <r>
          <rPr>
            <sz val="8"/>
            <color indexed="8"/>
            <rFont val="Tahoma"/>
            <family val="2"/>
          </rPr>
          <t>04.08.2014 о кадров. 05.08.2014 заменена память, готов.
07.08.2014 прошит, защита от "ноль кадров"
05.12.14 не включается. Омп зависает
11.12.2014 проверен, все работает, дело было в БП
18.01.2017 откалиброван
12.05.2017 ИК 14 убрано из-за 0, остальное подсажено На проверку
29.05.2017 откалиброван все норм
22.01.2020 откалиброван</t>
        </r>
      </text>
    </comment>
    <comment ref="Q96" authorId="1">
      <text>
        <r>
          <rPr>
            <b/>
            <sz val="9"/>
            <rFont val="Tahoma"/>
            <family val="2"/>
          </rPr>
          <t>User:</t>
        </r>
        <r>
          <rPr>
            <sz val="9"/>
            <rFont val="Tahoma"/>
            <family val="2"/>
          </rPr>
          <t xml:space="preserve">
Для К-73</t>
        </r>
      </text>
    </comment>
    <comment ref="U95" authorId="1">
      <text>
        <r>
          <rPr>
            <b/>
            <sz val="9"/>
            <rFont val="Tahoma"/>
            <family val="2"/>
          </rPr>
          <t>User:</t>
        </r>
        <r>
          <rPr>
            <sz val="9"/>
            <rFont val="Tahoma"/>
            <family val="2"/>
          </rPr>
          <t xml:space="preserve">
22.01.2020 откалиброван
02.06.2020 откалиброван</t>
        </r>
      </text>
    </comment>
    <comment ref="V95" authorId="1">
      <text>
        <r>
          <rPr>
            <b/>
            <sz val="9"/>
            <rFont val="Tahoma"/>
            <family val="2"/>
          </rPr>
          <t>User:</t>
        </r>
        <r>
          <rPr>
            <sz val="9"/>
            <rFont val="Tahoma"/>
            <family val="2"/>
          </rPr>
          <t xml:space="preserve">
22.01.2020 откалиброван</t>
        </r>
      </text>
    </comment>
    <comment ref="X95" authorId="1">
      <text>
        <r>
          <rPr>
            <b/>
            <sz val="9"/>
            <rFont val="Tahoma"/>
            <family val="2"/>
          </rPr>
          <t>User:</t>
        </r>
        <r>
          <rPr>
            <sz val="9"/>
            <rFont val="Tahoma"/>
            <family val="2"/>
          </rPr>
          <t xml:space="preserve">
13.03.2019 готов откалиброван
22.01.2020 откалиброван</t>
        </r>
      </text>
    </comment>
    <comment ref="U96" authorId="1">
      <text>
        <r>
          <rPr>
            <b/>
            <sz val="9"/>
            <rFont val="Tahoma"/>
            <family val="2"/>
          </rPr>
          <t>User:
22.01.2020 откалиброван
20.05.20 небольшие сбои на БК, связанные с ПО в ЦП БК. По возвращении на базу, ЦП будет перепрограммирован.
02.06.2020 перепрограммирован, откалиброван</t>
        </r>
      </text>
    </comment>
    <comment ref="V96" authorId="1">
      <text>
        <r>
          <rPr>
            <b/>
            <sz val="9"/>
            <rFont val="Tahoma"/>
            <family val="2"/>
          </rPr>
          <t>User:</t>
        </r>
        <r>
          <rPr>
            <sz val="9"/>
            <rFont val="Tahoma"/>
            <family val="2"/>
          </rPr>
          <t xml:space="preserve">
22.01.2020 откалиброван</t>
        </r>
      </text>
    </comment>
    <comment ref="X96" authorId="1">
      <text>
        <r>
          <rPr>
            <b/>
            <sz val="9"/>
            <rFont val="Tahoma"/>
            <family val="2"/>
          </rPr>
          <t>User:</t>
        </r>
        <r>
          <rPr>
            <sz val="9"/>
            <rFont val="Tahoma"/>
            <family val="2"/>
          </rPr>
          <t xml:space="preserve">
10.07.19 отписал половину интервала
13.07.2019 Два раза грел до 125. Отказа нет. Судя по материалу потеря связи с ГК. Возможно проблема на линии связи в БП
22.01.2020 откалиброван</t>
        </r>
      </text>
    </comment>
    <comment ref="X7" authorId="1">
      <text>
        <r>
          <rPr>
            <b/>
            <sz val="9"/>
            <rFont val="Tahoma"/>
            <family val="2"/>
          </rPr>
          <t>User:</t>
        </r>
        <r>
          <rPr>
            <sz val="9"/>
            <rFont val="Tahoma"/>
            <family val="2"/>
          </rPr>
          <t xml:space="preserve">
26.02.19 возможно, разбит кристалл, на поверку
04.08.2019 откалиброван</t>
        </r>
      </text>
    </comment>
    <comment ref="Y95" authorId="1">
      <text>
        <r>
          <rPr>
            <b/>
            <sz val="9"/>
            <rFont val="Tahoma"/>
            <family val="2"/>
          </rPr>
          <t>User:</t>
        </r>
        <r>
          <rPr>
            <sz val="9"/>
            <rFont val="Tahoma"/>
            <family val="2"/>
          </rPr>
          <t xml:space="preserve">
до 26.4.18
30.04.19 калибровка
7.11.19 откалиброван
25.01.2020 откалиброван Муллаянов</t>
        </r>
      </text>
    </comment>
    <comment ref="Z4" authorId="1">
      <text>
        <r>
          <rPr>
            <b/>
            <sz val="9"/>
            <rFont val="Tahoma"/>
            <family val="2"/>
          </rPr>
          <t>User: 01.11.2018 получили
02.11.2018 происан откалиброван</t>
        </r>
        <r>
          <rPr>
            <sz val="9"/>
            <rFont val="Tahoma"/>
            <family val="2"/>
          </rPr>
          <t xml:space="preserve">
22.01.2020 откалиброван</t>
        </r>
      </text>
    </comment>
    <comment ref="E20" authorId="1">
      <text>
        <r>
          <rPr>
            <b/>
            <sz val="9"/>
            <rFont val="Tahoma"/>
            <family val="2"/>
          </rPr>
          <t>13.06.2018 откалиброван
04.12.2019 готов откалиброван
РАБОТАТЬ ПРОГОЙ 1.0.0.58_BVT.exe
и ЦПбк № 140 или 141</t>
        </r>
      </text>
    </comment>
    <comment ref="J20" authorId="1">
      <text>
        <r>
          <rPr>
            <b/>
            <sz val="9"/>
            <rFont val="Tahoma"/>
            <family val="2"/>
          </rPr>
          <t>User:
10.12.2019 работает только с мбк 29 или 30</t>
        </r>
      </text>
    </comment>
    <comment ref="E19" authorId="1">
      <text>
        <r>
          <rPr>
            <b/>
            <sz val="9"/>
            <rFont val="Tahoma"/>
            <family val="2"/>
          </rPr>
          <t>13.06.2018 откалиброван
04.12.2019 готов откалиброван
РАБОТАТЬ ПРОГОЙ 1.0.0.58_BVT.exe и ЦПбк № 140 или 141
19.12.2019 прописан</t>
        </r>
      </text>
    </comment>
    <comment ref="J19" authorId="1">
      <text>
        <r>
          <rPr>
            <b/>
            <sz val="9"/>
            <rFont val="Tahoma"/>
            <family val="2"/>
          </rPr>
          <t>User:</t>
        </r>
        <r>
          <rPr>
            <sz val="9"/>
            <rFont val="Tahoma"/>
            <family val="2"/>
          </rPr>
          <t xml:space="preserve">
</t>
        </r>
        <r>
          <rPr>
            <b/>
            <sz val="12"/>
            <rFont val="Tahoma"/>
            <family val="2"/>
          </rPr>
          <t>10.12.2019 работает только с мбк 29 или 30
19.12.2019 прописан</t>
        </r>
      </text>
    </comment>
    <comment ref="D4" authorId="3">
      <text>
        <r>
          <rPr>
            <b/>
            <sz val="9"/>
            <rFont val="Tahoma"/>
            <family val="2"/>
          </rPr>
          <t>user:</t>
        </r>
        <r>
          <rPr>
            <sz val="9"/>
            <rFont val="Tahoma"/>
            <family val="2"/>
          </rPr>
          <t xml:space="preserve">
НЕ ИСПОЛЬЗОВАТЬ С БД
1.8.15 перепрошит, прописать.
22.08.15 прописал на Усть-Балыкском, все ок.
14.06.17г.поверка
</t>
        </r>
        <r>
          <rPr>
            <b/>
            <sz val="9"/>
            <rFont val="Tahoma"/>
            <family val="2"/>
          </rPr>
          <t>15.09.17 метрология
22.04.2018 метрология
14.10.2018 откалиброван
27.01.2019 ОТКАЛИБРОВАН
27.07.2019 откалиброван
31.10.2019 отметроложен</t>
        </r>
      </text>
    </comment>
    <comment ref="F14" authorId="1">
      <text>
        <r>
          <rPr>
            <b/>
            <sz val="8"/>
            <rFont val="Tahoma"/>
            <family val="2"/>
          </rPr>
          <t>ГИБРИДНЫЙ
откалиброван 14.05.14
29.01.16 метрология
01.04.17г. Вылет до 6 градсов
06.04.17 проверен все норм. Метрология
26.10.17 метрология
13.10.2018 метрология
23.10.2018 откалиброван
20.05.19 проверили после прихвата. Все ок
10.11.19 калибровка
03.02.2020 на проверку
09.02.2020 готов. Муллаянов
20.04.2020 вылетает ШР
19.05.2020 Откалиброван</t>
        </r>
      </text>
    </comment>
    <comment ref="D6" authorId="1">
      <text>
        <r>
          <rPr>
            <b/>
            <sz val="9"/>
            <rFont val="Tahoma"/>
            <family val="2"/>
          </rPr>
          <t>27.12.2017 метрология
26.03.2018 откалиброван
27.01.2019 ОТКАЛИБРОВАН
23.07.2019 поверен. Все ок
31.10.2019 отметроложен</t>
        </r>
      </text>
    </comment>
    <comment ref="D7" authorId="0">
      <text>
        <r>
          <rPr>
            <b/>
            <sz val="9"/>
            <color indexed="8"/>
            <rFont val="Tahoma"/>
            <family val="2"/>
          </rPr>
          <t>User:23.03.2016 получили
07.12.2016 откалиброван
19.07.2017 откалиброван
19.10.17 метрология
До 22.07.2018 метрология
11.10.2018 метрология
27.10.18 откалиброван
25.04.19 откалиброван
27.07.2019 откалиброван
23.10.2019 отметроложен</t>
        </r>
      </text>
    </comment>
    <comment ref="L8" authorId="1">
      <text>
        <r>
          <rPr>
            <b/>
            <sz val="9"/>
            <rFont val="Tahoma"/>
            <family val="2"/>
          </rPr>
          <t>User:</t>
        </r>
        <r>
          <rPr>
            <sz val="9"/>
            <rFont val="Tahoma"/>
            <family val="2"/>
          </rPr>
          <t xml:space="preserve">
22.02.2018 откалиброван под обычный и амагнит
28.02.2018 отказ ННК50
22.03.2018 откалиброван.все ок под обычн и амагнит
22.02.19 метрология
06.08.2019 поверен
28.10.2019 отметроложен
18.01.20 откалиброван
18.01.20 откалиброван
14.05.2020 откалиброван</t>
        </r>
      </text>
    </comment>
    <comment ref="E41" authorId="7">
      <text>
        <r>
          <rPr>
            <b/>
            <sz val="9"/>
            <rFont val="Tahoma"/>
            <family val="2"/>
          </rPr>
          <t>Газизов:</t>
        </r>
        <r>
          <rPr>
            <sz val="9"/>
            <rFont val="Tahoma"/>
            <family val="2"/>
          </rPr>
          <t xml:space="preserve">
29.05.2020 получили
26.06.2020 Использовать как запасной, по приезду на базу электроникам
29.07.20 отдали на ремонт
07.08.2020 с ремонта, прописать КИС</t>
        </r>
      </text>
    </comment>
    <comment ref="E82" authorId="7">
      <text>
        <r>
          <rPr>
            <b/>
            <sz val="9"/>
            <rFont val="Tahoma"/>
            <family val="2"/>
          </rPr>
          <t>Газизов:</t>
        </r>
        <r>
          <rPr>
            <sz val="9"/>
            <rFont val="Tahoma"/>
            <family val="2"/>
          </rPr>
          <t xml:space="preserve">
29.05.2020 получили
02.06.2020 откалиброван</t>
        </r>
      </text>
    </comment>
    <comment ref="E6" authorId="7">
      <text>
        <r>
          <rPr>
            <b/>
            <sz val="9"/>
            <rFont val="Tahoma"/>
            <family val="2"/>
          </rPr>
          <t>Газизов:</t>
        </r>
        <r>
          <rPr>
            <sz val="9"/>
            <rFont val="Tahoma"/>
            <family val="2"/>
          </rPr>
          <t xml:space="preserve">
29.05.2020 получили</t>
        </r>
      </text>
    </comment>
    <comment ref="F8" authorId="7">
      <text>
        <r>
          <rPr>
            <b/>
            <sz val="9"/>
            <rFont val="Tahoma"/>
            <family val="2"/>
          </rPr>
          <t>Газизов:</t>
        </r>
        <r>
          <rPr>
            <sz val="9"/>
            <rFont val="Tahoma"/>
            <family val="2"/>
          </rPr>
          <t xml:space="preserve">
29.05.2020 получили</t>
        </r>
      </text>
    </comment>
    <comment ref="M4" authorId="7">
      <text>
        <r>
          <rPr>
            <b/>
            <sz val="9"/>
            <rFont val="Tahoma"/>
            <family val="2"/>
          </rPr>
          <t>Газизов:</t>
        </r>
        <r>
          <rPr>
            <sz val="9"/>
            <rFont val="Tahoma"/>
            <family val="2"/>
          </rPr>
          <t xml:space="preserve">
29.05.2020 получили</t>
        </r>
      </text>
    </comment>
    <comment ref="J81" authorId="7">
      <text>
        <r>
          <rPr>
            <b/>
            <sz val="9"/>
            <rFont val="Tahoma"/>
            <family val="2"/>
          </rPr>
          <t>Газизов:</t>
        </r>
        <r>
          <rPr>
            <sz val="9"/>
            <rFont val="Tahoma"/>
            <family val="2"/>
          </rPr>
          <t xml:space="preserve">
04.06.2020 Приняли</t>
        </r>
      </text>
    </comment>
    <comment ref="K84" authorId="7">
      <text>
        <r>
          <rPr>
            <b/>
            <sz val="9"/>
            <rFont val="Tahoma"/>
            <family val="2"/>
          </rPr>
          <t>Газизов:</t>
        </r>
        <r>
          <rPr>
            <sz val="9"/>
            <rFont val="Tahoma"/>
            <family val="2"/>
          </rPr>
          <t xml:space="preserve">
04.06.2020 передали
</t>
        </r>
      </text>
    </comment>
    <comment ref="W101" authorId="7">
      <text>
        <r>
          <rPr>
            <b/>
            <sz val="9"/>
            <rFont val="Tahoma"/>
            <family val="2"/>
          </rPr>
          <t>Газизов:</t>
        </r>
        <r>
          <rPr>
            <sz val="9"/>
            <rFont val="Tahoma"/>
            <family val="2"/>
          </rPr>
          <t xml:space="preserve">
метрологи сказали нет связи, отнесли электроникам 04.06
15.06.2020 все ОК</t>
        </r>
      </text>
    </comment>
    <comment ref="L9" authorId="7">
      <text>
        <r>
          <rPr>
            <b/>
            <sz val="9"/>
            <rFont val="Tahoma"/>
            <family val="2"/>
          </rPr>
          <t>Газизов:</t>
        </r>
        <r>
          <rPr>
            <sz val="9"/>
            <rFont val="Tahoma"/>
            <family val="2"/>
          </rPr>
          <t xml:space="preserve">
04.06.2020 На метрологию, с Сахалина
10.06.2020 Сделали метрологию</t>
        </r>
      </text>
    </comment>
    <comment ref="F7" authorId="7">
      <text>
        <r>
          <rPr>
            <b/>
            <sz val="9"/>
            <rFont val="Tahoma"/>
            <family val="2"/>
          </rPr>
          <t>Газизов:</t>
        </r>
        <r>
          <rPr>
            <sz val="9"/>
            <rFont val="Tahoma"/>
            <family val="2"/>
          </rPr>
          <t xml:space="preserve">
04.06.2020 На метрологию, с Сахалина
10.06.2020 Откалиброван</t>
        </r>
      </text>
    </comment>
    <comment ref="M30" authorId="7">
      <text>
        <r>
          <rPr>
            <b/>
            <sz val="9"/>
            <rFont val="Tahoma"/>
            <family val="2"/>
          </rPr>
          <t>время работы 38 часов:
08.08.16 время работы 38 часов
02.09.2016 В КИПе не смог преобразовать в Акскан, вылетает ошибка и на фкд палки, по прилету отряда со скважины нужно еще раз попытаться считать с модуля материал и файл *ifh сбрость на КИП.
06.07.2017 готов после профилактики
19.08.17 отказал USB порт
20.08.17 отремонтирован</t>
        </r>
      </text>
    </comment>
    <comment ref="M32" authorId="7">
      <text>
        <r>
          <rPr>
            <sz val="9"/>
            <rFont val="Tahoma"/>
            <family val="2"/>
          </rPr>
          <t>User:02.11.2017 переделан 
16.05.2016 с усинска шум на ФКД
08.06.2016 готов
05.11.16 на тестовой перестал щелкать
08.02.2017 на капремонт</t>
        </r>
      </text>
    </comment>
    <comment ref="M19" authorId="1">
      <text>
        <r>
          <rPr>
            <b/>
            <sz val="9"/>
            <rFont val="Tahoma"/>
            <family val="2"/>
          </rPr>
          <t>User:</t>
        </r>
        <r>
          <rPr>
            <sz val="9"/>
            <rFont val="Tahoma"/>
            <family val="2"/>
          </rPr>
          <t xml:space="preserve">
24.11.18 срывы на канале ННКт-25 и ГК
09.01.19 в работу
20.03.2019 модуль на профилактику. Смирнов
01.04.19 Ю.Кузьмин сказал всё исправно
15.05.2020 возможно из-за модуля ВАК мозги е..т. На вывоз
22.06.2020 у электроников все норм, прописать в скважине с рабочим зондом</t>
        </r>
      </text>
    </comment>
    <comment ref="K10" authorId="1">
      <text>
        <r>
          <rPr>
            <b/>
            <sz val="9"/>
            <rFont val="Tahoma"/>
            <family val="2"/>
          </rPr>
          <t>User:</t>
        </r>
        <r>
          <rPr>
            <sz val="9"/>
            <rFont val="Tahoma"/>
            <family val="2"/>
          </rPr>
          <t xml:space="preserve">
30.12.14
06.07.15
14.10.16 Тухватшин
3.1.17 Тухватшин
17.06.2020 приняли</t>
        </r>
      </text>
    </comment>
    <comment ref="T70" authorId="7">
      <text>
        <r>
          <rPr>
            <b/>
            <sz val="9"/>
            <rFont val="Tahoma"/>
            <family val="2"/>
          </rPr>
          <t>Женя:
11.07.17 на проверку после скв. 108 гр.
18.07.17 проверен
25.08.17 при выдергивании кабеля связи оторвалась шеерка, коротнула батарею. Шайхутдинов Артур
27.08.17 исправлен Крюков А. П.
30.03.19 6,5 Ач Халилов
01.02.2020 лопнуло шасса
02.02.2020 6,3 Ач Духарев</t>
        </r>
      </text>
    </comment>
    <comment ref="V4" authorId="7">
      <text>
        <r>
          <rPr>
            <b/>
            <sz val="9"/>
            <rFont val="Tahoma"/>
            <family val="2"/>
          </rPr>
          <t>Газизов:</t>
        </r>
        <r>
          <rPr>
            <sz val="9"/>
            <rFont val="Tahoma"/>
            <family val="2"/>
          </rPr>
          <t xml:space="preserve">
10.06.2020 получили</t>
        </r>
      </text>
    </comment>
    <comment ref="X6" authorId="7">
      <text>
        <r>
          <rPr>
            <b/>
            <sz val="9"/>
            <rFont val="Tahoma"/>
            <family val="2"/>
          </rPr>
          <t>Газизов:</t>
        </r>
        <r>
          <rPr>
            <sz val="9"/>
            <rFont val="Tahoma"/>
            <family val="2"/>
          </rPr>
          <t xml:space="preserve">
10.06.2020 получили
11.06.2020 прописали с НК 04-2020</t>
        </r>
      </text>
    </comment>
    <comment ref="X70" authorId="7">
      <text>
        <r>
          <rPr>
            <b/>
            <sz val="9"/>
            <rFont val="Tahoma"/>
            <family val="2"/>
          </rPr>
          <t>Газизов:</t>
        </r>
        <r>
          <rPr>
            <sz val="9"/>
            <rFont val="Tahoma"/>
            <family val="2"/>
          </rPr>
          <t xml:space="preserve">
10.06.2020 получили</t>
        </r>
      </text>
    </comment>
    <comment ref="Y70" authorId="7">
      <text>
        <r>
          <rPr>
            <b/>
            <sz val="9"/>
            <rFont val="Tahoma"/>
            <family val="2"/>
          </rPr>
          <t>Газизов:</t>
        </r>
        <r>
          <rPr>
            <sz val="9"/>
            <rFont val="Tahoma"/>
            <family val="2"/>
          </rPr>
          <t xml:space="preserve">
10.06.2020 получили
11.06.2020 прописали с НК 04-2020</t>
        </r>
      </text>
    </comment>
    <comment ref="E4" authorId="7">
      <text>
        <r>
          <rPr>
            <b/>
            <sz val="9"/>
            <rFont val="Tahoma"/>
            <family val="2"/>
          </rPr>
          <t>User: до 3.10.17
отказ 14.7.14
1.8.14 исправлен. 18.08.14 на проверку 08.09.14 GZ1 вылетает в минуса. 15.09.14 сделан. Прописать 16.09.14 прописан. Все в норме.
25.07.16 немного плывут зонды КС, проверил без зонда - также, замнить на переахтовке.
3.8.16 Мухаррямов сказал все отлично
22.04.17 метрология
27.04.2018 откалиброван
18.10.2018 метрология
17.10.18 откалиброван
18.07.2019 откалиброван
02.11.2019 отметроложен
20.01.20 откалиброван
17.06.2020 после профилактики</t>
        </r>
      </text>
    </comment>
    <comment ref="E7" authorId="7">
      <text>
        <r>
          <rPr>
            <b/>
            <sz val="9"/>
            <rFont val="Tahoma"/>
            <family val="2"/>
          </rPr>
          <t>17.01.2018 метрология
11.10.2018 метрология
08.05.19 откалиброван
18.07.2019 откалиброван
31.10.2019 отметроложен
20.01.20 откалиброван
17.06.2020 откалиброван
23.06.2020 пока не отправлять, нужен для КИСа, но если очень надо - можно</t>
        </r>
      </text>
    </comment>
    <comment ref="N63" authorId="7">
      <text>
        <r>
          <rPr>
            <b/>
            <sz val="9"/>
            <rFont val="Tahoma"/>
            <family val="2"/>
          </rPr>
          <t>15.06.2020 получили
.07.20 в аренду Удмуртам (Якутия).+компенсатор</t>
        </r>
      </text>
    </comment>
    <comment ref="N5" authorId="7">
      <text>
        <r>
          <rPr>
            <b/>
            <sz val="9"/>
            <rFont val="Tahoma"/>
            <family val="2"/>
          </rPr>
          <t>15.06.2020 получили</t>
        </r>
      </text>
    </comment>
    <comment ref="E5" authorId="1">
      <text>
        <r>
          <rPr>
            <b/>
            <sz val="9"/>
            <rFont val="Tahoma"/>
            <family val="2"/>
          </rPr>
          <t>User:</t>
        </r>
        <r>
          <rPr>
            <sz val="9"/>
            <rFont val="Tahoma"/>
            <family val="2"/>
          </rPr>
          <t xml:space="preserve">
17.01.2020 откалиброван
02.05.2020 отметроложен
26.05.2020 не вставал на задержку
23.06.2020 после проверки, орткалиброван</t>
        </r>
      </text>
    </comment>
    <comment ref="F5" authorId="0">
      <text>
        <r>
          <rPr>
            <b/>
            <sz val="8"/>
            <color indexed="8"/>
            <rFont val="Tahoma"/>
            <family val="2"/>
          </rPr>
          <t xml:space="preserve">Евгений Назаров:переделан из АРЗАМАС в  ADIS  01.11.2016
</t>
        </r>
        <r>
          <rPr>
            <b/>
            <sz val="12"/>
            <color indexed="8"/>
            <rFont val="Tahoma"/>
            <family val="2"/>
          </rPr>
          <t>28.10.2016 метрология
14.04.17 откалиброван.  
13.06.17г. На проверку. Большой разбег
05.07.2017 готов откалиброван
17.11.17 поверен
11.05.2018 откалиброван
07.09.2018 откалиброван
25.02.2019 откалиброван
20.06.2019 откалиброван
29.11.2019 откалиброван
14.03.20 на профилактику Кашапов
25.06.2020 откалиброван
25.06.2020 откалиброван</t>
        </r>
      </text>
    </comment>
    <comment ref="G83" authorId="1">
      <text>
        <r>
          <rPr>
            <sz val="9"/>
            <rFont val="Tahoma"/>
            <family val="2"/>
          </rPr>
          <t>до 18.01.18
16.01.2018 на ремонт,низкий счет.Муллаянов
21.1.18 ждем кристалл Халилов
05.02.2018 откалиброван
03.09.18 пишет палки Кротков
14.09.2018 откалиброван
10.01.2019 откалиброван
11.03.2019 откалиброван
21.10.2019 готов откалиброван
19.05.2020 отказ
18.06.2020 готов</t>
        </r>
      </text>
    </comment>
    <comment ref="G6" authorId="1">
      <text>
        <r>
          <rPr>
            <b/>
            <sz val="9"/>
            <rFont val="Tahoma"/>
            <family val="2"/>
          </rPr>
          <t>10.10.2017 метрология
17.11.2017 откалиброван
05.02.2018 откалиброван
23.10.2019 готов откалиброван
18.06.2020 готов</t>
        </r>
      </text>
    </comment>
    <comment ref="K85" authorId="3">
      <text>
        <r>
          <rPr>
            <b/>
            <sz val="9"/>
            <rFont val="Tahoma"/>
            <family val="2"/>
          </rPr>
          <t>user:</t>
        </r>
        <r>
          <rPr>
            <sz val="9"/>
            <rFont val="Tahoma"/>
            <family val="2"/>
          </rPr>
          <t xml:space="preserve">
06.04.17 погнута шеерка. На корпус коротнула. На вывоз
12.03.2018 готова</t>
        </r>
      </text>
    </comment>
    <comment ref="N6" authorId="1">
      <text>
        <r>
          <rPr>
            <sz val="9"/>
            <rFont val="Tahoma"/>
            <family val="2"/>
          </rPr>
          <t xml:space="preserve">
</t>
        </r>
      </text>
    </comment>
    <comment ref="O96" authorId="1">
      <text>
        <r>
          <rPr>
            <b/>
            <sz val="9"/>
            <rFont val="Tahoma"/>
            <family val="2"/>
          </rPr>
          <t>User:</t>
        </r>
        <r>
          <rPr>
            <sz val="9"/>
            <rFont val="Tahoma"/>
            <family val="2"/>
          </rPr>
          <t xml:space="preserve">
04.04.2020 не отбивает муфты
22.06.2020 после ремонта</t>
        </r>
      </text>
    </comment>
    <comment ref="Q106" authorId="1">
      <text>
        <r>
          <rPr>
            <b/>
            <sz val="9"/>
            <rFont val="Tahoma"/>
            <family val="2"/>
          </rPr>
          <t>User:</t>
        </r>
        <r>
          <rPr>
            <sz val="9"/>
            <rFont val="Tahoma"/>
            <family val="2"/>
          </rPr>
          <t xml:space="preserve">
24.03.18 5,7 Ач Усманов
7.4.18 6,4 Ач Халилов</t>
        </r>
      </text>
    </comment>
    <comment ref="S40" authorId="0">
      <text>
        <r>
          <rPr>
            <b/>
            <sz val="9"/>
            <color indexed="8"/>
            <rFont val="Tahoma"/>
            <family val="2"/>
          </rPr>
          <t xml:space="preserve">User:23.03.2016 получили
</t>
        </r>
        <r>
          <rPr>
            <sz val="9"/>
            <color indexed="8"/>
            <rFont val="Tahoma"/>
            <family val="2"/>
          </rPr>
          <t>12.05.2016 отказ На спуске отработал 6000к. и зонды стали писать "палку". ГК прописала полностью
25.05.16 с губкинского, на ремонт
18.01.2017 откалиброван
31.03.2017 готов, прописан все нормально
15.06.2017 откалиброван
20.10.2017 откалиброван
16.03.2018 откалиброван
01.11.2018 откалиброван</t>
        </r>
      </text>
    </comment>
    <comment ref="F6" authorId="7">
      <text>
        <r>
          <rPr>
            <b/>
            <sz val="9"/>
            <rFont val="Tahoma"/>
            <family val="2"/>
          </rPr>
          <t>23.07.15 АЗ  -35 от теликов. на проверку
25.05.2015 вернули сказали все норм
27.04.2016 откалиброван
28.01.2017 калибровка
07.02.20174 на вывоз, поломка
19.04.2017 готов, откалиброван переделан в ADIS
17.07.2017 метрологи
23.07.2017 на вывоз, на проходит метрологию
01.08.2017 готов откалиброван
20.12.2017 метролгия
08.10.2017 прошел поверку
16.10.2018 метрология
21.07.2018 на проверку, разбежки с телеметрией
13.08.2018 откалиброван
16.11.2018 откалиброван
14.01.2019 не работать. Составляющая Gz сбоит
05.03.2019 готов откалиброван
03.02.2020 откалиброван
17.06.2020 откалиброван</t>
        </r>
      </text>
    </comment>
    <comment ref="L82" authorId="7">
      <text>
        <r>
          <rPr>
            <b/>
            <sz val="9"/>
            <rFont val="Tahoma"/>
            <family val="2"/>
          </rPr>
          <t>Газизов:</t>
        </r>
        <r>
          <rPr>
            <sz val="9"/>
            <rFont val="Tahoma"/>
            <family val="2"/>
          </rPr>
          <t xml:space="preserve">
17.06.2020 получили
24.07.20 передали метрологи</t>
        </r>
      </text>
    </comment>
    <comment ref="AB10" authorId="7">
      <text>
        <r>
          <rPr>
            <b/>
            <sz val="9"/>
            <rFont val="Tahoma"/>
            <family val="2"/>
          </rPr>
          <t>User:
23.02.2020 отказ ГК на подъеме
20.07.20 вернули с ремонта</t>
        </r>
      </text>
    </comment>
    <comment ref="G63" authorId="7">
      <text>
        <r>
          <rPr>
            <b/>
            <sz val="9"/>
            <rFont val="Tahoma"/>
            <family val="2"/>
          </rPr>
          <t>User:
23.04.2019 получили новый, откалиброван
19.09.2019 откалиброван
22.05.2020 отказ. Отписал 781 кадр и выключился
18.06.2020 готов
.07.20 в аренду Удмуртам (Якутия)</t>
        </r>
      </text>
    </comment>
    <comment ref="L10" authorId="7">
      <text>
        <r>
          <rPr>
            <b/>
            <sz val="9"/>
            <rFont val="Tahoma"/>
            <family val="2"/>
          </rPr>
          <t>до 15.4.16
06.06.2017 откалиброван под обычный и АМАГНИТ
25.10.2017 откалиброван под обычный и АМАГНИТ
04.04.18 метрология Нимгматуллин
16.01.2019 откалиброван под обычный и АМАГНИТ
18.03.2019 откалиброван под обычный и АМАГНИТ
21.10.2019 готов откалиброван
18.06.2020 откалиброван
27.07.20 нет на базе
07.08.2020 есть на базе</t>
        </r>
      </text>
    </comment>
    <comment ref="Q40" authorId="7">
      <text>
        <r>
          <rPr>
            <b/>
            <sz val="9"/>
            <rFont val="Tahoma"/>
            <family val="2"/>
          </rPr>
          <t>Газизов:</t>
        </r>
        <r>
          <rPr>
            <sz val="9"/>
            <rFont val="Tahoma"/>
            <family val="2"/>
          </rPr>
          <t xml:space="preserve">
передали по журналу 27.03.2020</t>
        </r>
      </text>
    </comment>
    <comment ref="F81" authorId="7">
      <text>
        <r>
          <rPr>
            <b/>
            <sz val="9"/>
            <rFont val="Tahoma"/>
            <family val="2"/>
          </rPr>
          <t>User: ГИБРИДНЫЙ
02.10.2017 откалиброван
10.10.2017 готов откалиброван
10.10.2017 норм. ИНКЛ: срывы по азимуту.
17.01.2018 откалиброван
16.04.18 метроллогия
09.08.2018 метроллогия
05.02.2019 поверен. Все ок.
20.07.2019 откалиброван
31.10.2019 отметроложен
31.12.2019 прогнать на столе
30.01.2020 откалиброван Муллаянов
17.06.20 не прошел Юсупов, большие вылеты по ЗУ и АЗ
26.05.2020 отдали электрониокам
22.07.20 вернули с ремонта</t>
        </r>
      </text>
    </comment>
    <comment ref="F82" authorId="7">
      <text>
        <r>
          <rPr>
            <b/>
            <sz val="9"/>
            <rFont val="Tahoma"/>
            <family val="2"/>
          </rPr>
          <t>User: ГИБРИДНЫЙ
31.08.2016 откалиброван
27.03.17 откалиброван Усмановым
13.06.17г. Откалиброван
14.09.17 метрология
21.12.2017 поверен в Губкинском Крюков А.П. вылеты по Азимуту на углах 120гр
19.03.18 не удалось откалибровать - вылеты 2,5 гр АЗ
24. все збс Усманов
26.03.2018 откалиброван
30.05.18 на проверку Кашапов
15.06.2018 не прошел поверку.На вывоз
04.07.2018 откалиброван готов
17.01.2019 откалиброван
11.03.2019 откалиброван
18.06.2019 готов, откалиброван
10.11.19 калибровка
31.01.2020 откалиброван Муллаянов
17.06.20 на проверку, расхождение с телеметрией
26.05.2020 отдали электрониокам
22.07.20 вернули с ремонта</t>
        </r>
      </text>
    </comment>
    <comment ref="K96" authorId="1">
      <text>
        <r>
          <rPr>
            <b/>
            <sz val="9"/>
            <rFont val="Tahoma"/>
            <family val="2"/>
          </rPr>
          <t>User:</t>
        </r>
        <r>
          <rPr>
            <sz val="9"/>
            <rFont val="Tahoma"/>
            <family val="2"/>
          </rPr>
          <t xml:space="preserve">
30.06.2020 получили</t>
        </r>
      </text>
    </comment>
    <comment ref="Q89" authorId="1">
      <text>
        <r>
          <rPr>
            <b/>
            <sz val="9"/>
            <rFont val="Tahoma"/>
            <family val="2"/>
          </rPr>
          <t>User:</t>
        </r>
        <r>
          <rPr>
            <sz val="9"/>
            <rFont val="Tahoma"/>
            <family val="2"/>
          </rPr>
          <t xml:space="preserve">
30.06.2020 получили</t>
        </r>
      </text>
    </comment>
    <comment ref="P106" authorId="1">
      <text>
        <r>
          <rPr>
            <b/>
            <sz val="9"/>
            <rFont val="Tahoma"/>
            <family val="2"/>
          </rPr>
          <t>User:</t>
        </r>
        <r>
          <rPr>
            <sz val="9"/>
            <rFont val="Tahoma"/>
            <family val="2"/>
          </rPr>
          <t xml:space="preserve">
30.06.2020 получили</t>
        </r>
      </text>
    </comment>
    <comment ref="P107" authorId="1">
      <text>
        <r>
          <rPr>
            <b/>
            <sz val="9"/>
            <rFont val="Tahoma"/>
            <family val="2"/>
          </rPr>
          <t>User:</t>
        </r>
        <r>
          <rPr>
            <sz val="9"/>
            <rFont val="Tahoma"/>
            <family val="2"/>
          </rPr>
          <t xml:space="preserve">
30.06.2020 получили</t>
        </r>
      </text>
    </comment>
    <comment ref="D8" authorId="3">
      <text>
        <r>
          <rPr>
            <b/>
            <sz val="9"/>
            <rFont val="Tahoma"/>
            <family val="2"/>
          </rPr>
          <t>17.01.18 метрология
04.10.18 метрология
27.10.18 откалиброван
27.07.20 на базе нет
07.08.2020 есть на базе</t>
        </r>
      </text>
    </comment>
    <comment ref="L63" authorId="1">
      <text>
        <r>
          <rPr>
            <b/>
            <sz val="9"/>
            <rFont val="Tahoma"/>
            <family val="2"/>
          </rPr>
          <t>до 22.04.18</t>
        </r>
        <r>
          <rPr>
            <sz val="9"/>
            <rFont val="Tahoma"/>
            <family val="2"/>
          </rPr>
          <t xml:space="preserve">
10.03.18 малый зонд отказ
29.03.2018 отремонтирован и откалиброван
27.03.2020 откалиброван
24.07.20 передали метрологи</t>
        </r>
      </text>
    </comment>
    <comment ref="K36" authorId="1">
      <text>
        <r>
          <rPr>
            <b/>
            <sz val="9"/>
            <rFont val="Tahoma"/>
            <family val="2"/>
          </rPr>
          <t>User:</t>
        </r>
        <r>
          <rPr>
            <sz val="9"/>
            <rFont val="Tahoma"/>
            <family val="2"/>
          </rPr>
          <t xml:space="preserve">
09.06.2019 7,1 Ач Усманов
15.01.20 7,1 Ач Валеев
27.06.2020 вышел из строя 1 элемент, на вывоз
5.08.20 передали. Аккумуляторы новые</t>
        </r>
      </text>
    </comment>
    <comment ref="L7" authorId="5">
      <text>
        <r>
          <rPr>
            <b/>
            <sz val="12"/>
            <rFont val="Tahoma"/>
            <family val="2"/>
          </rPr>
          <t>до 30.08.17</t>
        </r>
        <r>
          <rPr>
            <sz val="8"/>
            <rFont val="Tahoma"/>
            <family val="2"/>
          </rPr>
          <t xml:space="preserve">
</t>
        </r>
        <r>
          <rPr>
            <sz val="10"/>
            <rFont val="Tahoma"/>
            <family val="2"/>
          </rPr>
          <t>метрология до 06.02.18
18.01.18 по возможности в Окт. На метрологию.
04.04.18 метрология Нимгматуллин
08.05.2018 откалиброван под обычный и амагнит
13.08.2018 откалиброван под амагнит и обычный
24.01.2019 ОТКАЛИБРОВАН
21.03.2019 сбой
03.04.2019 Крюков проверил, все ок. Скорее всего сбой произошел из-за кабеля. В работу Крюков
02.05.19 откалиброван
02.11.2019 отметроложен
11.06.2020 откалиброван Юсупов
15.06.20 по возможности вывезти на модели, пока работаем в посл. очередь
24.07.20 передали метрологи</t>
        </r>
      </text>
    </comment>
    <comment ref="M96" authorId="1">
      <text>
        <r>
          <rPr>
            <b/>
            <sz val="9"/>
            <rFont val="Tahoma"/>
            <family val="2"/>
          </rPr>
          <t>User:</t>
        </r>
        <r>
          <rPr>
            <sz val="9"/>
            <rFont val="Tahoma"/>
            <family val="2"/>
          </rPr>
          <t xml:space="preserve">
на проверку 16.03.2020
22.03.20 в работу Халилов
03.06.20 запах был.
05.06.2020 проверил Усманов. Все ок. Запаха нет.
Снюхал что ли всё? :)
23.06.2020 тихо щелкает с этим модулем, на проверку
23.07.20 вернули с ремонта</t>
        </r>
      </text>
    </comment>
    <comment ref="J6" authorId="1">
      <text>
        <r>
          <rPr>
            <b/>
            <sz val="9"/>
            <rFont val="Tahoma"/>
            <family val="2"/>
          </rPr>
          <t>User:</t>
        </r>
        <r>
          <rPr>
            <sz val="9"/>
            <rFont val="Tahoma"/>
            <family val="2"/>
          </rPr>
          <t xml:space="preserve">
27.05.20 не работает Миннегалиев
30.06.2020 готов</t>
        </r>
      </text>
    </comment>
    <comment ref="A1" authorId="6">
      <text>
        <r>
          <rPr>
            <b/>
            <sz val="9"/>
            <rFont val="Tahoma"/>
            <family val="2"/>
          </rPr>
          <t>User:</t>
        </r>
        <r>
          <rPr>
            <sz val="9"/>
            <rFont val="Tahoma"/>
            <family val="2"/>
          </rPr>
          <t xml:space="preserve">
20.07.20 привезли с Усинска</t>
        </r>
      </text>
    </comment>
    <comment ref="F11" authorId="1">
      <text>
        <r>
          <rPr>
            <b/>
            <sz val="9"/>
            <rFont val="Tahoma"/>
            <family val="2"/>
          </rPr>
          <t>User:</t>
        </r>
        <r>
          <rPr>
            <sz val="9"/>
            <rFont val="Tahoma"/>
            <family val="2"/>
          </rPr>
          <t xml:space="preserve">
20.07.20 привезли с Усинска
29.07.20 вернули электроны</t>
        </r>
      </text>
    </comment>
    <comment ref="Q70" authorId="1">
      <text>
        <r>
          <rPr>
            <b/>
            <sz val="9"/>
            <rFont val="Tahoma"/>
            <family val="2"/>
          </rPr>
          <t>User:</t>
        </r>
        <r>
          <rPr>
            <sz val="9"/>
            <rFont val="Tahoma"/>
            <family val="2"/>
          </rPr>
          <t xml:space="preserve">
23.07.20 передали</t>
        </r>
      </text>
    </comment>
    <comment ref="Q71" authorId="1">
      <text>
        <r>
          <rPr>
            <b/>
            <sz val="9"/>
            <rFont val="Tahoma"/>
            <family val="2"/>
          </rPr>
          <t>User:</t>
        </r>
        <r>
          <rPr>
            <sz val="9"/>
            <rFont val="Tahoma"/>
            <family val="2"/>
          </rPr>
          <t xml:space="preserve">
23.07.20 передали</t>
        </r>
      </text>
    </comment>
    <comment ref="R70" authorId="1">
      <text>
        <r>
          <rPr>
            <b/>
            <sz val="9"/>
            <rFont val="Tahoma"/>
            <family val="2"/>
          </rPr>
          <t>User:</t>
        </r>
        <r>
          <rPr>
            <sz val="9"/>
            <rFont val="Tahoma"/>
            <family val="2"/>
          </rPr>
          <t xml:space="preserve">
Работать только с зондом 034-2020
22.07.20 передали и прописали КИС</t>
        </r>
      </text>
    </comment>
    <comment ref="R71" authorId="1">
      <text>
        <r>
          <rPr>
            <b/>
            <sz val="9"/>
            <rFont val="Tahoma"/>
            <family val="2"/>
          </rPr>
          <t>User:</t>
        </r>
        <r>
          <rPr>
            <sz val="9"/>
            <rFont val="Tahoma"/>
            <family val="2"/>
          </rPr>
          <t xml:space="preserve">
Работать только с зондом 035-2020
 22.07.20 передали и прописали КИС</t>
        </r>
      </text>
    </comment>
    <comment ref="S70" authorId="1">
      <text>
        <r>
          <rPr>
            <b/>
            <sz val="9"/>
            <rFont val="Tahoma"/>
            <family val="2"/>
          </rPr>
          <t>User:</t>
        </r>
        <r>
          <rPr>
            <sz val="9"/>
            <rFont val="Tahoma"/>
            <family val="2"/>
          </rPr>
          <t xml:space="preserve">
22.07.20 передали</t>
        </r>
      </text>
    </comment>
    <comment ref="S71" authorId="1">
      <text>
        <r>
          <rPr>
            <b/>
            <sz val="9"/>
            <rFont val="Tahoma"/>
            <family val="2"/>
          </rPr>
          <t>User:</t>
        </r>
        <r>
          <rPr>
            <sz val="9"/>
            <rFont val="Tahoma"/>
            <family val="2"/>
          </rPr>
          <t xml:space="preserve">
22.07.20 передали</t>
        </r>
      </text>
    </comment>
    <comment ref="P5" authorId="1">
      <text>
        <r>
          <rPr>
            <b/>
            <sz val="9"/>
            <rFont val="Tahoma"/>
            <family val="2"/>
          </rPr>
          <t>User:</t>
        </r>
        <r>
          <rPr>
            <sz val="9"/>
            <rFont val="Tahoma"/>
            <family val="2"/>
          </rPr>
          <t xml:space="preserve">
24.07.20 отдали метрологи</t>
        </r>
      </text>
    </comment>
    <comment ref="G95" authorId="1">
      <text>
        <r>
          <rPr>
            <b/>
            <sz val="9"/>
            <rFont val="Tahoma"/>
            <family val="2"/>
          </rPr>
          <t>User:</t>
        </r>
        <r>
          <rPr>
            <sz val="9"/>
            <rFont val="Tahoma"/>
            <family val="2"/>
          </rPr>
          <t xml:space="preserve">
24.07.20 передали метрологи</t>
        </r>
      </text>
    </comment>
    <comment ref="Q4" authorId="1">
      <text>
        <r>
          <rPr>
            <b/>
            <sz val="9"/>
            <rFont val="Tahoma"/>
            <family val="2"/>
          </rPr>
          <t>User:</t>
        </r>
        <r>
          <rPr>
            <sz val="9"/>
            <rFont val="Tahoma"/>
            <family val="2"/>
          </rPr>
          <t xml:space="preserve">
10.07.20 запаяли
11.07.20 метрологи отработали 19ч на НК-90</t>
        </r>
      </text>
    </comment>
    <comment ref="F10" authorId="1">
      <text>
        <r>
          <rPr>
            <b/>
            <sz val="9"/>
            <rFont val="Tahoma"/>
            <family val="2"/>
          </rPr>
          <t>User:</t>
        </r>
        <r>
          <rPr>
            <sz val="9"/>
            <rFont val="Tahoma"/>
            <family val="2"/>
          </rPr>
          <t xml:space="preserve">
29.07.20 вернули электроны</t>
        </r>
      </text>
    </comment>
    <comment ref="Q14" authorId="1">
      <text>
        <r>
          <rPr>
            <b/>
            <sz val="9"/>
            <rFont val="Tahoma"/>
            <family val="2"/>
          </rPr>
          <t>User:</t>
        </r>
        <r>
          <rPr>
            <sz val="9"/>
            <rFont val="Tahoma"/>
            <family val="2"/>
          </rPr>
          <t xml:space="preserve">
29.07.20 получили</t>
        </r>
      </text>
    </comment>
    <comment ref="Q15" authorId="1">
      <text>
        <r>
          <rPr>
            <b/>
            <sz val="9"/>
            <rFont val="Tahoma"/>
            <family val="2"/>
          </rPr>
          <t>User:</t>
        </r>
        <r>
          <rPr>
            <sz val="9"/>
            <rFont val="Tahoma"/>
            <family val="2"/>
          </rPr>
          <t xml:space="preserve">
29.07.20 получили</t>
        </r>
      </text>
    </comment>
    <comment ref="Q6" authorId="1">
      <text>
        <r>
          <rPr>
            <b/>
            <sz val="9"/>
            <rFont val="Tahoma"/>
            <family val="2"/>
          </rPr>
          <t>User:</t>
        </r>
        <r>
          <rPr>
            <sz val="9"/>
            <rFont val="Tahoma"/>
            <family val="2"/>
          </rPr>
          <t xml:space="preserve">
29.07.20 получили. Корея. Без счетчика.</t>
        </r>
      </text>
    </comment>
    <comment ref="M8" authorId="1">
      <text>
        <r>
          <rPr>
            <b/>
            <sz val="9"/>
            <rFont val="Tahoma"/>
            <family val="2"/>
          </rPr>
          <t>User:</t>
        </r>
        <r>
          <rPr>
            <sz val="9"/>
            <rFont val="Tahoma"/>
            <family val="2"/>
          </rPr>
          <t xml:space="preserve">
29.07.20 привезли с Усинска.
30..07.20 отдали электрон
4.08.20 вернули</t>
        </r>
      </text>
    </comment>
    <comment ref="M7" authorId="1">
      <text>
        <r>
          <rPr>
            <b/>
            <sz val="9"/>
            <rFont val="Tahoma"/>
            <family val="2"/>
          </rPr>
          <t>User:</t>
        </r>
        <r>
          <rPr>
            <sz val="9"/>
            <rFont val="Tahoma"/>
            <family val="2"/>
          </rPr>
          <t xml:space="preserve">
29.07.20 привезли с Усинска.
30..07.20 отдали электрон
4.08.20 вернули</t>
        </r>
      </text>
    </comment>
    <comment ref="N8" authorId="1">
      <text>
        <r>
          <rPr>
            <b/>
            <sz val="9"/>
            <rFont val="Tahoma"/>
            <family val="2"/>
          </rPr>
          <t>User:</t>
        </r>
        <r>
          <rPr>
            <sz val="9"/>
            <rFont val="Tahoma"/>
            <family val="2"/>
          </rPr>
          <t xml:space="preserve">
29.07.20 привезли с Усинска.
30..07.20 отдали электрон
4.08.20 вернули</t>
        </r>
      </text>
    </comment>
    <comment ref="N9" authorId="1">
      <text>
        <r>
          <rPr>
            <b/>
            <sz val="9"/>
            <rFont val="Tahoma"/>
            <family val="2"/>
          </rPr>
          <t>User:</t>
        </r>
        <r>
          <rPr>
            <sz val="9"/>
            <rFont val="Tahoma"/>
            <family val="2"/>
          </rPr>
          <t xml:space="preserve">
29.07.20 привезли с Усинска.
30..07.20 отдали электрон
4.08.20 вернули</t>
        </r>
      </text>
    </comment>
    <comment ref="M34" authorId="1">
      <text>
        <r>
          <rPr>
            <b/>
            <sz val="9"/>
            <rFont val="Tahoma"/>
            <family val="2"/>
          </rPr>
          <t>User:</t>
        </r>
        <r>
          <rPr>
            <sz val="9"/>
            <rFont val="Tahoma"/>
            <family val="2"/>
          </rPr>
          <t xml:space="preserve">
30.07.20 передали</t>
        </r>
      </text>
    </comment>
    <comment ref="F12" authorId="1">
      <text>
        <r>
          <rPr>
            <b/>
            <sz val="9"/>
            <rFont val="Tahoma"/>
            <family val="2"/>
          </rPr>
          <t>User:</t>
        </r>
        <r>
          <rPr>
            <sz val="9"/>
            <rFont val="Tahoma"/>
            <family val="2"/>
          </rPr>
          <t xml:space="preserve">
User: ADIS
13.02.2017 метрология
21.04.17 Телеметрию на 4 м вниз, Зенит в перегибах отличается на 1гр, спуск подъем повторяют друг друга.
09.09.17г. Метрология
25.03.18 метрология
01.08.2018 откалиброван
07.12.2018 откалиброван
25.04.2019 откалиброван готов
19.09.2019 откалиброван
11.11.2019 откалиброван
23.05.2020 ИНКЛ №02 на проверку.
02.06.2020 забрали
10.06.2020 отнесли электроникам
15.06.2020 откалиброван</t>
        </r>
      </text>
    </comment>
    <comment ref="Q8" authorId="1">
      <text>
        <r>
          <rPr>
            <b/>
            <sz val="9"/>
            <rFont val="Tahoma"/>
            <family val="2"/>
          </rPr>
          <t>User:</t>
        </r>
        <r>
          <rPr>
            <sz val="9"/>
            <rFont val="Tahoma"/>
            <family val="2"/>
          </rPr>
          <t xml:space="preserve">
4.08.20 получили новую</t>
        </r>
      </text>
    </comment>
    <comment ref="M35" authorId="1">
      <text>
        <r>
          <rPr>
            <b/>
            <sz val="9"/>
            <rFont val="Tahoma"/>
            <family val="2"/>
          </rPr>
          <t>User:</t>
        </r>
        <r>
          <rPr>
            <sz val="9"/>
            <rFont val="Tahoma"/>
            <family val="2"/>
          </rPr>
          <t xml:space="preserve">
4.08.20 отдали</t>
        </r>
      </text>
    </comment>
    <comment ref="Q16" authorId="1">
      <text>
        <r>
          <rPr>
            <b/>
            <sz val="9"/>
            <rFont val="Tahoma"/>
            <family val="2"/>
          </rPr>
          <t>User:</t>
        </r>
        <r>
          <rPr>
            <sz val="9"/>
            <rFont val="Tahoma"/>
            <family val="2"/>
          </rPr>
          <t xml:space="preserve">
5.08.20 передали новую</t>
        </r>
      </text>
    </comment>
    <comment ref="Q9" authorId="1">
      <text>
        <r>
          <rPr>
            <b/>
            <sz val="9"/>
            <rFont val="Tahoma"/>
            <family val="2"/>
          </rPr>
          <t>User:</t>
        </r>
        <r>
          <rPr>
            <sz val="9"/>
            <rFont val="Tahoma"/>
            <family val="2"/>
          </rPr>
          <t xml:space="preserve">
6.08.20 новую дали (корея)</t>
        </r>
      </text>
    </comment>
    <comment ref="M37" authorId="1">
      <text>
        <r>
          <rPr>
            <b/>
            <sz val="9"/>
            <rFont val="Tahoma"/>
            <family val="2"/>
          </rPr>
          <t>06.08.2020 передали</t>
        </r>
      </text>
    </comment>
    <comment ref="O37" authorId="1">
      <text>
        <r>
          <rPr>
            <b/>
            <sz val="9"/>
            <rFont val="Tahoma"/>
            <family val="2"/>
          </rPr>
          <t>06.08.2020 передали</t>
        </r>
      </text>
    </comment>
    <comment ref="K33" authorId="1">
      <text>
        <r>
          <rPr>
            <b/>
            <sz val="9"/>
            <rFont val="Tahoma"/>
            <family val="2"/>
          </rPr>
          <t>06.08.2020 получили, без счетчика</t>
        </r>
      </text>
    </comment>
    <comment ref="K34" authorId="1">
      <text>
        <r>
          <rPr>
            <b/>
            <sz val="9"/>
            <rFont val="Tahoma"/>
            <family val="2"/>
          </rPr>
          <t>06.08.2020 получили, без счетчика</t>
        </r>
      </text>
    </comment>
    <comment ref="K35" authorId="1">
      <text>
        <r>
          <rPr>
            <b/>
            <sz val="9"/>
            <rFont val="Tahoma"/>
            <family val="2"/>
          </rPr>
          <t>06.08.2020 получили, без счетчика</t>
        </r>
      </text>
    </comment>
    <comment ref="K12" authorId="1">
      <text>
        <r>
          <rPr>
            <b/>
            <sz val="9"/>
            <rFont val="Tahoma"/>
            <family val="0"/>
          </rPr>
          <t>06.08.2020 получили
Корея, без счетчика</t>
        </r>
      </text>
    </comment>
    <comment ref="K13" authorId="1">
      <text>
        <r>
          <rPr>
            <b/>
            <sz val="9"/>
            <rFont val="Tahoma"/>
            <family val="0"/>
          </rPr>
          <t>06.08.2020 получили
Корея, без счетчика</t>
        </r>
      </text>
    </comment>
  </commentList>
</comments>
</file>

<file path=xl/sharedStrings.xml><?xml version="1.0" encoding="utf-8"?>
<sst xmlns="http://schemas.openxmlformats.org/spreadsheetml/2006/main" count="302" uniqueCount="255">
  <si>
    <t>КАМАЗ</t>
  </si>
  <si>
    <t>Нач.партии  регион</t>
  </si>
  <si>
    <t>ПСК (9 эл)</t>
  </si>
  <si>
    <t>ПСК-К6 (14 эл)</t>
  </si>
  <si>
    <t>ПСК-4         (9 эл)</t>
  </si>
  <si>
    <t>ПСК-4 (14эл)</t>
  </si>
  <si>
    <t>ВИКИЗ</t>
  </si>
  <si>
    <t>ВИКИЗ 150гр</t>
  </si>
  <si>
    <t>ВИКИЗ 75</t>
  </si>
  <si>
    <t>ИК-45</t>
  </si>
  <si>
    <t>ИК-42</t>
  </si>
  <si>
    <t>глубиномер</t>
  </si>
  <si>
    <t>ВАК-90</t>
  </si>
  <si>
    <t>ВАК-60</t>
  </si>
  <si>
    <t>СГК</t>
  </si>
  <si>
    <t>АП-90</t>
  </si>
  <si>
    <t>АП-170</t>
  </si>
  <si>
    <t>ГГКП-90</t>
  </si>
  <si>
    <t>ГГКП-170</t>
  </si>
  <si>
    <t>ГГКП-П</t>
  </si>
  <si>
    <t>АПИЛК</t>
  </si>
  <si>
    <t>СГДТ 100</t>
  </si>
  <si>
    <t>СГДТ 64</t>
  </si>
  <si>
    <t>6ГГКП Октур</t>
  </si>
  <si>
    <t>6ГГКП наш</t>
  </si>
  <si>
    <t>МЭК</t>
  </si>
  <si>
    <t>МБК</t>
  </si>
  <si>
    <t>ИНКЛ</t>
  </si>
  <si>
    <t>ГК</t>
  </si>
  <si>
    <t>ЦП</t>
  </si>
  <si>
    <t>ЦП-БК</t>
  </si>
  <si>
    <t>БПлит (ходки/ А*часы)</t>
  </si>
  <si>
    <t>ННК</t>
  </si>
  <si>
    <t>АК</t>
  </si>
  <si>
    <t>ЛМ</t>
  </si>
  <si>
    <t>ЛМ
75</t>
  </si>
  <si>
    <t>АП</t>
  </si>
  <si>
    <t>ЦП-ИК-45</t>
  </si>
  <si>
    <t xml:space="preserve">БП СГДТ </t>
  </si>
  <si>
    <t>МБК-45</t>
  </si>
  <si>
    <t>ИНКЛ-45</t>
  </si>
  <si>
    <t>ГК-45</t>
  </si>
  <si>
    <t>ННК-45</t>
  </si>
  <si>
    <t>ИНКЛ ВАК-60</t>
  </si>
  <si>
    <t>ГК ВАК-60</t>
  </si>
  <si>
    <t>ННК ВАК-60</t>
  </si>
  <si>
    <t>АК ВАК-60</t>
  </si>
  <si>
    <t>БП ВАК-60</t>
  </si>
  <si>
    <t>Октябрьский</t>
  </si>
  <si>
    <t xml:space="preserve">База </t>
  </si>
  <si>
    <t>66(БК)</t>
  </si>
  <si>
    <t>Ремонт</t>
  </si>
  <si>
    <t>ПСК-К-6 (со шлейфами)</t>
  </si>
  <si>
    <t>ВИКИЗ БРОНЗА</t>
  </si>
  <si>
    <t>ВАК-75</t>
  </si>
  <si>
    <t>БАЗА</t>
  </si>
  <si>
    <t>Итого</t>
  </si>
  <si>
    <t>6ГГКП НГГФ</t>
  </si>
  <si>
    <t>№</t>
  </si>
  <si>
    <t>Наименование</t>
  </si>
  <si>
    <t>Серийный №</t>
  </si>
  <si>
    <t>антенна</t>
  </si>
  <si>
    <t>Терминал</t>
  </si>
  <si>
    <t>Трубка</t>
  </si>
  <si>
    <t>119_16(7А)</t>
  </si>
  <si>
    <t>БПап</t>
  </si>
  <si>
    <t>090_17</t>
  </si>
  <si>
    <t>183(БК)</t>
  </si>
  <si>
    <t>182(БК)</t>
  </si>
  <si>
    <t>2(7А)</t>
  </si>
  <si>
    <t>3_13</t>
  </si>
  <si>
    <t>4_13</t>
  </si>
  <si>
    <t>010_13(6,6А)</t>
  </si>
  <si>
    <t>367(7А)</t>
  </si>
  <si>
    <t>121м</t>
  </si>
  <si>
    <t>099м</t>
  </si>
  <si>
    <t>КИС/ МЕТРОЛОГИЯ</t>
  </si>
  <si>
    <t>СГК-45</t>
  </si>
  <si>
    <t>44мр</t>
  </si>
  <si>
    <t>20мр</t>
  </si>
  <si>
    <t>30м dav</t>
  </si>
  <si>
    <t>034_13(6,9 А)</t>
  </si>
  <si>
    <t>К45 023-18 Байкал</t>
  </si>
  <si>
    <r>
      <rPr>
        <b/>
        <sz val="9"/>
        <rFont val="Arial"/>
        <family val="2"/>
      </rPr>
      <t>Компенсатор</t>
    </r>
    <r>
      <rPr>
        <b/>
        <sz val="11"/>
        <rFont val="Arial"/>
        <family val="2"/>
      </rPr>
      <t xml:space="preserve"> К45</t>
    </r>
  </si>
  <si>
    <t>006_16</t>
  </si>
  <si>
    <t>007_17(73скан)</t>
  </si>
  <si>
    <t>008_17(73скан)</t>
  </si>
  <si>
    <t>Губкинский</t>
  </si>
  <si>
    <t>26_инкл</t>
  </si>
  <si>
    <t>003-18(ИК)</t>
  </si>
  <si>
    <t>004-18(ИК)</t>
  </si>
  <si>
    <t>028_17(инкл)</t>
  </si>
  <si>
    <t>029_17(инкл)</t>
  </si>
  <si>
    <t>МС-45</t>
  </si>
  <si>
    <t>МИД-45</t>
  </si>
  <si>
    <t>191(БК)</t>
  </si>
  <si>
    <t>Наше оборудование в аренде</t>
  </si>
  <si>
    <t>Оборудование сторонних организаций на сервисе</t>
  </si>
  <si>
    <t>39 экспер</t>
  </si>
  <si>
    <t>с 028-2019</t>
  </si>
  <si>
    <t>377(7А)</t>
  </si>
  <si>
    <t>157_18(7А)</t>
  </si>
  <si>
    <t>123м</t>
  </si>
  <si>
    <t>130м</t>
  </si>
  <si>
    <t>030_13</t>
  </si>
  <si>
    <t>127_16(5.7А)</t>
  </si>
  <si>
    <t>2нд</t>
  </si>
  <si>
    <t>13</t>
  </si>
  <si>
    <t>001_16</t>
  </si>
  <si>
    <t>29 БК</t>
  </si>
  <si>
    <t>30 БК</t>
  </si>
  <si>
    <t>174г</t>
  </si>
  <si>
    <t>135нд</t>
  </si>
  <si>
    <t>140(БК)</t>
  </si>
  <si>
    <t>141(БК)</t>
  </si>
  <si>
    <t>ННГГФ 119</t>
  </si>
  <si>
    <t>ННГГФ 96</t>
  </si>
  <si>
    <t>33нд</t>
  </si>
  <si>
    <t>73 БК</t>
  </si>
  <si>
    <t>92(БК)</t>
  </si>
  <si>
    <t>6_2010</t>
  </si>
  <si>
    <t>77 БК</t>
  </si>
  <si>
    <t>038-16(7А)</t>
  </si>
  <si>
    <t>167нд</t>
  </si>
  <si>
    <t>101нд</t>
  </si>
  <si>
    <t>179нд</t>
  </si>
  <si>
    <t>006(73)</t>
  </si>
  <si>
    <t>УдмуртНГФ 134</t>
  </si>
  <si>
    <t>201_20(7А)</t>
  </si>
  <si>
    <t>203_20(7А)</t>
  </si>
  <si>
    <t>476(7А)</t>
  </si>
  <si>
    <t>478(7А)</t>
  </si>
  <si>
    <t>БПвикиз-73 № 1</t>
  </si>
  <si>
    <t>С45 002-16</t>
  </si>
  <si>
    <t>20 (ИК73)</t>
  </si>
  <si>
    <t>002-13(73)</t>
  </si>
  <si>
    <t>002_16</t>
  </si>
  <si>
    <t>012_16</t>
  </si>
  <si>
    <t>004_16</t>
  </si>
  <si>
    <t>К45 012_18</t>
  </si>
  <si>
    <t>ПР620 001_16</t>
  </si>
  <si>
    <t>К45 014_18</t>
  </si>
  <si>
    <t>ПР620 002_16</t>
  </si>
  <si>
    <t>К45 029_18</t>
  </si>
  <si>
    <t>ПР620 003_16</t>
  </si>
  <si>
    <t>ПР620 004_16</t>
  </si>
  <si>
    <t>104г</t>
  </si>
  <si>
    <t>СНГК 125</t>
  </si>
  <si>
    <t>19_19</t>
  </si>
  <si>
    <t>37_19</t>
  </si>
  <si>
    <t>009_18</t>
  </si>
  <si>
    <t>НК-90</t>
  </si>
  <si>
    <t>011-13</t>
  </si>
  <si>
    <t>097-19</t>
  </si>
  <si>
    <t>098-20</t>
  </si>
  <si>
    <t>103-20</t>
  </si>
  <si>
    <t>150-20</t>
  </si>
  <si>
    <t>К45 022_18</t>
  </si>
  <si>
    <t>479(7А)</t>
  </si>
  <si>
    <t>009-20</t>
  </si>
  <si>
    <t>010-19</t>
  </si>
  <si>
    <t>202(БК)</t>
  </si>
  <si>
    <t>17 СКАН</t>
  </si>
  <si>
    <t>время работы 38 часов</t>
  </si>
  <si>
    <t>16 СКАН</t>
  </si>
  <si>
    <t>41м</t>
  </si>
  <si>
    <t>18_14с(6/10.6)к</t>
  </si>
  <si>
    <t>234с(4/6)к</t>
  </si>
  <si>
    <t>484(7А)</t>
  </si>
  <si>
    <t>004-18</t>
  </si>
  <si>
    <t>ПР45-200 015-20</t>
  </si>
  <si>
    <t>ПР45-200 016-20</t>
  </si>
  <si>
    <t>К45 052-20</t>
  </si>
  <si>
    <t>9(БК)</t>
  </si>
  <si>
    <t>5(БК)</t>
  </si>
  <si>
    <t>К45 024_18</t>
  </si>
  <si>
    <t>85 БК</t>
  </si>
  <si>
    <t>31нд</t>
  </si>
  <si>
    <t>30(7А)</t>
  </si>
  <si>
    <t>024(Ф75)</t>
  </si>
  <si>
    <t>097_15(7А)</t>
  </si>
  <si>
    <t>020_15</t>
  </si>
  <si>
    <t>39нд</t>
  </si>
  <si>
    <t>119с(4/7)к</t>
  </si>
  <si>
    <t>277с(5/5)</t>
  </si>
  <si>
    <t>080_14с(2/6)</t>
  </si>
  <si>
    <t>020_2012с(3/13)к</t>
  </si>
  <si>
    <t>155г</t>
  </si>
  <si>
    <t>123г</t>
  </si>
  <si>
    <t>101_19</t>
  </si>
  <si>
    <t>103_20</t>
  </si>
  <si>
    <t>020_19</t>
  </si>
  <si>
    <t>021_20</t>
  </si>
  <si>
    <t>486(7А)</t>
  </si>
  <si>
    <t>168(7А)</t>
  </si>
  <si>
    <t>024_14(6,3А)</t>
  </si>
  <si>
    <t>15_2012</t>
  </si>
  <si>
    <t>С45 015-20</t>
  </si>
  <si>
    <t>С45 013_20</t>
  </si>
  <si>
    <t>20_2012</t>
  </si>
  <si>
    <t>79м</t>
  </si>
  <si>
    <t>ННГГФ 164</t>
  </si>
  <si>
    <t>158_18</t>
  </si>
  <si>
    <t>эксперемент</t>
  </si>
  <si>
    <t>эксп</t>
  </si>
  <si>
    <t>115(БК)</t>
  </si>
  <si>
    <t>118(бк)</t>
  </si>
  <si>
    <t>384с(4/5,6)к</t>
  </si>
  <si>
    <t>174_20</t>
  </si>
  <si>
    <t>88г</t>
  </si>
  <si>
    <t>111с(4/6,6)к</t>
  </si>
  <si>
    <t>036_13(6/6,1)к</t>
  </si>
  <si>
    <t>116с(2/20,3)к</t>
  </si>
  <si>
    <t>ИК45 039-20</t>
  </si>
  <si>
    <t>ИК45 040-20</t>
  </si>
  <si>
    <t>К45 049_20</t>
  </si>
  <si>
    <t>К45 018_18</t>
  </si>
  <si>
    <t>К45 067_16</t>
  </si>
  <si>
    <t>К45 015-18</t>
  </si>
  <si>
    <t>216-20(7А)</t>
  </si>
  <si>
    <t>218-20(7А)</t>
  </si>
  <si>
    <t>061-14</t>
  </si>
  <si>
    <t>К45 057_20</t>
  </si>
  <si>
    <t>С45 012_20</t>
  </si>
  <si>
    <t>213(1/23ч)</t>
  </si>
  <si>
    <t>219(7А)</t>
  </si>
  <si>
    <t>220(7А)</t>
  </si>
  <si>
    <t>021_        Агзамов</t>
  </si>
  <si>
    <t>63-15</t>
  </si>
  <si>
    <t>003-19 СКАН</t>
  </si>
  <si>
    <t>587 Сев-Узеньское Набиуллин</t>
  </si>
  <si>
    <t>222-20(0)</t>
  </si>
  <si>
    <t>004-19 СКАН</t>
  </si>
  <si>
    <t>223(7А)</t>
  </si>
  <si>
    <t>347(7А)</t>
  </si>
  <si>
    <t>373с(0)к</t>
  </si>
  <si>
    <t>225-20(0)</t>
  </si>
  <si>
    <t>001-16(73скан)</t>
  </si>
  <si>
    <t>488 (0)к</t>
  </si>
  <si>
    <t>490 (0)к</t>
  </si>
  <si>
    <t>489(7А)</t>
  </si>
  <si>
    <t>491(7А)</t>
  </si>
  <si>
    <t>492(7А)</t>
  </si>
  <si>
    <t>резинов</t>
  </si>
  <si>
    <t>480(4/9)к</t>
  </si>
  <si>
    <t>206(3/10)кан</t>
  </si>
  <si>
    <t>221-20(0)</t>
  </si>
  <si>
    <t>032_15с(1/15)</t>
  </si>
  <si>
    <t>214с(0)к</t>
  </si>
  <si>
    <t>422с(1/21)к</t>
  </si>
  <si>
    <t>079_14с(1/21)к</t>
  </si>
  <si>
    <t>003_2012(1/10)</t>
  </si>
  <si>
    <t>143-17(4/20)к_эксп</t>
  </si>
  <si>
    <t>142-17(8/11)_эксп</t>
  </si>
  <si>
    <t>К45 13-18</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</si>
</sst>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 [$€-407];[Red]\-#,##0.00\ [$€-407]"/>
    <numFmt numFmtId="175" formatCode="_-* #,##0.00_р_._-;\-* #,##0.00_р_._-;_-* \-??_р_._-;_-@_-"/>
    <numFmt numFmtId="176" formatCode="_-* #,##0.00&quot;р.&quot;_-;\-* #,##0.00&quot;р.&quot;_-;_-* \-??&quot;р.&quot;_-;_-@_-"/>
    <numFmt numFmtId="177" formatCode="0.0"/>
    <numFmt numFmtId="178" formatCode="mm/yy"/>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dd/mm/yy"/>
    <numFmt numFmtId="184" formatCode="[$-419]General"/>
    <numFmt numFmtId="185" formatCode="#,##0.00&quot; &quot;[$€-407];[Red]&quot;-&quot;#,##0.00&quot; &quot;[$€-407]"/>
    <numFmt numFmtId="186" formatCode="[$-FC19]d\ mmmm\ yyyy\ &quot;г.&quot;"/>
    <numFmt numFmtId="187" formatCode="000000"/>
    <numFmt numFmtId="188" formatCode="mmm/yyyy"/>
    <numFmt numFmtId="189" formatCode="dd/mm/yy;@"/>
    <numFmt numFmtId="190" formatCode="dd&quot;.&quot;mm&quot;.&quot;yy"/>
    <numFmt numFmtId="191" formatCode="#,##0.00&quot; &quot;[$руб.-419];[Red]&quot;-&quot;#,##0.00&quot; &quot;[$руб.-419]"/>
  </numFmts>
  <fonts count="85">
    <font>
      <sz val="10"/>
      <name val="Arial Cyr"/>
      <family val="2"/>
    </font>
    <font>
      <sz val="10"/>
      <name val="Arial"/>
      <family val="0"/>
    </font>
    <font>
      <b/>
      <i/>
      <sz val="16"/>
      <color indexed="8"/>
      <name val="Arial"/>
      <family val="2"/>
    </font>
    <font>
      <b/>
      <i/>
      <u val="single"/>
      <sz val="11"/>
      <color indexed="8"/>
      <name val="Arial"/>
      <family val="2"/>
    </font>
    <font>
      <u val="single"/>
      <sz val="9.8"/>
      <color indexed="12"/>
      <name val="Arial Cyr"/>
      <family val="2"/>
    </font>
    <font>
      <u val="single"/>
      <sz val="9.8"/>
      <color indexed="23"/>
      <name val="Arial Cyr"/>
      <family val="2"/>
    </font>
    <font>
      <sz val="11"/>
      <color indexed="8"/>
      <name val="Arial"/>
      <family val="2"/>
    </font>
    <font>
      <b/>
      <sz val="10"/>
      <name val="Arial Cyr"/>
      <family val="2"/>
    </font>
    <font>
      <sz val="14"/>
      <name val="Arial"/>
      <family val="2"/>
    </font>
    <font>
      <b/>
      <sz val="9"/>
      <name val="Arial"/>
      <family val="2"/>
    </font>
    <font>
      <b/>
      <sz val="14"/>
      <name val="Arial"/>
      <family val="2"/>
    </font>
    <font>
      <b/>
      <sz val="11"/>
      <name val="Arial"/>
      <family val="2"/>
    </font>
    <font>
      <b/>
      <sz val="14"/>
      <name val="Arial Cyr"/>
      <family val="2"/>
    </font>
    <font>
      <b/>
      <sz val="12"/>
      <name val="Arial CYR"/>
      <family val="2"/>
    </font>
    <font>
      <b/>
      <sz val="10"/>
      <color indexed="58"/>
      <name val="Arial Cyr"/>
      <family val="2"/>
    </font>
    <font>
      <b/>
      <sz val="36"/>
      <name val="Arial Cyr"/>
      <family val="2"/>
    </font>
    <font>
      <b/>
      <sz val="11"/>
      <name val="Calibri"/>
      <family val="2"/>
    </font>
    <font>
      <sz val="11"/>
      <color indexed="17"/>
      <name val="Calibri"/>
      <family val="2"/>
    </font>
    <font>
      <b/>
      <sz val="10"/>
      <color indexed="8"/>
      <name val="Arial Cyr"/>
      <family val="2"/>
    </font>
    <font>
      <b/>
      <sz val="10"/>
      <color indexed="10"/>
      <name val="Arial Cyr"/>
      <family val="2"/>
    </font>
    <font>
      <b/>
      <sz val="10"/>
      <color indexed="60"/>
      <name val="Arial Cyr"/>
      <family val="2"/>
    </font>
    <font>
      <b/>
      <sz val="10"/>
      <name val="Arial"/>
      <family val="2"/>
    </font>
    <font>
      <sz val="14"/>
      <name val="Times New Roman"/>
      <family val="1"/>
    </font>
    <font>
      <b/>
      <sz val="9"/>
      <color indexed="8"/>
      <name val="Tahoma"/>
      <family val="2"/>
    </font>
    <font>
      <sz val="9"/>
      <color indexed="8"/>
      <name val="Tahoma"/>
      <family val="2"/>
    </font>
    <font>
      <b/>
      <sz val="8"/>
      <color indexed="8"/>
      <name val="Tahoma"/>
      <family val="2"/>
    </font>
    <font>
      <sz val="8"/>
      <color indexed="8"/>
      <name val="Tahoma"/>
      <family val="2"/>
    </font>
    <font>
      <b/>
      <sz val="12"/>
      <color indexed="8"/>
      <name val="Tahoma"/>
      <family val="2"/>
    </font>
    <font>
      <b/>
      <sz val="14"/>
      <name val="Times New Roman"/>
      <family val="1"/>
    </font>
    <font>
      <b/>
      <sz val="9"/>
      <name val="Tahoma"/>
      <family val="2"/>
    </font>
    <font>
      <sz val="9"/>
      <name val="Tahoma"/>
      <family val="2"/>
    </font>
    <font>
      <b/>
      <sz val="8"/>
      <name val="Tahoma"/>
      <family val="2"/>
    </font>
    <font>
      <sz val="8"/>
      <name val="Tahoma"/>
      <family val="2"/>
    </font>
    <font>
      <b/>
      <sz val="12"/>
      <name val="Tahoma"/>
      <family val="2"/>
    </font>
    <font>
      <b/>
      <sz val="10"/>
      <color indexed="18"/>
      <name val="Arial Cyr"/>
      <family val="0"/>
    </font>
    <font>
      <b/>
      <sz val="11"/>
      <name val="Tahoma"/>
      <family val="2"/>
    </font>
    <font>
      <b/>
      <sz val="16"/>
      <color indexed="8"/>
      <name val="Tahoma"/>
      <family val="2"/>
    </font>
    <font>
      <sz val="10"/>
      <name val="Tahoma"/>
      <family val="2"/>
    </font>
    <font>
      <sz val="11"/>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b/>
      <sz val="10"/>
      <color indexed="13"/>
      <name val="Arial Cyr"/>
      <family val="2"/>
    </font>
    <font>
      <sz val="11"/>
      <color theme="1"/>
      <name val="Calibri"/>
      <family val="2"/>
    </font>
    <font>
      <sz val="11"/>
      <color theme="0"/>
      <name val="Calibri"/>
      <family val="2"/>
    </font>
    <font>
      <sz val="11"/>
      <color rgb="FF000000"/>
      <name val="Calibri"/>
      <family val="2"/>
    </font>
    <font>
      <b/>
      <i/>
      <sz val="16"/>
      <color theme="1"/>
      <name val="Arial"/>
      <family val="2"/>
    </font>
    <font>
      <b/>
      <i/>
      <u val="single"/>
      <sz val="11"/>
      <color theme="1"/>
      <name val="Arial"/>
      <family val="2"/>
    </font>
    <font>
      <sz val="11"/>
      <color rgb="FF3F3F76"/>
      <name val="Calibri"/>
      <family val="2"/>
    </font>
    <font>
      <b/>
      <sz val="11"/>
      <color rgb="FF3F3F3F"/>
      <name val="Calibri"/>
      <family val="2"/>
    </font>
    <font>
      <b/>
      <sz val="11"/>
      <color rgb="FFFA7D00"/>
      <name val="Calibri"/>
      <family val="2"/>
    </font>
    <font>
      <u val="single"/>
      <sz val="9.8"/>
      <color theme="10"/>
      <name val="Arial Cyr"/>
      <family val="0"/>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theme="1"/>
      <name val="Arial"/>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FF00"/>
      <name val="Arial Cyr"/>
      <family val="2"/>
    </font>
    <font>
      <b/>
      <sz val="10"/>
      <color theme="1"/>
      <name val="Arial Cyr"/>
      <family val="2"/>
    </font>
    <font>
      <b/>
      <sz val="8"/>
      <name val="Arial Cyr"/>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rgb="FF00B050"/>
        <bgColor indexed="64"/>
      </patternFill>
    </fill>
    <fill>
      <patternFill patternType="solid">
        <fgColor rgb="FF00B0F0"/>
        <bgColor indexed="64"/>
      </patternFill>
    </fill>
    <fill>
      <patternFill patternType="solid">
        <fgColor indexed="40"/>
        <bgColor indexed="64"/>
      </patternFill>
    </fill>
    <fill>
      <patternFill patternType="solid">
        <fgColor rgb="FFFFFF00"/>
        <bgColor indexed="64"/>
      </patternFill>
    </fill>
    <fill>
      <patternFill patternType="solid">
        <fgColor rgb="FFFF3399"/>
        <bgColor indexed="64"/>
      </patternFill>
    </fill>
    <fill>
      <patternFill patternType="solid">
        <fgColor rgb="FF0080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7030A0"/>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color indexed="8"/>
      </top>
      <bottom>
        <color indexed="63"/>
      </bottom>
    </border>
    <border>
      <left style="medium"/>
      <right style="medium"/>
      <top style="medium"/>
      <bottom style="mediu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right>
        <color indexed="63"/>
      </right>
      <top style="medium">
        <color indexed="8"/>
      </top>
      <bottom>
        <color indexed="63"/>
      </bottom>
    </border>
    <border>
      <left style="medium"/>
      <right style="medium"/>
      <top style="medium"/>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bottom style="medium">
        <color indexed="8"/>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color indexed="8"/>
      </bottom>
    </border>
    <border>
      <left>
        <color indexed="63"/>
      </left>
      <right style="medium"/>
      <top style="medium">
        <color indexed="8"/>
      </top>
      <bottom>
        <color indexed="63"/>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style="medium"/>
    </border>
    <border>
      <left style="medium">
        <color indexed="8"/>
      </left>
      <right>
        <color indexed="63"/>
      </right>
      <top style="medium"/>
      <bottom style="medium"/>
    </border>
    <border>
      <left style="medium">
        <color indexed="8"/>
      </left>
      <right style="medium"/>
      <top style="medium"/>
      <bottom>
        <color indexed="63"/>
      </bottom>
    </border>
    <border>
      <left style="medium">
        <color indexed="8"/>
      </left>
      <right style="medium"/>
      <top>
        <color indexed="63"/>
      </top>
      <bottom>
        <color indexed="63"/>
      </bottom>
    </border>
  </borders>
  <cellStyleXfs count="6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184" fontId="60" fillId="0" borderId="0">
      <alignment/>
      <protection/>
    </xf>
    <xf numFmtId="0" fontId="17" fillId="20" borderId="0" applyNumberFormat="0" applyBorder="0" applyAlignment="0" applyProtection="0"/>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2"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2" fillId="0" borderId="0">
      <alignment horizontal="center"/>
      <protection/>
    </xf>
    <xf numFmtId="0" fontId="2" fillId="0" borderId="0">
      <alignment horizontal="center"/>
      <protection/>
    </xf>
    <xf numFmtId="0" fontId="61" fillId="0" borderId="0">
      <alignment horizontal="center"/>
      <protection/>
    </xf>
    <xf numFmtId="0" fontId="61" fillId="0" borderId="0">
      <alignment horizontal="center"/>
      <protection/>
    </xf>
    <xf numFmtId="0" fontId="61"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2"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61"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2" fillId="0" borderId="0">
      <alignment horizontal="center" textRotation="90"/>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3" fillId="0" borderId="0">
      <alignment/>
      <protection/>
    </xf>
    <xf numFmtId="0" fontId="3" fillId="0" borderId="0">
      <alignment/>
      <protection/>
    </xf>
    <xf numFmtId="0" fontId="62" fillId="0" borderId="0">
      <alignment/>
      <protection/>
    </xf>
    <xf numFmtId="0" fontId="62" fillId="0" borderId="0">
      <alignment/>
      <protection/>
    </xf>
    <xf numFmtId="0" fontId="6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185" fontId="62" fillId="0" borderId="0">
      <alignment/>
      <protection/>
    </xf>
    <xf numFmtId="185" fontId="62" fillId="0" borderId="0">
      <alignment/>
      <protection/>
    </xf>
    <xf numFmtId="185" fontId="62" fillId="0" borderId="0">
      <alignment/>
      <protection/>
    </xf>
    <xf numFmtId="185" fontId="62" fillId="0" borderId="0">
      <alignment/>
      <protection/>
    </xf>
    <xf numFmtId="185" fontId="62" fillId="0" borderId="0">
      <alignment/>
      <protection/>
    </xf>
    <xf numFmtId="185" fontId="62" fillId="0" borderId="0">
      <alignment/>
      <protection/>
    </xf>
    <xf numFmtId="185" fontId="62" fillId="0" borderId="0">
      <alignment/>
      <protection/>
    </xf>
    <xf numFmtId="185" fontId="62" fillId="0" borderId="0">
      <alignment/>
      <protection/>
    </xf>
    <xf numFmtId="185" fontId="62" fillId="0" borderId="0">
      <alignment/>
      <protection/>
    </xf>
    <xf numFmtId="174" fontId="3" fillId="0" borderId="0">
      <alignment/>
      <protection/>
    </xf>
    <xf numFmtId="185" fontId="62" fillId="0" borderId="0">
      <alignment/>
      <protection/>
    </xf>
    <xf numFmtId="185" fontId="62" fillId="0" borderId="0">
      <alignment/>
      <protection/>
    </xf>
    <xf numFmtId="185" fontId="62" fillId="0" borderId="0">
      <alignment/>
      <protection/>
    </xf>
    <xf numFmtId="185" fontId="62" fillId="0" borderId="0">
      <alignment/>
      <protection/>
    </xf>
    <xf numFmtId="185" fontId="62"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185" fontId="62" fillId="0" borderId="0">
      <alignment/>
      <protection/>
    </xf>
    <xf numFmtId="185" fontId="62" fillId="0" borderId="0">
      <alignment/>
      <protection/>
    </xf>
    <xf numFmtId="185" fontId="62" fillId="0" borderId="0">
      <alignment/>
      <protection/>
    </xf>
    <xf numFmtId="185" fontId="62" fillId="0" borderId="0">
      <alignment/>
      <protection/>
    </xf>
    <xf numFmtId="185" fontId="62" fillId="0" borderId="0">
      <alignment/>
      <protection/>
    </xf>
    <xf numFmtId="185" fontId="62" fillId="0" borderId="0">
      <alignment/>
      <protection/>
    </xf>
    <xf numFmtId="185" fontId="62" fillId="0" borderId="0">
      <alignment/>
      <protection/>
    </xf>
    <xf numFmtId="174" fontId="3" fillId="0" borderId="0">
      <alignment/>
      <protection/>
    </xf>
    <xf numFmtId="174" fontId="3" fillId="0" borderId="0">
      <alignment/>
      <protection/>
    </xf>
    <xf numFmtId="185" fontId="62" fillId="0" borderId="0">
      <alignment/>
      <protection/>
    </xf>
    <xf numFmtId="191" fontId="62" fillId="0" borderId="0">
      <alignment/>
      <protection/>
    </xf>
    <xf numFmtId="185" fontId="62" fillId="0" borderId="0">
      <alignment/>
      <protection/>
    </xf>
    <xf numFmtId="185" fontId="62"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0" fontId="65" fillId="28" borderId="1"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7" fillId="0" borderId="0" applyNumberFormat="0" applyFill="0" applyBorder="0" applyAlignment="0" applyProtection="0"/>
    <xf numFmtId="176" fontId="1" fillId="0" borderId="0" applyFill="0" applyBorder="0" applyAlignment="0" applyProtection="0"/>
    <xf numFmtId="170" fontId="1" fillId="0" borderId="0" applyFill="0" applyBorder="0" applyAlignment="0" applyProtection="0"/>
    <xf numFmtId="176" fontId="1" fillId="0" borderId="0" applyFill="0" applyBorder="0" applyAlignment="0" applyProtection="0"/>
    <xf numFmtId="176" fontId="1" fillId="0" borderId="0" applyFill="0" applyBorder="0" applyAlignment="0" applyProtection="0"/>
    <xf numFmtId="176" fontId="1" fillId="0" borderId="0" applyFill="0" applyBorder="0" applyAlignment="0" applyProtection="0"/>
    <xf numFmtId="176" fontId="1" fillId="0" borderId="0" applyFill="0" applyBorder="0" applyAlignment="0" applyProtection="0"/>
    <xf numFmtId="176" fontId="1" fillId="0" borderId="0" applyFill="0" applyBorder="0" applyAlignment="0" applyProtection="0"/>
    <xf numFmtId="176" fontId="1" fillId="0" borderId="0" applyFill="0" applyBorder="0" applyAlignment="0" applyProtection="0"/>
    <xf numFmtId="176" fontId="1" fillId="0" borderId="0" applyFill="0" applyBorder="0" applyAlignment="0" applyProtection="0"/>
    <xf numFmtId="176" fontId="1" fillId="0" borderId="0" applyFill="0" applyBorder="0" applyAlignment="0" applyProtection="0"/>
    <xf numFmtId="176" fontId="1" fillId="0" borderId="0" applyFill="0" applyBorder="0" applyAlignment="0" applyProtection="0"/>
    <xf numFmtId="176" fontId="1" fillId="0" borderId="0" applyFill="0" applyBorder="0" applyAlignment="0" applyProtection="0"/>
    <xf numFmtId="176" fontId="1" fillId="0" borderId="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9" borderId="7" applyNumberFormat="0" applyAlignment="0" applyProtection="0"/>
    <xf numFmtId="0" fontId="73" fillId="0" borderId="0" applyNumberFormat="0" applyFill="0" applyBorder="0" applyAlignment="0" applyProtection="0"/>
    <xf numFmtId="0" fontId="7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6"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6" fillId="0" borderId="0">
      <alignment/>
      <protection/>
    </xf>
    <xf numFmtId="0" fontId="6" fillId="0" borderId="0">
      <alignment/>
      <protection/>
    </xf>
    <xf numFmtId="0" fontId="75" fillId="0" borderId="0">
      <alignment/>
      <protection/>
    </xf>
    <xf numFmtId="0" fontId="75" fillId="0" borderId="0">
      <alignment/>
      <protection/>
    </xf>
    <xf numFmtId="0" fontId="7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pplyNumberFormat="0" applyFill="0" applyBorder="0" applyAlignment="0" applyProtection="0"/>
    <xf numFmtId="0" fontId="77" fillId="31" borderId="0" applyNumberFormat="0" applyBorder="0" applyAlignment="0" applyProtection="0"/>
    <xf numFmtId="0" fontId="78" fillId="0" borderId="0" applyNumberFormat="0" applyFill="0" applyBorder="0" applyAlignment="0" applyProtection="0"/>
    <xf numFmtId="0" fontId="0" fillId="32" borderId="8" applyNumberFormat="0" applyFont="0" applyAlignment="0" applyProtection="0"/>
    <xf numFmtId="9" fontId="1"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3" fontId="1" fillId="0" borderId="0" applyFill="0" applyBorder="0" applyAlignment="0" applyProtection="0"/>
    <xf numFmtId="171" fontId="1"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5"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81" fillId="33" borderId="0" applyNumberFormat="0" applyBorder="0" applyAlignment="0" applyProtection="0"/>
  </cellStyleXfs>
  <cellXfs count="293">
    <xf numFmtId="0" fontId="0" fillId="0" borderId="0" xfId="0" applyAlignment="1">
      <alignment/>
    </xf>
    <xf numFmtId="0" fontId="0" fillId="0" borderId="10" xfId="0" applyBorder="1" applyAlignment="1">
      <alignment/>
    </xf>
    <xf numFmtId="0" fontId="8" fillId="0" borderId="0" xfId="0" applyFont="1" applyAlignment="1">
      <alignment/>
    </xf>
    <xf numFmtId="0" fontId="9" fillId="34" borderId="11" xfId="0" applyFont="1" applyFill="1" applyBorder="1" applyAlignment="1">
      <alignment horizontal="center" vertical="center"/>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3" xfId="0" applyFont="1" applyFill="1" applyBorder="1" applyAlignment="1">
      <alignment horizontal="center" vertical="center"/>
    </xf>
    <xf numFmtId="0" fontId="11" fillId="34" borderId="12"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1" xfId="0" applyFont="1" applyFill="1" applyBorder="1" applyAlignment="1">
      <alignment horizontal="center" vertical="center" wrapText="1"/>
    </xf>
    <xf numFmtId="0" fontId="8" fillId="0" borderId="0" xfId="0" applyFont="1" applyBorder="1" applyAlignment="1">
      <alignment/>
    </xf>
    <xf numFmtId="0" fontId="0" fillId="0" borderId="14" xfId="0" applyFill="1" applyBorder="1" applyAlignment="1">
      <alignment/>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14" fillId="0" borderId="0" xfId="0" applyFont="1" applyBorder="1" applyAlignment="1">
      <alignment/>
    </xf>
    <xf numFmtId="0" fontId="7" fillId="0" borderId="0" xfId="0" applyFont="1" applyFill="1" applyBorder="1" applyAlignment="1">
      <alignment/>
    </xf>
    <xf numFmtId="0" fontId="7" fillId="0" borderId="0" xfId="0" applyFont="1" applyAlignment="1">
      <alignment horizontal="center" vertical="center"/>
    </xf>
    <xf numFmtId="0" fontId="0" fillId="0" borderId="0" xfId="0" applyBorder="1" applyAlignment="1">
      <alignment/>
    </xf>
    <xf numFmtId="0" fontId="0" fillId="0" borderId="0" xfId="0" applyFont="1" applyBorder="1" applyAlignment="1">
      <alignment/>
    </xf>
    <xf numFmtId="0" fontId="7" fillId="0" borderId="15" xfId="0" applyFont="1" applyBorder="1" applyAlignment="1">
      <alignment/>
    </xf>
    <xf numFmtId="0" fontId="21" fillId="0" borderId="15" xfId="0" applyFont="1" applyFill="1" applyBorder="1" applyAlignment="1">
      <alignment horizontal="center" vertical="center"/>
    </xf>
    <xf numFmtId="0" fontId="21" fillId="35" borderId="15"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35" borderId="15" xfId="0" applyFont="1" applyFill="1" applyBorder="1" applyAlignment="1">
      <alignment horizontal="center" vertical="center"/>
    </xf>
    <xf numFmtId="0" fontId="21" fillId="35" borderId="15" xfId="0" applyNumberFormat="1" applyFont="1" applyFill="1" applyBorder="1" applyAlignment="1">
      <alignment horizontal="center" vertical="center" wrapText="1"/>
    </xf>
    <xf numFmtId="1" fontId="7" fillId="0" borderId="15" xfId="0" applyNumberFormat="1" applyFont="1" applyBorder="1" applyAlignment="1">
      <alignment/>
    </xf>
    <xf numFmtId="1" fontId="7" fillId="35" borderId="15" xfId="0" applyNumberFormat="1" applyFont="1" applyFill="1" applyBorder="1" applyAlignment="1">
      <alignment/>
    </xf>
    <xf numFmtId="0" fontId="7" fillId="0" borderId="0" xfId="0" applyFont="1" applyAlignment="1">
      <alignment/>
    </xf>
    <xf numFmtId="14" fontId="0" fillId="0" borderId="0" xfId="0" applyNumberFormat="1" applyAlignment="1">
      <alignment/>
    </xf>
    <xf numFmtId="0" fontId="28" fillId="0" borderId="10" xfId="0" applyFont="1" applyBorder="1" applyAlignment="1">
      <alignment vertical="center"/>
    </xf>
    <xf numFmtId="0" fontId="28" fillId="0" borderId="16" xfId="0" applyFont="1" applyBorder="1" applyAlignment="1">
      <alignment vertical="center"/>
    </xf>
    <xf numFmtId="0" fontId="22" fillId="0" borderId="17" xfId="0" applyFont="1" applyBorder="1" applyAlignment="1">
      <alignment vertical="center"/>
    </xf>
    <xf numFmtId="0" fontId="7" fillId="0" borderId="18" xfId="0" applyFont="1" applyFill="1" applyBorder="1" applyAlignment="1">
      <alignment horizontal="center" vertical="center"/>
    </xf>
    <xf numFmtId="0" fontId="14" fillId="0" borderId="19" xfId="0" applyFont="1" applyBorder="1" applyAlignment="1">
      <alignment horizontal="center" vertical="center"/>
    </xf>
    <xf numFmtId="0" fontId="14" fillId="0" borderId="19"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xf>
    <xf numFmtId="0" fontId="7" fillId="0" borderId="19" xfId="0" applyFont="1" applyBorder="1" applyAlignment="1">
      <alignment horizontal="center" vertical="center"/>
    </xf>
    <xf numFmtId="0" fontId="0" fillId="0" borderId="19" xfId="0" applyBorder="1" applyAlignment="1">
      <alignment/>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7" fillId="0" borderId="22" xfId="0" applyFont="1" applyFill="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7" fillId="0" borderId="25"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9" xfId="0" applyFont="1" applyFill="1" applyBorder="1" applyAlignment="1">
      <alignment horizontal="center"/>
    </xf>
    <xf numFmtId="0" fontId="14" fillId="0" borderId="20"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4" xfId="0" applyFont="1" applyFill="1" applyBorder="1" applyAlignment="1">
      <alignment horizontal="center"/>
    </xf>
    <xf numFmtId="0" fontId="0" fillId="0" borderId="24" xfId="0" applyBorder="1" applyAlignment="1">
      <alignment/>
    </xf>
    <xf numFmtId="0" fontId="7" fillId="0" borderId="27" xfId="0" applyFont="1" applyFill="1" applyBorder="1" applyAlignment="1">
      <alignment horizontal="center" vertical="center"/>
    </xf>
    <xf numFmtId="0" fontId="7" fillId="0" borderId="19" xfId="0" applyFont="1" applyBorder="1" applyAlignment="1">
      <alignment horizontal="left"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Fill="1" applyBorder="1" applyAlignment="1">
      <alignment horizontal="center" vertical="center"/>
    </xf>
    <xf numFmtId="0" fontId="7" fillId="0" borderId="24" xfId="0" applyFont="1" applyBorder="1" applyAlignment="1">
      <alignment horizontal="center" vertical="center"/>
    </xf>
    <xf numFmtId="0" fontId="7" fillId="0" borderId="0" xfId="0" applyFont="1" applyFill="1" applyBorder="1" applyAlignment="1">
      <alignment horizontal="center"/>
    </xf>
    <xf numFmtId="0" fontId="7" fillId="36" borderId="0" xfId="0" applyFont="1" applyFill="1" applyBorder="1" applyAlignment="1">
      <alignment horizontal="center" vertical="center"/>
    </xf>
    <xf numFmtId="0" fontId="7" fillId="0" borderId="26" xfId="0" applyFont="1" applyFill="1" applyBorder="1" applyAlignment="1">
      <alignment horizontal="center" vertical="center"/>
    </xf>
    <xf numFmtId="0" fontId="0" fillId="0" borderId="21" xfId="0" applyBorder="1" applyAlignment="1">
      <alignment/>
    </xf>
    <xf numFmtId="0" fontId="34" fillId="0" borderId="19" xfId="0" applyFont="1" applyFill="1" applyBorder="1" applyAlignment="1">
      <alignment/>
    </xf>
    <xf numFmtId="0" fontId="7" fillId="0" borderId="19" xfId="0" applyFont="1" applyFill="1" applyBorder="1" applyAlignment="1">
      <alignment/>
    </xf>
    <xf numFmtId="0" fontId="7" fillId="0" borderId="24" xfId="0" applyFont="1" applyFill="1" applyBorder="1" applyAlignment="1">
      <alignment/>
    </xf>
    <xf numFmtId="0" fontId="7" fillId="0" borderId="0" xfId="0" applyFont="1" applyFill="1" applyBorder="1" applyAlignment="1">
      <alignment/>
    </xf>
    <xf numFmtId="0" fontId="14" fillId="0" borderId="27" xfId="0" applyFont="1" applyBorder="1" applyAlignment="1">
      <alignment horizontal="center" vertical="center"/>
    </xf>
    <xf numFmtId="0" fontId="7" fillId="0" borderId="23" xfId="0" applyFont="1" applyFill="1" applyBorder="1" applyAlignment="1">
      <alignment horizontal="center" vertical="center"/>
    </xf>
    <xf numFmtId="0" fontId="7" fillId="0" borderId="0" xfId="0" applyFont="1" applyBorder="1" applyAlignment="1">
      <alignment/>
    </xf>
    <xf numFmtId="0" fontId="7" fillId="36" borderId="0" xfId="0" applyFont="1" applyFill="1" applyBorder="1" applyAlignment="1">
      <alignment horizontal="center"/>
    </xf>
    <xf numFmtId="0" fontId="7" fillId="0" borderId="0" xfId="0" applyFont="1" applyBorder="1" applyAlignment="1">
      <alignment horizontal="center"/>
    </xf>
    <xf numFmtId="0" fontId="7" fillId="0" borderId="19" xfId="0" applyFont="1" applyBorder="1" applyAlignment="1">
      <alignment horizontal="center"/>
    </xf>
    <xf numFmtId="0" fontId="7" fillId="0" borderId="19" xfId="0" applyFont="1" applyBorder="1" applyAlignment="1">
      <alignment/>
    </xf>
    <xf numFmtId="0" fontId="7" fillId="36" borderId="0" xfId="0" applyFont="1" applyFill="1" applyBorder="1" applyAlignment="1">
      <alignment horizontal="center" vertical="center"/>
    </xf>
    <xf numFmtId="0" fontId="14" fillId="0" borderId="0" xfId="0" applyFont="1" applyFill="1" applyBorder="1" applyAlignment="1">
      <alignment/>
    </xf>
    <xf numFmtId="0" fontId="14" fillId="0" borderId="26" xfId="0" applyFont="1" applyBorder="1" applyAlignment="1">
      <alignment horizontal="center" vertical="center"/>
    </xf>
    <xf numFmtId="0" fontId="0" fillId="0" borderId="25" xfId="0" applyBorder="1" applyAlignment="1">
      <alignment/>
    </xf>
    <xf numFmtId="0" fontId="7" fillId="0" borderId="25" xfId="0" applyFont="1" applyBorder="1" applyAlignment="1">
      <alignment/>
    </xf>
    <xf numFmtId="0" fontId="20" fillId="0" borderId="24" xfId="0" applyFont="1" applyBorder="1" applyAlignment="1">
      <alignment horizontal="center" vertical="center"/>
    </xf>
    <xf numFmtId="0" fontId="14" fillId="0" borderId="19" xfId="0" applyFont="1" applyFill="1" applyBorder="1" applyAlignment="1">
      <alignment/>
    </xf>
    <xf numFmtId="0" fontId="7" fillId="37" borderId="0" xfId="0" applyFont="1" applyFill="1" applyBorder="1" applyAlignment="1">
      <alignment horizontal="center" vertical="center"/>
    </xf>
    <xf numFmtId="0" fontId="34" fillId="0" borderId="25" xfId="0" applyFont="1" applyFill="1" applyBorder="1" applyAlignment="1">
      <alignment/>
    </xf>
    <xf numFmtId="0" fontId="14" fillId="0" borderId="28" xfId="0" applyFont="1" applyFill="1" applyBorder="1" applyAlignment="1">
      <alignment horizontal="center" vertical="center"/>
    </xf>
    <xf numFmtId="0" fontId="34" fillId="0" borderId="0" xfId="0" applyFont="1" applyFill="1" applyBorder="1" applyAlignment="1">
      <alignment/>
    </xf>
    <xf numFmtId="0" fontId="0" fillId="0" borderId="18" xfId="0" applyBorder="1" applyAlignment="1">
      <alignment/>
    </xf>
    <xf numFmtId="0" fontId="34" fillId="0" borderId="24" xfId="0" applyFont="1" applyBorder="1" applyAlignment="1">
      <alignment/>
    </xf>
    <xf numFmtId="0" fontId="34" fillId="0" borderId="24" xfId="0" applyFont="1" applyFill="1" applyBorder="1" applyAlignment="1">
      <alignment/>
    </xf>
    <xf numFmtId="0" fontId="7" fillId="0" borderId="0" xfId="0" applyFont="1" applyFill="1" applyBorder="1" applyAlignment="1">
      <alignment horizontal="center" vertical="center"/>
    </xf>
    <xf numFmtId="0" fontId="14" fillId="0" borderId="22" xfId="0" applyFont="1" applyFill="1" applyBorder="1" applyAlignment="1">
      <alignment horizontal="center" vertical="center"/>
    </xf>
    <xf numFmtId="0" fontId="7" fillId="0" borderId="24" xfId="0" applyFont="1" applyFill="1" applyBorder="1" applyAlignment="1">
      <alignment horizontal="center"/>
    </xf>
    <xf numFmtId="0" fontId="7" fillId="0" borderId="22" xfId="0" applyFont="1" applyBorder="1" applyAlignment="1">
      <alignment horizontal="center" vertical="center"/>
    </xf>
    <xf numFmtId="0" fontId="14" fillId="0" borderId="19" xfId="0" applyFont="1" applyBorder="1" applyAlignment="1">
      <alignment horizontal="center"/>
    </xf>
    <xf numFmtId="0" fontId="7" fillId="0" borderId="24" xfId="0" applyFont="1" applyBorder="1" applyAlignment="1">
      <alignment horizontal="center"/>
    </xf>
    <xf numFmtId="0" fontId="34" fillId="0" borderId="20" xfId="0" applyFont="1" applyFill="1" applyBorder="1" applyAlignment="1">
      <alignment/>
    </xf>
    <xf numFmtId="0" fontId="14" fillId="0" borderId="24" xfId="0" applyFont="1" applyFill="1" applyBorder="1" applyAlignment="1">
      <alignment/>
    </xf>
    <xf numFmtId="177" fontId="7" fillId="0" borderId="0" xfId="0" applyNumberFormat="1" applyFont="1" applyFill="1" applyBorder="1" applyAlignment="1">
      <alignment horizontal="center"/>
    </xf>
    <xf numFmtId="0" fontId="34" fillId="0" borderId="28" xfId="0" applyFont="1" applyFill="1" applyBorder="1" applyAlignment="1">
      <alignment/>
    </xf>
    <xf numFmtId="0" fontId="34" fillId="0" borderId="26" xfId="0" applyFont="1" applyFill="1" applyBorder="1" applyAlignment="1">
      <alignment/>
    </xf>
    <xf numFmtId="0" fontId="7" fillId="37" borderId="0" xfId="0" applyFont="1" applyFill="1" applyBorder="1" applyAlignment="1">
      <alignment horizontal="left" vertical="center"/>
    </xf>
    <xf numFmtId="0" fontId="7" fillId="37" borderId="19" xfId="0" applyFont="1" applyFill="1" applyBorder="1" applyAlignment="1">
      <alignment horizontal="left" vertical="center"/>
    </xf>
    <xf numFmtId="0" fontId="11" fillId="34" borderId="29" xfId="0" applyFont="1" applyFill="1" applyBorder="1" applyAlignment="1">
      <alignment horizontal="center" vertical="center" wrapText="1"/>
    </xf>
    <xf numFmtId="0" fontId="7" fillId="36" borderId="19" xfId="0" applyFont="1" applyFill="1" applyBorder="1" applyAlignment="1">
      <alignment horizontal="center" vertical="center"/>
    </xf>
    <xf numFmtId="0" fontId="34" fillId="0" borderId="18" xfId="0" applyFont="1" applyFill="1" applyBorder="1" applyAlignment="1">
      <alignment/>
    </xf>
    <xf numFmtId="0" fontId="34" fillId="0" borderId="27" xfId="0" applyFont="1" applyFill="1" applyBorder="1" applyAlignment="1">
      <alignment/>
    </xf>
    <xf numFmtId="0" fontId="7" fillId="0" borderId="20" xfId="0" applyFont="1" applyBorder="1" applyAlignment="1">
      <alignment horizontal="center" vertical="center"/>
    </xf>
    <xf numFmtId="0" fontId="7" fillId="0" borderId="24" xfId="0" applyFont="1" applyBorder="1" applyAlignment="1">
      <alignment horizontal="center"/>
    </xf>
    <xf numFmtId="0" fontId="14" fillId="0" borderId="24" xfId="0" applyFont="1" applyFill="1" applyBorder="1" applyAlignment="1">
      <alignment vertical="center"/>
    </xf>
    <xf numFmtId="0" fontId="14" fillId="0" borderId="24" xfId="0" applyFont="1" applyBorder="1" applyAlignment="1">
      <alignment horizontal="left" vertical="center"/>
    </xf>
    <xf numFmtId="1" fontId="13" fillId="38" borderId="30" xfId="0" applyNumberFormat="1" applyFont="1" applyFill="1" applyBorder="1" applyAlignment="1">
      <alignment horizontal="center" vertical="center"/>
    </xf>
    <xf numFmtId="0" fontId="82" fillId="0" borderId="0" xfId="0" applyFont="1" applyBorder="1" applyAlignment="1">
      <alignment horizontal="center" vertical="center"/>
    </xf>
    <xf numFmtId="0" fontId="82" fillId="0" borderId="0" xfId="0" applyFont="1" applyFill="1" applyBorder="1" applyAlignment="1">
      <alignment horizontal="left" vertical="center"/>
    </xf>
    <xf numFmtId="0" fontId="82" fillId="0" borderId="0" xfId="0" applyFont="1" applyBorder="1" applyAlignment="1">
      <alignment horizontal="left" vertical="center"/>
    </xf>
    <xf numFmtId="0" fontId="82" fillId="0" borderId="24" xfId="0" applyFont="1" applyFill="1" applyBorder="1" applyAlignment="1">
      <alignment horizontal="left" vertical="center"/>
    </xf>
    <xf numFmtId="0" fontId="82" fillId="0" borderId="22" xfId="0" applyFont="1" applyFill="1" applyBorder="1" applyAlignment="1">
      <alignment horizontal="left" vertical="center"/>
    </xf>
    <xf numFmtId="0" fontId="82" fillId="0" borderId="22" xfId="0" applyFont="1" applyBorder="1" applyAlignment="1">
      <alignment horizontal="lef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0" xfId="0" applyFont="1" applyBorder="1" applyAlignment="1">
      <alignment horizontal="center" vertical="center"/>
    </xf>
    <xf numFmtId="0" fontId="7" fillId="0" borderId="26" xfId="0" applyFont="1" applyFill="1" applyBorder="1" applyAlignment="1">
      <alignment horizontal="center"/>
    </xf>
    <xf numFmtId="0" fontId="14" fillId="0" borderId="27" xfId="0" applyFont="1" applyFill="1" applyBorder="1" applyAlignment="1">
      <alignment/>
    </xf>
    <xf numFmtId="177" fontId="7" fillId="0" borderId="27" xfId="0" applyNumberFormat="1" applyFont="1" applyFill="1" applyBorder="1" applyAlignment="1">
      <alignment horizontal="center"/>
    </xf>
    <xf numFmtId="0" fontId="82" fillId="0" borderId="26" xfId="0" applyFont="1" applyFill="1" applyBorder="1" applyAlignment="1">
      <alignment horizontal="left" vertical="center"/>
    </xf>
    <xf numFmtId="0" fontId="82" fillId="0" borderId="27" xfId="0" applyFont="1" applyFill="1" applyBorder="1" applyAlignment="1">
      <alignment horizontal="left" vertical="center"/>
    </xf>
    <xf numFmtId="0" fontId="7" fillId="0" borderId="27" xfId="0" applyFont="1" applyFill="1" applyBorder="1" applyAlignment="1">
      <alignment horizontal="left" vertical="center"/>
    </xf>
    <xf numFmtId="0" fontId="7" fillId="0" borderId="26" xfId="0" applyFont="1" applyFill="1" applyBorder="1" applyAlignment="1">
      <alignment horizontal="left" vertical="center"/>
    </xf>
    <xf numFmtId="0" fontId="7" fillId="37" borderId="19" xfId="0" applyFont="1" applyFill="1" applyBorder="1" applyAlignment="1">
      <alignment horizontal="center" vertical="center"/>
    </xf>
    <xf numFmtId="0" fontId="34" fillId="0" borderId="22" xfId="0" applyFont="1" applyFill="1" applyBorder="1" applyAlignment="1">
      <alignment/>
    </xf>
    <xf numFmtId="0" fontId="7" fillId="39" borderId="0" xfId="0" applyFont="1" applyFill="1" applyBorder="1" applyAlignment="1">
      <alignment horizontal="center" vertical="center"/>
    </xf>
    <xf numFmtId="0" fontId="7" fillId="0" borderId="27" xfId="0" applyFont="1" applyFill="1" applyBorder="1" applyAlignment="1">
      <alignment/>
    </xf>
    <xf numFmtId="0" fontId="34" fillId="0" borderId="21" xfId="0" applyFont="1" applyFill="1" applyBorder="1" applyAlignment="1">
      <alignment/>
    </xf>
    <xf numFmtId="0" fontId="82" fillId="0" borderId="22" xfId="0" applyFont="1" applyFill="1" applyBorder="1" applyAlignment="1">
      <alignment horizontal="center" vertical="center"/>
    </xf>
    <xf numFmtId="0" fontId="7" fillId="37" borderId="20" xfId="0" applyFont="1" applyFill="1" applyBorder="1" applyAlignment="1">
      <alignment horizontal="center" vertical="center"/>
    </xf>
    <xf numFmtId="0" fontId="7" fillId="0" borderId="18" xfId="0" applyFont="1" applyFill="1" applyBorder="1" applyAlignment="1">
      <alignment horizontal="center"/>
    </xf>
    <xf numFmtId="0" fontId="34" fillId="0" borderId="22" xfId="0" applyFont="1" applyBorder="1" applyAlignment="1">
      <alignment/>
    </xf>
    <xf numFmtId="0" fontId="7" fillId="0" borderId="22" xfId="0" applyFont="1" applyFill="1" applyBorder="1" applyAlignment="1">
      <alignment horizontal="center" vertical="center"/>
    </xf>
    <xf numFmtId="0" fontId="7" fillId="36" borderId="19" xfId="0" applyFont="1" applyFill="1" applyBorder="1" applyAlignment="1">
      <alignment horizontal="center"/>
    </xf>
    <xf numFmtId="0" fontId="7" fillId="0" borderId="26" xfId="0" applyFont="1" applyBorder="1" applyAlignment="1">
      <alignment horizontal="center" vertical="center"/>
    </xf>
    <xf numFmtId="0" fontId="7" fillId="37" borderId="0" xfId="0" applyFont="1" applyFill="1" applyBorder="1" applyAlignment="1">
      <alignment horizontal="left"/>
    </xf>
    <xf numFmtId="0" fontId="7" fillId="40" borderId="0" xfId="0" applyFont="1" applyFill="1" applyBorder="1" applyAlignment="1">
      <alignment horizontal="center" vertical="center"/>
    </xf>
    <xf numFmtId="0" fontId="7" fillId="37" borderId="18" xfId="0" applyFont="1" applyFill="1" applyBorder="1" applyAlignment="1">
      <alignment horizontal="center"/>
    </xf>
    <xf numFmtId="0" fontId="7" fillId="40" borderId="22" xfId="0" applyFont="1" applyFill="1" applyBorder="1" applyAlignment="1">
      <alignment/>
    </xf>
    <xf numFmtId="0" fontId="7" fillId="37" borderId="19" xfId="0" applyFont="1" applyFill="1" applyBorder="1" applyAlignment="1">
      <alignment horizontal="center"/>
    </xf>
    <xf numFmtId="0" fontId="18" fillId="0" borderId="0" xfId="0" applyFont="1" applyFill="1" applyBorder="1" applyAlignment="1">
      <alignment horizontal="center" vertical="center"/>
    </xf>
    <xf numFmtId="0" fontId="18" fillId="41" borderId="0" xfId="0" applyFont="1" applyFill="1" applyBorder="1" applyAlignment="1">
      <alignment horizontal="center" vertical="center"/>
    </xf>
    <xf numFmtId="0" fontId="0" fillId="0" borderId="22" xfId="0" applyBorder="1" applyAlignment="1">
      <alignment/>
    </xf>
    <xf numFmtId="0" fontId="7" fillId="0" borderId="22" xfId="0" applyFont="1" applyBorder="1" applyAlignment="1">
      <alignment horizontal="center" vertical="center"/>
    </xf>
    <xf numFmtId="0" fontId="16" fillId="0" borderId="0" xfId="0" applyFont="1" applyBorder="1" applyAlignment="1">
      <alignment horizontal="center" vertical="center"/>
    </xf>
    <xf numFmtId="0" fontId="14" fillId="0" borderId="0" xfId="0" applyFont="1" applyFill="1" applyBorder="1" applyAlignment="1">
      <alignment vertical="center"/>
    </xf>
    <xf numFmtId="0" fontId="7" fillId="36" borderId="22" xfId="0" applyFont="1" applyFill="1" applyBorder="1" applyAlignment="1">
      <alignment horizontal="center" vertical="center"/>
    </xf>
    <xf numFmtId="1" fontId="7" fillId="0" borderId="0" xfId="0" applyNumberFormat="1" applyFont="1" applyBorder="1" applyAlignment="1">
      <alignment horizontal="center" vertical="center"/>
    </xf>
    <xf numFmtId="0" fontId="7" fillId="37" borderId="18" xfId="0" applyFont="1" applyFill="1" applyBorder="1" applyAlignment="1">
      <alignment horizontal="center" vertical="center"/>
    </xf>
    <xf numFmtId="0" fontId="0" fillId="0" borderId="31" xfId="0" applyBorder="1" applyAlignment="1">
      <alignment/>
    </xf>
    <xf numFmtId="0" fontId="0" fillId="0" borderId="32" xfId="0" applyFont="1" applyBorder="1" applyAlignment="1">
      <alignment/>
    </xf>
    <xf numFmtId="0" fontId="11" fillId="34" borderId="33" xfId="0" applyFont="1" applyFill="1" applyBorder="1" applyAlignment="1">
      <alignment horizontal="center" vertical="center"/>
    </xf>
    <xf numFmtId="0" fontId="0" fillId="0" borderId="32" xfId="0" applyBorder="1" applyAlignment="1">
      <alignment/>
    </xf>
    <xf numFmtId="0" fontId="10" fillId="34" borderId="11" xfId="0" applyFont="1" applyFill="1" applyBorder="1" applyAlignment="1">
      <alignment horizontal="center" vertical="center" wrapText="1"/>
    </xf>
    <xf numFmtId="0" fontId="0" fillId="0" borderId="34" xfId="0" applyBorder="1" applyAlignment="1">
      <alignment/>
    </xf>
    <xf numFmtId="0" fontId="0" fillId="0" borderId="35" xfId="0" applyBorder="1" applyAlignment="1">
      <alignment/>
    </xf>
    <xf numFmtId="0" fontId="7" fillId="0" borderId="0" xfId="317" applyFont="1" applyFill="1" applyBorder="1" applyAlignment="1">
      <alignment horizontal="center" vertical="center"/>
      <protection/>
    </xf>
    <xf numFmtId="0" fontId="11" fillId="34" borderId="33" xfId="0" applyFont="1" applyFill="1" applyBorder="1" applyAlignment="1">
      <alignment horizontal="center" vertical="center" wrapText="1"/>
    </xf>
    <xf numFmtId="0" fontId="0" fillId="0" borderId="36" xfId="0" applyBorder="1" applyAlignment="1">
      <alignment/>
    </xf>
    <xf numFmtId="17" fontId="7"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82" fillId="0" borderId="20" xfId="0" applyFont="1" applyBorder="1" applyAlignment="1">
      <alignment horizontal="center" vertical="center"/>
    </xf>
    <xf numFmtId="0" fontId="83" fillId="0" borderId="0" xfId="0" applyFont="1" applyFill="1" applyBorder="1" applyAlignment="1">
      <alignment horizontal="center" vertical="center"/>
    </xf>
    <xf numFmtId="0" fontId="7" fillId="37" borderId="0" xfId="0" applyFont="1" applyFill="1" applyBorder="1" applyAlignment="1">
      <alignment horizontal="center"/>
    </xf>
    <xf numFmtId="49" fontId="7" fillId="36" borderId="0" xfId="0" applyNumberFormat="1" applyFont="1" applyFill="1" applyBorder="1" applyAlignment="1">
      <alignment horizontal="center" vertical="center"/>
    </xf>
    <xf numFmtId="0" fontId="7" fillId="0" borderId="21" xfId="0" applyFont="1" applyFill="1" applyBorder="1" applyAlignment="1">
      <alignment horizontal="center" vertical="center"/>
    </xf>
    <xf numFmtId="0" fontId="7" fillId="37" borderId="30" xfId="0" applyFont="1" applyFill="1" applyBorder="1" applyAlignment="1">
      <alignment horizontal="center"/>
    </xf>
    <xf numFmtId="0" fontId="7" fillId="0" borderId="0" xfId="0" applyFont="1" applyBorder="1" applyAlignment="1">
      <alignment horizontal="center"/>
    </xf>
    <xf numFmtId="0" fontId="0" fillId="0" borderId="37" xfId="0" applyBorder="1" applyAlignment="1">
      <alignment/>
    </xf>
    <xf numFmtId="0" fontId="7" fillId="0" borderId="20" xfId="0" applyFont="1" applyBorder="1" applyAlignment="1">
      <alignment horizontal="center"/>
    </xf>
    <xf numFmtId="0" fontId="7" fillId="0" borderId="18" xfId="0" applyFont="1" applyBorder="1" applyAlignment="1">
      <alignment horizontal="center"/>
    </xf>
    <xf numFmtId="0" fontId="7" fillId="37" borderId="30" xfId="0" applyFont="1" applyFill="1" applyBorder="1" applyAlignment="1">
      <alignment horizontal="center"/>
    </xf>
    <xf numFmtId="0" fontId="14" fillId="0" borderId="38" xfId="0" applyFont="1" applyBorder="1" applyAlignment="1">
      <alignment horizontal="center" vertical="center"/>
    </xf>
    <xf numFmtId="0" fontId="14" fillId="0" borderId="19" xfId="0" applyFont="1" applyFill="1" applyBorder="1" applyAlignment="1">
      <alignment horizontal="left" vertical="center"/>
    </xf>
    <xf numFmtId="0" fontId="7" fillId="0" borderId="25" xfId="0" applyFont="1" applyFill="1" applyBorder="1" applyAlignment="1">
      <alignment horizontal="center"/>
    </xf>
    <xf numFmtId="0" fontId="7" fillId="42" borderId="24" xfId="0" applyFont="1" applyFill="1" applyBorder="1" applyAlignment="1">
      <alignment horizontal="center" vertical="center"/>
    </xf>
    <xf numFmtId="0" fontId="7" fillId="37" borderId="21" xfId="0" applyFont="1" applyFill="1" applyBorder="1" applyAlignment="1">
      <alignment horizontal="center"/>
    </xf>
    <xf numFmtId="0" fontId="7" fillId="0" borderId="0" xfId="339" applyFont="1" applyFill="1" applyBorder="1" applyAlignment="1">
      <alignment horizontal="center" vertical="center"/>
      <protection/>
    </xf>
    <xf numFmtId="0" fontId="7" fillId="43" borderId="21" xfId="0" applyFont="1" applyFill="1" applyBorder="1" applyAlignment="1">
      <alignment horizontal="center" vertical="center"/>
    </xf>
    <xf numFmtId="1" fontId="13" fillId="38" borderId="39" xfId="0" applyNumberFormat="1" applyFont="1" applyFill="1" applyBorder="1" applyAlignment="1">
      <alignment horizontal="center" vertical="center"/>
    </xf>
    <xf numFmtId="0" fontId="7" fillId="37" borderId="25" xfId="0" applyFont="1" applyFill="1" applyBorder="1" applyAlignment="1">
      <alignment horizontal="left" vertical="center"/>
    </xf>
    <xf numFmtId="0" fontId="7" fillId="0" borderId="23" xfId="0" applyFont="1" applyBorder="1" applyAlignment="1">
      <alignment horizontal="center" vertical="center"/>
    </xf>
    <xf numFmtId="0" fontId="7" fillId="37" borderId="20" xfId="0" applyFont="1" applyFill="1" applyBorder="1" applyAlignment="1">
      <alignment horizontal="left" vertical="center"/>
    </xf>
    <xf numFmtId="0" fontId="7" fillId="36" borderId="0" xfId="317" applyFont="1" applyFill="1" applyBorder="1" applyAlignment="1">
      <alignment horizontal="center" vertical="center"/>
      <protection/>
    </xf>
    <xf numFmtId="1" fontId="13" fillId="38" borderId="40" xfId="0" applyNumberFormat="1" applyFont="1" applyFill="1" applyBorder="1" applyAlignment="1">
      <alignment horizontal="center" vertical="center"/>
    </xf>
    <xf numFmtId="0" fontId="7" fillId="0" borderId="20" xfId="0" applyFont="1" applyFill="1" applyBorder="1" applyAlignment="1">
      <alignment horizontal="center"/>
    </xf>
    <xf numFmtId="0" fontId="0" fillId="0" borderId="41" xfId="0" applyBorder="1" applyAlignment="1">
      <alignment/>
    </xf>
    <xf numFmtId="0" fontId="7" fillId="0" borderId="25" xfId="0" applyFont="1" applyBorder="1" applyAlignment="1">
      <alignment horizontal="left" vertical="center"/>
    </xf>
    <xf numFmtId="0" fontId="7" fillId="0" borderId="25" xfId="0" applyFont="1" applyFill="1" applyBorder="1" applyAlignment="1">
      <alignment horizontal="left" vertical="center"/>
    </xf>
    <xf numFmtId="0" fontId="7" fillId="44" borderId="18" xfId="0" applyFont="1" applyFill="1" applyBorder="1" applyAlignment="1">
      <alignment horizontal="center" vertical="center"/>
    </xf>
    <xf numFmtId="0" fontId="19" fillId="0" borderId="19" xfId="0" applyFont="1" applyBorder="1" applyAlignment="1">
      <alignment/>
    </xf>
    <xf numFmtId="0" fontId="7" fillId="37" borderId="0" xfId="0" applyFont="1" applyFill="1" applyBorder="1" applyAlignment="1">
      <alignment vertical="center"/>
    </xf>
    <xf numFmtId="1" fontId="7" fillId="45" borderId="22" xfId="0" applyNumberFormat="1" applyFont="1" applyFill="1" applyBorder="1" applyAlignment="1">
      <alignment horizontal="center" vertical="center"/>
    </xf>
    <xf numFmtId="0" fontId="18" fillId="36" borderId="0" xfId="0" applyFont="1" applyFill="1" applyBorder="1" applyAlignment="1">
      <alignment horizontal="center"/>
    </xf>
    <xf numFmtId="49" fontId="7" fillId="0" borderId="0" xfId="0" applyNumberFormat="1" applyFont="1" applyFill="1" applyBorder="1" applyAlignment="1">
      <alignment horizontal="center" vertical="center"/>
    </xf>
    <xf numFmtId="49" fontId="7" fillId="37" borderId="18" xfId="0" applyNumberFormat="1" applyFont="1" applyFill="1" applyBorder="1" applyAlignment="1">
      <alignment horizontal="left"/>
    </xf>
    <xf numFmtId="0" fontId="14" fillId="0" borderId="25" xfId="0" applyFont="1" applyFill="1" applyBorder="1" applyAlignment="1">
      <alignment/>
    </xf>
    <xf numFmtId="0" fontId="7" fillId="37" borderId="27" xfId="0" applyFont="1" applyFill="1" applyBorder="1" applyAlignment="1">
      <alignment horizontal="left" vertical="center"/>
    </xf>
    <xf numFmtId="0" fontId="83" fillId="39" borderId="39" xfId="0" applyFont="1" applyFill="1" applyBorder="1" applyAlignment="1">
      <alignment horizontal="center" vertical="center"/>
    </xf>
    <xf numFmtId="0" fontId="7" fillId="0" borderId="38" xfId="0" applyFont="1" applyBorder="1" applyAlignment="1">
      <alignment horizontal="center" vertical="center"/>
    </xf>
    <xf numFmtId="0" fontId="7" fillId="0" borderId="38" xfId="0" applyFont="1" applyFill="1" applyBorder="1" applyAlignment="1">
      <alignment horizontal="left" vertical="center"/>
    </xf>
    <xf numFmtId="0" fontId="7" fillId="39" borderId="40" xfId="0" applyFont="1" applyFill="1" applyBorder="1" applyAlignment="1">
      <alignment horizontal="center" vertical="center"/>
    </xf>
    <xf numFmtId="0" fontId="7" fillId="46" borderId="20" xfId="317" applyFont="1" applyFill="1" applyBorder="1" applyAlignment="1">
      <alignment horizontal="center" vertical="center"/>
      <protection/>
    </xf>
    <xf numFmtId="0" fontId="18" fillId="36" borderId="0" xfId="0" applyFont="1" applyFill="1" applyBorder="1" applyAlignment="1">
      <alignment horizontal="center" vertical="center"/>
    </xf>
    <xf numFmtId="0" fontId="18" fillId="0" borderId="0" xfId="413" applyFont="1" applyFill="1" applyBorder="1" applyAlignment="1">
      <alignment horizontal="center"/>
      <protection/>
    </xf>
    <xf numFmtId="0" fontId="7" fillId="39" borderId="0" xfId="0" applyFont="1" applyFill="1" applyBorder="1" applyAlignment="1">
      <alignment horizontal="center"/>
    </xf>
    <xf numFmtId="1" fontId="13" fillId="38" borderId="38" xfId="0" applyNumberFormat="1" applyFont="1" applyFill="1" applyBorder="1" applyAlignment="1">
      <alignment horizontal="center" vertical="center"/>
    </xf>
    <xf numFmtId="0" fontId="7" fillId="42" borderId="0" xfId="339" applyFont="1" applyFill="1" applyBorder="1" applyAlignment="1">
      <alignment horizontal="center" vertical="center"/>
      <protection/>
    </xf>
    <xf numFmtId="0" fontId="7" fillId="42" borderId="0" xfId="0" applyFont="1" applyFill="1" applyBorder="1" applyAlignment="1">
      <alignment horizontal="center" vertical="center"/>
    </xf>
    <xf numFmtId="0" fontId="7" fillId="42" borderId="18" xfId="0" applyFont="1" applyFill="1" applyBorder="1" applyAlignment="1">
      <alignment horizontal="center" vertical="center"/>
    </xf>
    <xf numFmtId="0" fontId="7" fillId="36" borderId="19" xfId="0" applyFont="1" applyFill="1" applyBorder="1" applyAlignment="1">
      <alignment horizontal="center" vertical="center"/>
    </xf>
    <xf numFmtId="0" fontId="7" fillId="36" borderId="24" xfId="0" applyFont="1" applyFill="1" applyBorder="1" applyAlignment="1">
      <alignment horizontal="center" vertical="center"/>
    </xf>
    <xf numFmtId="0" fontId="7" fillId="42" borderId="19" xfId="0" applyFont="1" applyFill="1" applyBorder="1" applyAlignment="1">
      <alignment horizontal="center" vertical="center"/>
    </xf>
    <xf numFmtId="0" fontId="0" fillId="0" borderId="0" xfId="0" applyFont="1" applyBorder="1" applyAlignment="1">
      <alignment horizontal="center"/>
    </xf>
    <xf numFmtId="0" fontId="0" fillId="0" borderId="23" xfId="0" applyBorder="1" applyAlignment="1">
      <alignment/>
    </xf>
    <xf numFmtId="0" fontId="7" fillId="0" borderId="21" xfId="0" applyFont="1" applyBorder="1" applyAlignment="1">
      <alignment horizontal="center" vertical="center"/>
    </xf>
    <xf numFmtId="0" fontId="7" fillId="37" borderId="21" xfId="0" applyFont="1" applyFill="1" applyBorder="1" applyAlignment="1">
      <alignment horizontal="center" vertical="center"/>
    </xf>
    <xf numFmtId="0" fontId="7" fillId="37" borderId="26" xfId="0" applyFont="1" applyFill="1" applyBorder="1" applyAlignment="1">
      <alignment horizontal="center" vertical="center"/>
    </xf>
    <xf numFmtId="0" fontId="11" fillId="34" borderId="42" xfId="0" applyFont="1" applyFill="1" applyBorder="1" applyAlignment="1">
      <alignment horizontal="center" vertical="center" wrapText="1"/>
    </xf>
    <xf numFmtId="0" fontId="7" fillId="0" borderId="38" xfId="0" applyFont="1" applyBorder="1" applyAlignment="1">
      <alignment horizontal="center"/>
    </xf>
    <xf numFmtId="0" fontId="7" fillId="37" borderId="40" xfId="0" applyFont="1" applyFill="1" applyBorder="1" applyAlignment="1">
      <alignment horizontal="center" vertical="center"/>
    </xf>
    <xf numFmtId="0" fontId="7" fillId="37" borderId="23" xfId="0" applyFont="1" applyFill="1" applyBorder="1" applyAlignment="1">
      <alignment horizontal="center" vertical="center"/>
    </xf>
    <xf numFmtId="0" fontId="7" fillId="37" borderId="25" xfId="0" applyFont="1" applyFill="1" applyBorder="1" applyAlignment="1">
      <alignment horizontal="center"/>
    </xf>
    <xf numFmtId="0" fontId="11" fillId="34" borderId="39" xfId="0" applyFont="1" applyFill="1" applyBorder="1" applyAlignment="1">
      <alignment horizontal="center" vertical="center"/>
    </xf>
    <xf numFmtId="0" fontId="82" fillId="0" borderId="24" xfId="0" applyFont="1" applyBorder="1" applyAlignment="1">
      <alignment horizontal="center" vertical="center"/>
    </xf>
    <xf numFmtId="0" fontId="82" fillId="0" borderId="26" xfId="0" applyFont="1" applyBorder="1" applyAlignment="1">
      <alignment horizontal="center" vertical="center"/>
    </xf>
    <xf numFmtId="0" fontId="11" fillId="34" borderId="29" xfId="0" applyFont="1" applyFill="1" applyBorder="1" applyAlignment="1">
      <alignment horizontal="center" vertical="center"/>
    </xf>
    <xf numFmtId="0" fontId="83" fillId="0" borderId="22" xfId="0" applyFont="1" applyFill="1" applyBorder="1" applyAlignment="1">
      <alignment horizontal="center" vertical="center"/>
    </xf>
    <xf numFmtId="0" fontId="7" fillId="37" borderId="25" xfId="0" applyFont="1" applyFill="1" applyBorder="1" applyAlignment="1">
      <alignment vertical="center"/>
    </xf>
    <xf numFmtId="0" fontId="7" fillId="37" borderId="28" xfId="0" applyFont="1" applyFill="1" applyBorder="1" applyAlignment="1">
      <alignment horizontal="left" vertical="center"/>
    </xf>
    <xf numFmtId="0" fontId="14" fillId="36" borderId="0" xfId="0" applyFont="1" applyFill="1" applyBorder="1" applyAlignment="1">
      <alignment horizontal="center" vertical="center"/>
    </xf>
    <xf numFmtId="1" fontId="7" fillId="0" borderId="0" xfId="0" applyNumberFormat="1" applyFont="1" applyFill="1" applyBorder="1" applyAlignment="1">
      <alignment horizontal="center" vertical="center"/>
    </xf>
    <xf numFmtId="0" fontId="18" fillId="37" borderId="22" xfId="0" applyFont="1" applyFill="1" applyBorder="1" applyAlignment="1">
      <alignment/>
    </xf>
    <xf numFmtId="0" fontId="7" fillId="37" borderId="22" xfId="0" applyFont="1" applyFill="1" applyBorder="1" applyAlignment="1">
      <alignment horizontal="left"/>
    </xf>
    <xf numFmtId="0" fontId="7" fillId="0" borderId="27" xfId="0" applyFont="1" applyBorder="1" applyAlignment="1">
      <alignment horizontal="left" vertical="center"/>
    </xf>
    <xf numFmtId="0" fontId="7" fillId="37" borderId="18" xfId="0" applyFont="1" applyFill="1" applyBorder="1" applyAlignment="1">
      <alignment horizontal="center"/>
    </xf>
    <xf numFmtId="0" fontId="7" fillId="0" borderId="23" xfId="0" applyFont="1" applyBorder="1" applyAlignment="1">
      <alignment horizontal="center"/>
    </xf>
    <xf numFmtId="0" fontId="7" fillId="47" borderId="22" xfId="0" applyFont="1" applyFill="1" applyBorder="1" applyAlignment="1">
      <alignment horizontal="center"/>
    </xf>
    <xf numFmtId="0" fontId="7" fillId="36" borderId="27"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2" xfId="0" applyFont="1" applyFill="1" applyBorder="1" applyAlignment="1">
      <alignment horizontal="center" vertical="center"/>
    </xf>
    <xf numFmtId="177" fontId="7" fillId="0" borderId="22" xfId="0" applyNumberFormat="1" applyFont="1" applyFill="1" applyBorder="1" applyAlignment="1">
      <alignment horizontal="center" vertical="center"/>
    </xf>
    <xf numFmtId="0" fontId="14" fillId="0" borderId="22" xfId="339" applyFont="1" applyBorder="1" applyAlignment="1">
      <alignment horizontal="center" vertical="center"/>
      <protection/>
    </xf>
    <xf numFmtId="0" fontId="14" fillId="0" borderId="0" xfId="339" applyFont="1" applyBorder="1" applyAlignment="1">
      <alignment horizontal="center" vertical="center"/>
      <protection/>
    </xf>
    <xf numFmtId="0" fontId="7" fillId="0" borderId="0" xfId="339" applyFont="1" applyBorder="1" applyAlignment="1">
      <alignment horizontal="center" vertical="center"/>
      <protection/>
    </xf>
    <xf numFmtId="0" fontId="7" fillId="37" borderId="0" xfId="380" applyFont="1" applyFill="1" applyBorder="1" applyAlignment="1">
      <alignment horizontal="left" vertical="center"/>
      <protection/>
    </xf>
    <xf numFmtId="0" fontId="7" fillId="48" borderId="0" xfId="317" applyFont="1" applyFill="1" applyBorder="1" applyAlignment="1">
      <alignment horizontal="center" vertical="center"/>
      <protection/>
    </xf>
    <xf numFmtId="0" fontId="7" fillId="36" borderId="19" xfId="317" applyFont="1" applyFill="1" applyBorder="1" applyAlignment="1">
      <alignment horizontal="center" vertical="center"/>
      <protection/>
    </xf>
    <xf numFmtId="0" fontId="7" fillId="49" borderId="0" xfId="339" applyFont="1" applyFill="1" applyBorder="1" applyAlignment="1">
      <alignment horizontal="center"/>
      <protection/>
    </xf>
    <xf numFmtId="0" fontId="7" fillId="0" borderId="0" xfId="317" applyFont="1" applyBorder="1" applyAlignment="1">
      <alignment horizontal="center"/>
      <protection/>
    </xf>
    <xf numFmtId="0" fontId="7" fillId="0" borderId="18" xfId="339" applyFont="1" applyBorder="1" applyAlignment="1">
      <alignment horizontal="center" vertical="center"/>
      <protection/>
    </xf>
    <xf numFmtId="0" fontId="7" fillId="39" borderId="0" xfId="339" applyFont="1" applyFill="1" applyBorder="1" applyAlignment="1">
      <alignment horizontal="center" vertical="center"/>
      <protection/>
    </xf>
    <xf numFmtId="0" fontId="7" fillId="37" borderId="0" xfId="380" applyFont="1" applyFill="1" applyBorder="1" applyAlignment="1">
      <alignment horizontal="center" vertical="center"/>
      <protection/>
    </xf>
    <xf numFmtId="0" fontId="7" fillId="0" borderId="22" xfId="339" applyFont="1" applyFill="1" applyBorder="1" applyAlignment="1">
      <alignment horizontal="center" vertical="center"/>
      <protection/>
    </xf>
    <xf numFmtId="0" fontId="7" fillId="0" borderId="19" xfId="317" applyFont="1" applyBorder="1" applyAlignment="1">
      <alignment horizontal="center"/>
      <protection/>
    </xf>
    <xf numFmtId="0" fontId="7" fillId="39" borderId="0" xfId="380" applyFont="1" applyFill="1" applyBorder="1" applyAlignment="1">
      <alignment horizontal="center" vertical="center"/>
      <protection/>
    </xf>
    <xf numFmtId="0" fontId="7" fillId="36" borderId="0" xfId="317" applyFont="1" applyFill="1" applyBorder="1" applyAlignment="1">
      <alignment horizontal="center" vertical="center"/>
      <protection/>
    </xf>
    <xf numFmtId="0" fontId="12" fillId="44" borderId="21" xfId="339" applyFont="1" applyFill="1" applyBorder="1" applyAlignment="1">
      <alignment horizontal="center" vertical="center" wrapText="1"/>
      <protection/>
    </xf>
    <xf numFmtId="0" fontId="12" fillId="44" borderId="24" xfId="339" applyFont="1" applyFill="1" applyBorder="1" applyAlignment="1">
      <alignment horizontal="center" vertical="center" wrapText="1"/>
      <protection/>
    </xf>
    <xf numFmtId="0" fontId="12" fillId="44" borderId="26" xfId="339" applyFont="1" applyFill="1" applyBorder="1" applyAlignment="1">
      <alignment horizontal="center" vertical="center" wrapText="1"/>
      <protection/>
    </xf>
    <xf numFmtId="0" fontId="12" fillId="50" borderId="21" xfId="0" applyFont="1" applyFill="1" applyBorder="1" applyAlignment="1">
      <alignment horizontal="center" vertical="center" wrapText="1"/>
    </xf>
    <xf numFmtId="0" fontId="12" fillId="50" borderId="24" xfId="0" applyFont="1" applyFill="1" applyBorder="1" applyAlignment="1">
      <alignment horizontal="center" vertical="center" wrapText="1"/>
    </xf>
    <xf numFmtId="0" fontId="12" fillId="50" borderId="26"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38" borderId="39" xfId="0" applyFont="1" applyFill="1" applyBorder="1" applyAlignment="1">
      <alignment horizontal="center" vertical="center"/>
    </xf>
    <xf numFmtId="0" fontId="12" fillId="38" borderId="46" xfId="0" applyFont="1" applyFill="1" applyBorder="1" applyAlignment="1">
      <alignment horizontal="center" vertical="center"/>
    </xf>
    <xf numFmtId="0" fontId="12" fillId="51" borderId="43" xfId="0" applyFont="1" applyFill="1" applyBorder="1" applyAlignment="1">
      <alignment horizontal="center" vertical="center" wrapText="1"/>
    </xf>
    <xf numFmtId="0" fontId="12" fillId="51" borderId="44" xfId="0" applyFont="1" applyFill="1" applyBorder="1" applyAlignment="1">
      <alignment horizontal="center" vertical="center" wrapText="1"/>
    </xf>
    <xf numFmtId="0" fontId="12" fillId="51" borderId="33" xfId="0" applyFont="1" applyFill="1" applyBorder="1" applyAlignment="1">
      <alignment horizontal="center" vertical="center" wrapText="1"/>
    </xf>
    <xf numFmtId="0" fontId="12" fillId="51" borderId="45" xfId="0" applyFont="1" applyFill="1" applyBorder="1" applyAlignment="1">
      <alignment horizontal="center" vertical="center" wrapText="1"/>
    </xf>
    <xf numFmtId="0" fontId="12" fillId="51" borderId="21" xfId="0" applyFont="1" applyFill="1" applyBorder="1" applyAlignment="1">
      <alignment horizontal="center" vertical="center" wrapText="1"/>
    </xf>
    <xf numFmtId="0" fontId="12" fillId="51" borderId="24" xfId="0" applyFont="1" applyFill="1" applyBorder="1" applyAlignment="1">
      <alignment horizontal="center" vertical="center" wrapText="1"/>
    </xf>
    <xf numFmtId="0" fontId="12" fillId="51" borderId="26" xfId="0" applyFont="1" applyFill="1" applyBorder="1" applyAlignment="1">
      <alignment horizontal="center" vertical="center" wrapText="1"/>
    </xf>
    <xf numFmtId="0" fontId="15" fillId="38" borderId="47" xfId="0" applyFont="1" applyFill="1" applyBorder="1" applyAlignment="1">
      <alignment horizontal="center" vertical="center" textRotation="255"/>
    </xf>
    <xf numFmtId="0" fontId="15" fillId="38" borderId="48" xfId="0" applyFont="1" applyFill="1" applyBorder="1" applyAlignment="1">
      <alignment horizontal="center" vertical="center" textRotation="255"/>
    </xf>
    <xf numFmtId="0" fontId="22" fillId="0" borderId="10" xfId="0" applyFont="1" applyBorder="1" applyAlignment="1">
      <alignment vertical="center"/>
    </xf>
  </cellXfs>
  <cellStyles count="5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_BuiltIn_Хороший" xfId="34"/>
    <cellStyle name="Heading" xfId="35"/>
    <cellStyle name="Heading 10" xfId="36"/>
    <cellStyle name="Heading 11" xfId="37"/>
    <cellStyle name="Heading 12" xfId="38"/>
    <cellStyle name="Heading 13" xfId="39"/>
    <cellStyle name="Heading 14" xfId="40"/>
    <cellStyle name="Heading 15" xfId="41"/>
    <cellStyle name="Heading 16" xfId="42"/>
    <cellStyle name="Heading 17" xfId="43"/>
    <cellStyle name="Heading 18" xfId="44"/>
    <cellStyle name="Heading 19" xfId="45"/>
    <cellStyle name="Heading 2" xfId="46"/>
    <cellStyle name="Heading 2 10" xfId="47"/>
    <cellStyle name="Heading 2 11" xfId="48"/>
    <cellStyle name="Heading 2 12" xfId="49"/>
    <cellStyle name="Heading 2 13" xfId="50"/>
    <cellStyle name="Heading 2 14" xfId="51"/>
    <cellStyle name="Heading 2 15" xfId="52"/>
    <cellStyle name="Heading 2 16" xfId="53"/>
    <cellStyle name="Heading 2 17" xfId="54"/>
    <cellStyle name="Heading 2 2" xfId="55"/>
    <cellStyle name="Heading 2 2 2" xfId="56"/>
    <cellStyle name="Heading 2 2 2 2" xfId="57"/>
    <cellStyle name="Heading 2 2 2 3" xfId="58"/>
    <cellStyle name="Heading 2 2 2 4" xfId="59"/>
    <cellStyle name="Heading 2 2 2 5" xfId="60"/>
    <cellStyle name="Heading 2 2 2 6" xfId="61"/>
    <cellStyle name="Heading 2 2 3" xfId="62"/>
    <cellStyle name="Heading 2 2 4" xfId="63"/>
    <cellStyle name="Heading 2 2 5" xfId="64"/>
    <cellStyle name="Heading 2 2 6" xfId="65"/>
    <cellStyle name="Heading 2 3" xfId="66"/>
    <cellStyle name="Heading 2 4" xfId="67"/>
    <cellStyle name="Heading 2 5" xfId="68"/>
    <cellStyle name="Heading 2 6" xfId="69"/>
    <cellStyle name="Heading 2 7" xfId="70"/>
    <cellStyle name="Heading 2 8" xfId="71"/>
    <cellStyle name="Heading 2 9" xfId="72"/>
    <cellStyle name="Heading 20" xfId="73"/>
    <cellStyle name="Heading 21" xfId="74"/>
    <cellStyle name="Heading 22" xfId="75"/>
    <cellStyle name="Heading 3" xfId="76"/>
    <cellStyle name="Heading 4" xfId="77"/>
    <cellStyle name="Heading 5" xfId="78"/>
    <cellStyle name="Heading 6" xfId="79"/>
    <cellStyle name="Heading 7" xfId="80"/>
    <cellStyle name="Heading 8" xfId="81"/>
    <cellStyle name="Heading 9" xfId="82"/>
    <cellStyle name="Heading1" xfId="83"/>
    <cellStyle name="Heading1 10" xfId="84"/>
    <cellStyle name="Heading1 11" xfId="85"/>
    <cellStyle name="Heading1 12" xfId="86"/>
    <cellStyle name="Heading1 13" xfId="87"/>
    <cellStyle name="Heading1 14" xfId="88"/>
    <cellStyle name="Heading1 15" xfId="89"/>
    <cellStyle name="Heading1 16" xfId="90"/>
    <cellStyle name="Heading1 17" xfId="91"/>
    <cellStyle name="Heading1 18" xfId="92"/>
    <cellStyle name="Heading1 19" xfId="93"/>
    <cellStyle name="Heading1 2" xfId="94"/>
    <cellStyle name="Heading1 2 10" xfId="95"/>
    <cellStyle name="Heading1 2 11" xfId="96"/>
    <cellStyle name="Heading1 2 12" xfId="97"/>
    <cellStyle name="Heading1 2 13" xfId="98"/>
    <cellStyle name="Heading1 2 14" xfId="99"/>
    <cellStyle name="Heading1 2 15" xfId="100"/>
    <cellStyle name="Heading1 2 16" xfId="101"/>
    <cellStyle name="Heading1 2 17" xfId="102"/>
    <cellStyle name="Heading1 2 2" xfId="103"/>
    <cellStyle name="Heading1 2 2 2" xfId="104"/>
    <cellStyle name="Heading1 2 2 2 2" xfId="105"/>
    <cellStyle name="Heading1 2 2 2 3" xfId="106"/>
    <cellStyle name="Heading1 2 2 2 4" xfId="107"/>
    <cellStyle name="Heading1 2 2 2 5" xfId="108"/>
    <cellStyle name="Heading1 2 2 2 6" xfId="109"/>
    <cellStyle name="Heading1 2 2 3" xfId="110"/>
    <cellStyle name="Heading1 2 2 4" xfId="111"/>
    <cellStyle name="Heading1 2 2 5" xfId="112"/>
    <cellStyle name="Heading1 2 2 6" xfId="113"/>
    <cellStyle name="Heading1 2 3" xfId="114"/>
    <cellStyle name="Heading1 2 4" xfId="115"/>
    <cellStyle name="Heading1 2 5" xfId="116"/>
    <cellStyle name="Heading1 2 6" xfId="117"/>
    <cellStyle name="Heading1 2 7" xfId="118"/>
    <cellStyle name="Heading1 2 8" xfId="119"/>
    <cellStyle name="Heading1 2 9" xfId="120"/>
    <cellStyle name="Heading1 20" xfId="121"/>
    <cellStyle name="Heading1 21" xfId="122"/>
    <cellStyle name="Heading1 22" xfId="123"/>
    <cellStyle name="Heading1 3" xfId="124"/>
    <cellStyle name="Heading1 4" xfId="125"/>
    <cellStyle name="Heading1 5" xfId="126"/>
    <cellStyle name="Heading1 6" xfId="127"/>
    <cellStyle name="Heading1 7" xfId="128"/>
    <cellStyle name="Heading1 8" xfId="129"/>
    <cellStyle name="Heading1 9" xfId="130"/>
    <cellStyle name="Result" xfId="131"/>
    <cellStyle name="Result 10" xfId="132"/>
    <cellStyle name="Result 11" xfId="133"/>
    <cellStyle name="Result 12" xfId="134"/>
    <cellStyle name="Result 13" xfId="135"/>
    <cellStyle name="Result 14" xfId="136"/>
    <cellStyle name="Result 15" xfId="137"/>
    <cellStyle name="Result 16" xfId="138"/>
    <cellStyle name="Result 17" xfId="139"/>
    <cellStyle name="Result 18" xfId="140"/>
    <cellStyle name="Result 19" xfId="141"/>
    <cellStyle name="Result 2" xfId="142"/>
    <cellStyle name="Result 2 10" xfId="143"/>
    <cellStyle name="Result 2 11" xfId="144"/>
    <cellStyle name="Result 2 12" xfId="145"/>
    <cellStyle name="Result 2 13" xfId="146"/>
    <cellStyle name="Result 2 14" xfId="147"/>
    <cellStyle name="Result 2 15" xfId="148"/>
    <cellStyle name="Result 2 16" xfId="149"/>
    <cellStyle name="Result 2 17" xfId="150"/>
    <cellStyle name="Result 2 2" xfId="151"/>
    <cellStyle name="Result 2 2 2" xfId="152"/>
    <cellStyle name="Result 2 2 2 2" xfId="153"/>
    <cellStyle name="Result 2 2 2 3" xfId="154"/>
    <cellStyle name="Result 2 2 2 4" xfId="155"/>
    <cellStyle name="Result 2 2 2 5" xfId="156"/>
    <cellStyle name="Result 2 2 2 6" xfId="157"/>
    <cellStyle name="Result 2 2 3" xfId="158"/>
    <cellStyle name="Result 2 2 4" xfId="159"/>
    <cellStyle name="Result 2 2 5" xfId="160"/>
    <cellStyle name="Result 2 2 6" xfId="161"/>
    <cellStyle name="Result 2 3" xfId="162"/>
    <cellStyle name="Result 2 4" xfId="163"/>
    <cellStyle name="Result 2 5" xfId="164"/>
    <cellStyle name="Result 2 6" xfId="165"/>
    <cellStyle name="Result 2 7" xfId="166"/>
    <cellStyle name="Result 2 8" xfId="167"/>
    <cellStyle name="Result 2 9" xfId="168"/>
    <cellStyle name="Result 20" xfId="169"/>
    <cellStyle name="Result 21" xfId="170"/>
    <cellStyle name="Result 22" xfId="171"/>
    <cellStyle name="Result 3" xfId="172"/>
    <cellStyle name="Result 4" xfId="173"/>
    <cellStyle name="Result 5" xfId="174"/>
    <cellStyle name="Result 6" xfId="175"/>
    <cellStyle name="Result 7" xfId="176"/>
    <cellStyle name="Result 8" xfId="177"/>
    <cellStyle name="Result 9" xfId="178"/>
    <cellStyle name="Result2" xfId="179"/>
    <cellStyle name="Result2 10" xfId="180"/>
    <cellStyle name="Result2 11" xfId="181"/>
    <cellStyle name="Result2 12" xfId="182"/>
    <cellStyle name="Result2 13" xfId="183"/>
    <cellStyle name="Result2 14" xfId="184"/>
    <cellStyle name="Result2 15" xfId="185"/>
    <cellStyle name="Result2 16" xfId="186"/>
    <cellStyle name="Result2 17" xfId="187"/>
    <cellStyle name="Result2 18" xfId="188"/>
    <cellStyle name="Result2 19" xfId="189"/>
    <cellStyle name="Result2 2" xfId="190"/>
    <cellStyle name="Result2 2 10" xfId="191"/>
    <cellStyle name="Result2 2 11" xfId="192"/>
    <cellStyle name="Result2 2 12" xfId="193"/>
    <cellStyle name="Result2 2 13" xfId="194"/>
    <cellStyle name="Result2 2 14" xfId="195"/>
    <cellStyle name="Result2 2 15" xfId="196"/>
    <cellStyle name="Result2 2 16" xfId="197"/>
    <cellStyle name="Result2 2 17" xfId="198"/>
    <cellStyle name="Result2 2 2" xfId="199"/>
    <cellStyle name="Result2 2 2 2" xfId="200"/>
    <cellStyle name="Result2 2 2 2 2" xfId="201"/>
    <cellStyle name="Result2 2 2 2 3" xfId="202"/>
    <cellStyle name="Result2 2 2 2 4" xfId="203"/>
    <cellStyle name="Result2 2 2 2 5" xfId="204"/>
    <cellStyle name="Result2 2 2 2 6" xfId="205"/>
    <cellStyle name="Result2 2 2 3" xfId="206"/>
    <cellStyle name="Result2 2 2 4" xfId="207"/>
    <cellStyle name="Result2 2 2 5" xfId="208"/>
    <cellStyle name="Result2 2 2 6" xfId="209"/>
    <cellStyle name="Result2 2 3" xfId="210"/>
    <cellStyle name="Result2 2 4" xfId="211"/>
    <cellStyle name="Result2 2 5" xfId="212"/>
    <cellStyle name="Result2 2 6" xfId="213"/>
    <cellStyle name="Result2 2 7" xfId="214"/>
    <cellStyle name="Result2 2 8" xfId="215"/>
    <cellStyle name="Result2 2 9" xfId="216"/>
    <cellStyle name="Result2 20" xfId="217"/>
    <cellStyle name="Result2 21" xfId="218"/>
    <cellStyle name="Result2 22" xfId="219"/>
    <cellStyle name="Result2 23" xfId="220"/>
    <cellStyle name="Result2 3" xfId="221"/>
    <cellStyle name="Result2 4" xfId="222"/>
    <cellStyle name="Result2 5" xfId="223"/>
    <cellStyle name="Result2 6" xfId="224"/>
    <cellStyle name="Result2 7" xfId="225"/>
    <cellStyle name="Result2 8" xfId="226"/>
    <cellStyle name="Result2 9" xfId="227"/>
    <cellStyle name="Акцент1" xfId="228"/>
    <cellStyle name="Акцент2" xfId="229"/>
    <cellStyle name="Акцент3" xfId="230"/>
    <cellStyle name="Акцент4" xfId="231"/>
    <cellStyle name="Акцент5" xfId="232"/>
    <cellStyle name="Акцент6" xfId="233"/>
    <cellStyle name="Ввод " xfId="234"/>
    <cellStyle name="Вывод" xfId="235"/>
    <cellStyle name="Вычисление" xfId="236"/>
    <cellStyle name="Hyperlink" xfId="237"/>
    <cellStyle name="Гиперссылка 10" xfId="238"/>
    <cellStyle name="Гиперссылка 10 2" xfId="239"/>
    <cellStyle name="Гиперссылка 16 2" xfId="240"/>
    <cellStyle name="Гиперссылка 16 3" xfId="241"/>
    <cellStyle name="Гиперссылка 16 4" xfId="242"/>
    <cellStyle name="Гиперссылка 16 5" xfId="243"/>
    <cellStyle name="Гиперссылка 16 6" xfId="244"/>
    <cellStyle name="Гиперссылка 2" xfId="245"/>
    <cellStyle name="Гиперссылка 2 10" xfId="246"/>
    <cellStyle name="Гиперссылка 2 11" xfId="247"/>
    <cellStyle name="Гиперссылка 2 12" xfId="248"/>
    <cellStyle name="Гиперссылка 2 13" xfId="249"/>
    <cellStyle name="Гиперссылка 2 14" xfId="250"/>
    <cellStyle name="Гиперссылка 2 15" xfId="251"/>
    <cellStyle name="Гиперссылка 2 16" xfId="252"/>
    <cellStyle name="Гиперссылка 2 17" xfId="253"/>
    <cellStyle name="Гиперссылка 2 18" xfId="254"/>
    <cellStyle name="Гиперссылка 2 19" xfId="255"/>
    <cellStyle name="Гиперссылка 2 2" xfId="256"/>
    <cellStyle name="Гиперссылка 2 2 10" xfId="257"/>
    <cellStyle name="Гиперссылка 2 2 11" xfId="258"/>
    <cellStyle name="Гиперссылка 2 2 12" xfId="259"/>
    <cellStyle name="Гиперссылка 2 2 13" xfId="260"/>
    <cellStyle name="Гиперссылка 2 2 14" xfId="261"/>
    <cellStyle name="Гиперссылка 2 2 15" xfId="262"/>
    <cellStyle name="Гиперссылка 2 2 16" xfId="263"/>
    <cellStyle name="Гиперссылка 2 2 17" xfId="264"/>
    <cellStyle name="Гиперссылка 2 2 2" xfId="265"/>
    <cellStyle name="Гиперссылка 2 2 2 2" xfId="266"/>
    <cellStyle name="Гиперссылка 2 2 2 2 2" xfId="267"/>
    <cellStyle name="Гиперссылка 2 2 2 2 3" xfId="268"/>
    <cellStyle name="Гиперссылка 2 2 2 2 4" xfId="269"/>
    <cellStyle name="Гиперссылка 2 2 2 2 5" xfId="270"/>
    <cellStyle name="Гиперссылка 2 2 2 2 6" xfId="271"/>
    <cellStyle name="Гиперссылка 2 2 2 3" xfId="272"/>
    <cellStyle name="Гиперссылка 2 2 2 4" xfId="273"/>
    <cellStyle name="Гиперссылка 2 2 2 5" xfId="274"/>
    <cellStyle name="Гиперссылка 2 2 2 6" xfId="275"/>
    <cellStyle name="Гиперссылка 2 2 3" xfId="276"/>
    <cellStyle name="Гиперссылка 2 2 4" xfId="277"/>
    <cellStyle name="Гиперссылка 2 2 5" xfId="278"/>
    <cellStyle name="Гиперссылка 2 2 6" xfId="279"/>
    <cellStyle name="Гиперссылка 2 2 7" xfId="280"/>
    <cellStyle name="Гиперссылка 2 2 8" xfId="281"/>
    <cellStyle name="Гиперссылка 2 2 9" xfId="282"/>
    <cellStyle name="Гиперссылка 2 20" xfId="283"/>
    <cellStyle name="Гиперссылка 2 21" xfId="284"/>
    <cellStyle name="Гиперссылка 2 22" xfId="285"/>
    <cellStyle name="Гиперссылка 2 3" xfId="286"/>
    <cellStyle name="Гиперссылка 2 4" xfId="287"/>
    <cellStyle name="Гиперссылка 2 5" xfId="288"/>
    <cellStyle name="Гиперссылка 2 6" xfId="289"/>
    <cellStyle name="Гиперссылка 2 7" xfId="290"/>
    <cellStyle name="Гиперссылка 2 8" xfId="291"/>
    <cellStyle name="Гиперссылка 2 9" xfId="292"/>
    <cellStyle name="Гиперссылка 3" xfId="293"/>
    <cellStyle name="Гиперссылка 4" xfId="294"/>
    <cellStyle name="Currency" xfId="295"/>
    <cellStyle name="Currency [0]" xfId="296"/>
    <cellStyle name="Денежный 10" xfId="297"/>
    <cellStyle name="Денежный 10 2" xfId="298"/>
    <cellStyle name="Денежный 10 3" xfId="299"/>
    <cellStyle name="Денежный 10 4" xfId="300"/>
    <cellStyle name="Денежный 10 5" xfId="301"/>
    <cellStyle name="Денежный 10 6" xfId="302"/>
    <cellStyle name="Денежный 14 2" xfId="303"/>
    <cellStyle name="Денежный 14 3" xfId="304"/>
    <cellStyle name="Денежный 14 4" xfId="305"/>
    <cellStyle name="Денежный 14 5" xfId="306"/>
    <cellStyle name="Денежный 14 6" xfId="307"/>
    <cellStyle name="Заголовок 1" xfId="308"/>
    <cellStyle name="Заголовок 2" xfId="309"/>
    <cellStyle name="Заголовок 3" xfId="310"/>
    <cellStyle name="Заголовок 4" xfId="311"/>
    <cellStyle name="Итог" xfId="312"/>
    <cellStyle name="Контрольная ячейка" xfId="313"/>
    <cellStyle name="Название" xfId="314"/>
    <cellStyle name="Нейтральный" xfId="315"/>
    <cellStyle name="Обычный 2" xfId="316"/>
    <cellStyle name="Обычный 2 10" xfId="317"/>
    <cellStyle name="Обычный 2 11" xfId="318"/>
    <cellStyle name="Обычный 2 12" xfId="319"/>
    <cellStyle name="Обычный 2 13" xfId="320"/>
    <cellStyle name="Обычный 2 14" xfId="321"/>
    <cellStyle name="Обычный 2 15" xfId="322"/>
    <cellStyle name="Обычный 2 16" xfId="323"/>
    <cellStyle name="Обычный 2 17" xfId="324"/>
    <cellStyle name="Обычный 2 18" xfId="325"/>
    <cellStyle name="Обычный 2 19" xfId="326"/>
    <cellStyle name="Обычный 2 2" xfId="327"/>
    <cellStyle name="Обычный 2 2 10" xfId="328"/>
    <cellStyle name="Обычный 2 2 11" xfId="329"/>
    <cellStyle name="Обычный 2 2 12" xfId="330"/>
    <cellStyle name="Обычный 2 2 13" xfId="331"/>
    <cellStyle name="Обычный 2 2 14" xfId="332"/>
    <cellStyle name="Обычный 2 2 15" xfId="333"/>
    <cellStyle name="Обычный 2 2 16" xfId="334"/>
    <cellStyle name="Обычный 2 2 17" xfId="335"/>
    <cellStyle name="Обычный 2 2 18" xfId="336"/>
    <cellStyle name="Обычный 2 2 19" xfId="337"/>
    <cellStyle name="Обычный 2 2 2" xfId="338"/>
    <cellStyle name="Обычный 2 2 2 10" xfId="339"/>
    <cellStyle name="Обычный 2 2 2 11" xfId="340"/>
    <cellStyle name="Обычный 2 2 2 12" xfId="341"/>
    <cellStyle name="Обычный 2 2 2 13" xfId="342"/>
    <cellStyle name="Обычный 2 2 2 14" xfId="343"/>
    <cellStyle name="Обычный 2 2 2 15" xfId="344"/>
    <cellStyle name="Обычный 2 2 2 16" xfId="345"/>
    <cellStyle name="Обычный 2 2 2 17" xfId="346"/>
    <cellStyle name="Обычный 2 2 2 2" xfId="347"/>
    <cellStyle name="Обычный 2 2 2 2 2" xfId="348"/>
    <cellStyle name="Обычный 2 2 2 2 2 2" xfId="349"/>
    <cellStyle name="Обычный 2 2 2 2 2 3" xfId="350"/>
    <cellStyle name="Обычный 2 2 2 2 2 4" xfId="351"/>
    <cellStyle name="Обычный 2 2 2 2 2 5" xfId="352"/>
    <cellStyle name="Обычный 2 2 2 2 2 6" xfId="353"/>
    <cellStyle name="Обычный 2 2 2 2 3" xfId="354"/>
    <cellStyle name="Обычный 2 2 2 2 4" xfId="355"/>
    <cellStyle name="Обычный 2 2 2 2 5" xfId="356"/>
    <cellStyle name="Обычный 2 2 2 2 6" xfId="357"/>
    <cellStyle name="Обычный 2 2 2 3" xfId="358"/>
    <cellStyle name="Обычный 2 2 2 4" xfId="359"/>
    <cellStyle name="Обычный 2 2 2 5" xfId="360"/>
    <cellStyle name="Обычный 2 2 2 6" xfId="361"/>
    <cellStyle name="Обычный 2 2 2 7" xfId="362"/>
    <cellStyle name="Обычный 2 2 2 8" xfId="363"/>
    <cellStyle name="Обычный 2 2 2 9" xfId="364"/>
    <cellStyle name="Обычный 2 2 20" xfId="365"/>
    <cellStyle name="Обычный 2 2 21" xfId="366"/>
    <cellStyle name="Обычный 2 2 22" xfId="367"/>
    <cellStyle name="Обычный 2 2 3" xfId="368"/>
    <cellStyle name="Обычный 2 2 4" xfId="369"/>
    <cellStyle name="Обычный 2 2 5" xfId="370"/>
    <cellStyle name="Обычный 2 2 6" xfId="371"/>
    <cellStyle name="Обычный 2 2 7" xfId="372"/>
    <cellStyle name="Обычный 2 2 8" xfId="373"/>
    <cellStyle name="Обычный 2 2 9" xfId="374"/>
    <cellStyle name="Обычный 2 20" xfId="375"/>
    <cellStyle name="Обычный 2 21" xfId="376"/>
    <cellStyle name="Обычный 2 22" xfId="377"/>
    <cellStyle name="Обычный 2 23" xfId="378"/>
    <cellStyle name="Обычный 2 24" xfId="379"/>
    <cellStyle name="Обычный 2 3" xfId="380"/>
    <cellStyle name="Обычный 2 4" xfId="381"/>
    <cellStyle name="Обычный 2 4 10" xfId="382"/>
    <cellStyle name="Обычный 2 4 11" xfId="383"/>
    <cellStyle name="Обычный 2 4 12" xfId="384"/>
    <cellStyle name="Обычный 2 4 13" xfId="385"/>
    <cellStyle name="Обычный 2 4 14" xfId="386"/>
    <cellStyle name="Обычный 2 4 15" xfId="387"/>
    <cellStyle name="Обычный 2 4 16" xfId="388"/>
    <cellStyle name="Обычный 2 4 17" xfId="389"/>
    <cellStyle name="Обычный 2 4 2" xfId="390"/>
    <cellStyle name="Обычный 2 4 2 2" xfId="391"/>
    <cellStyle name="Обычный 2 4 2 2 2" xfId="392"/>
    <cellStyle name="Обычный 2 4 2 2 3" xfId="393"/>
    <cellStyle name="Обычный 2 4 2 2 4" xfId="394"/>
    <cellStyle name="Обычный 2 4 2 2 5" xfId="395"/>
    <cellStyle name="Обычный 2 4 2 2 6" xfId="396"/>
    <cellStyle name="Обычный 2 4 2 3" xfId="397"/>
    <cellStyle name="Обычный 2 4 2 4" xfId="398"/>
    <cellStyle name="Обычный 2 4 2 5" xfId="399"/>
    <cellStyle name="Обычный 2 4 2 6" xfId="400"/>
    <cellStyle name="Обычный 2 4 3" xfId="401"/>
    <cellStyle name="Обычный 2 4 4" xfId="402"/>
    <cellStyle name="Обычный 2 4 5" xfId="403"/>
    <cellStyle name="Обычный 2 4 6" xfId="404"/>
    <cellStyle name="Обычный 2 4 7" xfId="405"/>
    <cellStyle name="Обычный 2 4 8" xfId="406"/>
    <cellStyle name="Обычный 2 4 9" xfId="407"/>
    <cellStyle name="Обычный 2 5" xfId="408"/>
    <cellStyle name="Обычный 2 6" xfId="409"/>
    <cellStyle name="Обычный 2 7" xfId="410"/>
    <cellStyle name="Обычный 2 8" xfId="411"/>
    <cellStyle name="Обычный 2 9" xfId="412"/>
    <cellStyle name="Обычный 20" xfId="413"/>
    <cellStyle name="Обычный 20 2" xfId="414"/>
    <cellStyle name="Обычный 20 3" xfId="415"/>
    <cellStyle name="Обычный 20 4" xfId="416"/>
    <cellStyle name="Обычный 20 5" xfId="417"/>
    <cellStyle name="Обычный 20 6" xfId="418"/>
    <cellStyle name="Обычный 20 7" xfId="419"/>
    <cellStyle name="Обычный 26" xfId="420"/>
    <cellStyle name="Обычный 26 2" xfId="421"/>
    <cellStyle name="Обычный 26 2 2" xfId="422"/>
    <cellStyle name="Обычный 26 2 2 2" xfId="423"/>
    <cellStyle name="Обычный 26 2 2 2 2" xfId="424"/>
    <cellStyle name="Обычный 26 2 2 3" xfId="425"/>
    <cellStyle name="Обычный 26 2 3" xfId="426"/>
    <cellStyle name="Обычный 26 2 3 2" xfId="427"/>
    <cellStyle name="Обычный 26 2 4" xfId="428"/>
    <cellStyle name="Обычный 26 3" xfId="429"/>
    <cellStyle name="Обычный 26 3 2" xfId="430"/>
    <cellStyle name="Обычный 26 3 2 2" xfId="431"/>
    <cellStyle name="Обычный 26 3 3" xfId="432"/>
    <cellStyle name="Обычный 26 4" xfId="433"/>
    <cellStyle name="Обычный 26 4 2" xfId="434"/>
    <cellStyle name="Обычный 26 4 2 2" xfId="435"/>
    <cellStyle name="Обычный 26 4 3" xfId="436"/>
    <cellStyle name="Обычный 26 5" xfId="437"/>
    <cellStyle name="Обычный 26 5 2" xfId="438"/>
    <cellStyle name="Обычный 26 6" xfId="439"/>
    <cellStyle name="Обычный 3" xfId="440"/>
    <cellStyle name="Обычный 4" xfId="441"/>
    <cellStyle name="Обычный 4 10" xfId="442"/>
    <cellStyle name="Обычный 4 11" xfId="443"/>
    <cellStyle name="Обычный 4 12" xfId="444"/>
    <cellStyle name="Обычный 4 13" xfId="445"/>
    <cellStyle name="Обычный 4 14" xfId="446"/>
    <cellStyle name="Обычный 4 15" xfId="447"/>
    <cellStyle name="Обычный 4 16" xfId="448"/>
    <cellStyle name="Обычный 4 17" xfId="449"/>
    <cellStyle name="Обычный 4 18" xfId="450"/>
    <cellStyle name="Обычный 4 19" xfId="451"/>
    <cellStyle name="Обычный 4 2" xfId="452"/>
    <cellStyle name="Обычный 4 2 10" xfId="453"/>
    <cellStyle name="Обычный 4 2 11" xfId="454"/>
    <cellStyle name="Обычный 4 2 12" xfId="455"/>
    <cellStyle name="Обычный 4 2 13" xfId="456"/>
    <cellStyle name="Обычный 4 2 14" xfId="457"/>
    <cellStyle name="Обычный 4 2 15" xfId="458"/>
    <cellStyle name="Обычный 4 2 16" xfId="459"/>
    <cellStyle name="Обычный 4 2 17" xfId="460"/>
    <cellStyle name="Обычный 4 2 2" xfId="461"/>
    <cellStyle name="Обычный 4 2 2 2" xfId="462"/>
    <cellStyle name="Обычный 4 2 2 2 2" xfId="463"/>
    <cellStyle name="Обычный 4 2 2 2 3" xfId="464"/>
    <cellStyle name="Обычный 4 2 2 2 4" xfId="465"/>
    <cellStyle name="Обычный 4 2 2 2 5" xfId="466"/>
    <cellStyle name="Обычный 4 2 2 2 6" xfId="467"/>
    <cellStyle name="Обычный 4 2 2 3" xfId="468"/>
    <cellStyle name="Обычный 4 2 2 4" xfId="469"/>
    <cellStyle name="Обычный 4 2 2 5" xfId="470"/>
    <cellStyle name="Обычный 4 2 2 6" xfId="471"/>
    <cellStyle name="Обычный 4 2 3" xfId="472"/>
    <cellStyle name="Обычный 4 2 4" xfId="473"/>
    <cellStyle name="Обычный 4 2 5" xfId="474"/>
    <cellStyle name="Обычный 4 2 6" xfId="475"/>
    <cellStyle name="Обычный 4 2 7" xfId="476"/>
    <cellStyle name="Обычный 4 2 8" xfId="477"/>
    <cellStyle name="Обычный 4 2 9" xfId="478"/>
    <cellStyle name="Обычный 4 20" xfId="479"/>
    <cellStyle name="Обычный 4 21" xfId="480"/>
    <cellStyle name="Обычный 4 22" xfId="481"/>
    <cellStyle name="Обычный 4 3" xfId="482"/>
    <cellStyle name="Обычный 4 4" xfId="483"/>
    <cellStyle name="Обычный 4 5" xfId="484"/>
    <cellStyle name="Обычный 4 6" xfId="485"/>
    <cellStyle name="Обычный 4 7" xfId="486"/>
    <cellStyle name="Обычный 4 8" xfId="487"/>
    <cellStyle name="Обычный 4 9" xfId="488"/>
    <cellStyle name="Обычный 5" xfId="489"/>
    <cellStyle name="Обычный 5 10" xfId="490"/>
    <cellStyle name="Обычный 5 11" xfId="491"/>
    <cellStyle name="Обычный 5 12" xfId="492"/>
    <cellStyle name="Обычный 5 13" xfId="493"/>
    <cellStyle name="Обычный 5 14" xfId="494"/>
    <cellStyle name="Обычный 5 15" xfId="495"/>
    <cellStyle name="Обычный 5 16" xfId="496"/>
    <cellStyle name="Обычный 5 17" xfId="497"/>
    <cellStyle name="Обычный 5 18" xfId="498"/>
    <cellStyle name="Обычный 5 19" xfId="499"/>
    <cellStyle name="Обычный 5 2" xfId="500"/>
    <cellStyle name="Обычный 5 2 10" xfId="501"/>
    <cellStyle name="Обычный 5 2 11" xfId="502"/>
    <cellStyle name="Обычный 5 2 12" xfId="503"/>
    <cellStyle name="Обычный 5 2 13" xfId="504"/>
    <cellStyle name="Обычный 5 2 14" xfId="505"/>
    <cellStyle name="Обычный 5 2 15" xfId="506"/>
    <cellStyle name="Обычный 5 2 16" xfId="507"/>
    <cellStyle name="Обычный 5 2 17" xfId="508"/>
    <cellStyle name="Обычный 5 2 2" xfId="509"/>
    <cellStyle name="Обычный 5 2 2 2" xfId="510"/>
    <cellStyle name="Обычный 5 2 2 2 2" xfId="511"/>
    <cellStyle name="Обычный 5 2 2 2 3" xfId="512"/>
    <cellStyle name="Обычный 5 2 2 2 4" xfId="513"/>
    <cellStyle name="Обычный 5 2 2 2 5" xfId="514"/>
    <cellStyle name="Обычный 5 2 2 2 6" xfId="515"/>
    <cellStyle name="Обычный 5 2 2 3" xfId="516"/>
    <cellStyle name="Обычный 5 2 2 4" xfId="517"/>
    <cellStyle name="Обычный 5 2 2 5" xfId="518"/>
    <cellStyle name="Обычный 5 2 2 6" xfId="519"/>
    <cellStyle name="Обычный 5 2 3" xfId="520"/>
    <cellStyle name="Обычный 5 2 4" xfId="521"/>
    <cellStyle name="Обычный 5 2 5" xfId="522"/>
    <cellStyle name="Обычный 5 2 6" xfId="523"/>
    <cellStyle name="Обычный 5 2 7" xfId="524"/>
    <cellStyle name="Обычный 5 2 8" xfId="525"/>
    <cellStyle name="Обычный 5 2 9" xfId="526"/>
    <cellStyle name="Обычный 5 20" xfId="527"/>
    <cellStyle name="Обычный 5 21" xfId="528"/>
    <cellStyle name="Обычный 5 22" xfId="529"/>
    <cellStyle name="Обычный 5 3" xfId="530"/>
    <cellStyle name="Обычный 5 4" xfId="531"/>
    <cellStyle name="Обычный 5 5" xfId="532"/>
    <cellStyle name="Обычный 5 6" xfId="533"/>
    <cellStyle name="Обычный 5 7" xfId="534"/>
    <cellStyle name="Обычный 5 8" xfId="535"/>
    <cellStyle name="Обычный 5 9" xfId="536"/>
    <cellStyle name="Обычный 6" xfId="537"/>
    <cellStyle name="Обычный 6 2" xfId="538"/>
    <cellStyle name="Обычный 7" xfId="539"/>
    <cellStyle name="Обычный 8" xfId="540"/>
    <cellStyle name="Followed Hyperlink" xfId="541"/>
    <cellStyle name="Плохой" xfId="542"/>
    <cellStyle name="Пояснение" xfId="543"/>
    <cellStyle name="Примечание" xfId="544"/>
    <cellStyle name="Percent" xfId="545"/>
    <cellStyle name="Процентный 2" xfId="546"/>
    <cellStyle name="Процентный 3" xfId="547"/>
    <cellStyle name="Процентный 4" xfId="548"/>
    <cellStyle name="Связанная ячейка" xfId="549"/>
    <cellStyle name="Текст предупреждения" xfId="550"/>
    <cellStyle name="Comma" xfId="551"/>
    <cellStyle name="Comma [0]" xfId="552"/>
    <cellStyle name="Финансовый 2" xfId="553"/>
    <cellStyle name="Финансовый 2 10" xfId="554"/>
    <cellStyle name="Финансовый 2 11" xfId="555"/>
    <cellStyle name="Финансовый 2 12" xfId="556"/>
    <cellStyle name="Финансовый 2 13" xfId="557"/>
    <cellStyle name="Финансовый 2 14" xfId="558"/>
    <cellStyle name="Финансовый 2 15" xfId="559"/>
    <cellStyle name="Финансовый 2 16" xfId="560"/>
    <cellStyle name="Финансовый 2 17" xfId="561"/>
    <cellStyle name="Финансовый 2 18" xfId="562"/>
    <cellStyle name="Финансовый 2 19" xfId="563"/>
    <cellStyle name="Финансовый 2 2" xfId="564"/>
    <cellStyle name="Финансовый 2 2 10" xfId="565"/>
    <cellStyle name="Финансовый 2 2 11" xfId="566"/>
    <cellStyle name="Финансовый 2 2 12" xfId="567"/>
    <cellStyle name="Финансовый 2 2 13" xfId="568"/>
    <cellStyle name="Финансовый 2 2 14" xfId="569"/>
    <cellStyle name="Финансовый 2 2 15" xfId="570"/>
    <cellStyle name="Финансовый 2 2 16" xfId="571"/>
    <cellStyle name="Финансовый 2 2 17" xfId="572"/>
    <cellStyle name="Финансовый 2 2 2" xfId="573"/>
    <cellStyle name="Финансовый 2 2 2 2" xfId="574"/>
    <cellStyle name="Финансовый 2 2 2 2 2" xfId="575"/>
    <cellStyle name="Финансовый 2 2 2 2 3" xfId="576"/>
    <cellStyle name="Финансовый 2 2 2 2 4" xfId="577"/>
    <cellStyle name="Финансовый 2 2 2 2 5" xfId="578"/>
    <cellStyle name="Финансовый 2 2 2 2 6" xfId="579"/>
    <cellStyle name="Финансовый 2 2 2 3" xfId="580"/>
    <cellStyle name="Финансовый 2 2 2 4" xfId="581"/>
    <cellStyle name="Финансовый 2 2 2 5" xfId="582"/>
    <cellStyle name="Финансовый 2 2 2 6" xfId="583"/>
    <cellStyle name="Финансовый 2 2 3" xfId="584"/>
    <cellStyle name="Финансовый 2 2 4" xfId="585"/>
    <cellStyle name="Финансовый 2 2 5" xfId="586"/>
    <cellStyle name="Финансовый 2 2 6" xfId="587"/>
    <cellStyle name="Финансовый 2 2 7" xfId="588"/>
    <cellStyle name="Финансовый 2 2 8" xfId="589"/>
    <cellStyle name="Финансовый 2 2 9" xfId="590"/>
    <cellStyle name="Финансовый 2 20" xfId="591"/>
    <cellStyle name="Финансовый 2 21" xfId="592"/>
    <cellStyle name="Финансовый 2 22" xfId="593"/>
    <cellStyle name="Финансовый 2 3" xfId="594"/>
    <cellStyle name="Финансовый 2 4" xfId="595"/>
    <cellStyle name="Финансовый 2 5" xfId="596"/>
    <cellStyle name="Финансовый 2 6" xfId="597"/>
    <cellStyle name="Финансовый 2 7" xfId="598"/>
    <cellStyle name="Финансовый 2 8" xfId="599"/>
    <cellStyle name="Финансовый 2 9" xfId="600"/>
    <cellStyle name="Хороший" xfId="6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GL107"/>
  <sheetViews>
    <sheetView tabSelected="1" zoomScale="70" zoomScaleNormal="7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K119" sqref="K119"/>
    </sheetView>
  </sheetViews>
  <sheetFormatPr defaultColWidth="9.00390625" defaultRowHeight="12.75"/>
  <cols>
    <col min="1" max="1" width="1.25" style="0" customWidth="1"/>
    <col min="3" max="3" width="22.00390625" style="0" customWidth="1"/>
    <col min="4" max="4" width="5.625" style="64" customWidth="1"/>
    <col min="5" max="5" width="6.875" style="23" customWidth="1"/>
    <col min="6" max="6" width="8.00390625" style="23" customWidth="1"/>
    <col min="7" max="7" width="6.25390625" style="23" customWidth="1"/>
    <col min="8" max="8" width="7.875" style="24" customWidth="1"/>
    <col min="9" max="9" width="7.875" style="23" customWidth="1"/>
    <col min="10" max="10" width="6.75390625" style="23" customWidth="1"/>
    <col min="11" max="11" width="14.625" style="23" customWidth="1"/>
    <col min="12" max="12" width="9.25390625" style="23" customWidth="1"/>
    <col min="13" max="13" width="8.125" style="23" customWidth="1"/>
    <col min="14" max="14" width="8.375" style="23" customWidth="1"/>
    <col min="15" max="15" width="9.375" style="23" customWidth="1"/>
    <col min="16" max="16" width="12.375" style="64" customWidth="1"/>
    <col min="17" max="17" width="18.625" style="46" bestFit="1" customWidth="1"/>
    <col min="18" max="18" width="7.375" style="23" customWidth="1"/>
    <col min="19" max="19" width="19.625" style="46" bestFit="1" customWidth="1"/>
    <col min="20" max="20" width="19.125" style="23" bestFit="1" customWidth="1"/>
    <col min="21" max="21" width="14.625" style="46" customWidth="1"/>
    <col min="22" max="22" width="11.875" style="64" customWidth="1"/>
    <col min="23" max="23" width="18.75390625" style="46" bestFit="1" customWidth="1"/>
    <col min="24" max="24" width="11.75390625" style="89" customWidth="1"/>
    <col min="25" max="25" width="9.25390625" style="23" customWidth="1"/>
    <col min="26" max="26" width="11.125" style="46" customWidth="1"/>
    <col min="27" max="27" width="16.00390625" style="46" customWidth="1"/>
    <col min="28" max="28" width="15.625" style="64" customWidth="1"/>
    <col min="29" max="29" width="11.125" style="46" customWidth="1"/>
    <col min="30" max="30" width="8.25390625" style="46" customWidth="1"/>
    <col min="31" max="31" width="6.875" style="0" customWidth="1"/>
    <col min="32" max="32" width="8.625" style="46" customWidth="1"/>
    <col min="33" max="33" width="5.75390625" style="46" customWidth="1"/>
  </cols>
  <sheetData>
    <row r="1" spans="2:33" ht="27.75" customHeight="1" thickBot="1">
      <c r="B1" s="1"/>
      <c r="C1" s="170"/>
      <c r="D1" s="164"/>
      <c r="E1" s="167"/>
      <c r="F1" s="167"/>
      <c r="G1" s="165"/>
      <c r="H1" s="167"/>
      <c r="I1" s="167"/>
      <c r="J1" s="167"/>
      <c r="K1" s="167"/>
      <c r="L1" s="167"/>
      <c r="M1" s="167"/>
      <c r="N1" s="167"/>
      <c r="O1" s="183"/>
      <c r="P1" s="74"/>
      <c r="Q1" s="169"/>
      <c r="R1" s="201"/>
      <c r="S1" s="169"/>
      <c r="T1" s="157"/>
      <c r="U1" s="97"/>
      <c r="V1" s="74"/>
      <c r="W1" s="97"/>
      <c r="X1" s="229"/>
      <c r="Y1" s="157"/>
      <c r="Z1" s="97"/>
      <c r="AA1" s="97"/>
      <c r="AB1" s="74"/>
      <c r="AC1" s="169"/>
      <c r="AD1" s="169"/>
      <c r="AE1" s="173"/>
      <c r="AF1" s="169"/>
      <c r="AG1" s="169"/>
    </row>
    <row r="2" spans="1:194" s="10" customFormat="1" ht="56.25" customHeight="1" thickBot="1">
      <c r="A2" s="2"/>
      <c r="B2" s="3" t="s">
        <v>0</v>
      </c>
      <c r="C2" s="168" t="s">
        <v>1</v>
      </c>
      <c r="D2" s="166" t="s">
        <v>25</v>
      </c>
      <c r="E2" s="4" t="s">
        <v>26</v>
      </c>
      <c r="F2" s="7" t="s">
        <v>27</v>
      </c>
      <c r="G2" s="6" t="s">
        <v>28</v>
      </c>
      <c r="H2" s="8" t="s">
        <v>14</v>
      </c>
      <c r="I2" s="8" t="s">
        <v>29</v>
      </c>
      <c r="J2" s="9" t="s">
        <v>30</v>
      </c>
      <c r="K2" s="4" t="s">
        <v>31</v>
      </c>
      <c r="L2" s="8" t="s">
        <v>32</v>
      </c>
      <c r="M2" s="8" t="s">
        <v>33</v>
      </c>
      <c r="N2" s="8" t="s">
        <v>34</v>
      </c>
      <c r="O2" s="9" t="s">
        <v>35</v>
      </c>
      <c r="P2" s="238" t="s">
        <v>36</v>
      </c>
      <c r="Q2" s="241" t="s">
        <v>65</v>
      </c>
      <c r="R2" s="5" t="s">
        <v>9</v>
      </c>
      <c r="S2" s="113" t="s">
        <v>37</v>
      </c>
      <c r="T2" s="5" t="s">
        <v>38</v>
      </c>
      <c r="U2" s="113" t="s">
        <v>39</v>
      </c>
      <c r="V2" s="172" t="s">
        <v>40</v>
      </c>
      <c r="W2" s="113" t="s">
        <v>83</v>
      </c>
      <c r="X2" s="233" t="s">
        <v>41</v>
      </c>
      <c r="Y2" s="5" t="s">
        <v>42</v>
      </c>
      <c r="Z2" s="113" t="s">
        <v>77</v>
      </c>
      <c r="AA2" s="113" t="s">
        <v>93</v>
      </c>
      <c r="AB2" s="172" t="s">
        <v>94</v>
      </c>
      <c r="AC2" s="113" t="s">
        <v>43</v>
      </c>
      <c r="AD2" s="113" t="s">
        <v>44</v>
      </c>
      <c r="AE2" s="5" t="s">
        <v>45</v>
      </c>
      <c r="AF2" s="113" t="s">
        <v>46</v>
      </c>
      <c r="AG2" s="113" t="s">
        <v>47</v>
      </c>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row>
    <row r="3" spans="1:33" ht="24" customHeight="1" thickBot="1">
      <c r="A3" s="11"/>
      <c r="B3" s="281" t="s">
        <v>48</v>
      </c>
      <c r="C3" s="282"/>
      <c r="D3" s="121">
        <f>_xlfn.COUNTIFS(D4:D107,"1*")+_xlfn.COUNTIFS(D4:D107,"2*")+_xlfn.COUNTIFS(D4:D107,"3*")+_xlfn.COUNTIFS(D4:D107,"4*")+_xlfn.COUNTIFS(D4:D107,"5*")+_xlfn.COUNTIFS(D4:D107,"6*")+_xlfn.COUNTIFS(D4:D107,"7*")+_xlfn.COUNTIFS(D4:D107,"8*")+_xlfn.COUNTIFS(D4:D107,"9*")+_xlfn.COUNTIFS(D4:D107,"0*")+COUNT(D4:D107)</f>
        <v>5</v>
      </c>
      <c r="E3" s="121">
        <f>_xlfn.COUNTIFS(E4:E107,"1*")+_xlfn.COUNTIFS(E4:E107,"2*")+_xlfn.COUNTIFS(E4:E107,"3*")+_xlfn.COUNTIFS(E4:E107,"4*")+_xlfn.COUNTIFS(E4:E107,"5*")+_xlfn.COUNTIFS(E4:E107,"6*")+_xlfn.COUNTIFS(E4:E107,"7*")+_xlfn.COUNTIFS(E4:E107,"8*")+_xlfn.COUNTIFS(E4:E107,"9*")+_xlfn.COUNTIFS(E4:E107,"0*")+COUNT(E4:E107)</f>
        <v>11</v>
      </c>
      <c r="F3" s="121">
        <f>_xlfn.COUNTIFS(F4:F107,"1*")+_xlfn.COUNTIFS(F4:F107,"2*")+_xlfn.COUNTIFS(F4:F107,"3*")+_xlfn.COUNTIFS(F4:F107,"4*")+_xlfn.COUNTIFS(F4:F107,"5*")+_xlfn.COUNTIFS(F4:F107,"6*")+_xlfn.COUNTIFS(F4:F107,"7*")+_xlfn.COUNTIFS(F4:F107,"8*")+_xlfn.COUNTIFS(F4:F107,"9*")+_xlfn.COUNTIFS(F4:F107,"0*")+COUNT(F4:F107)</f>
        <v>16</v>
      </c>
      <c r="G3" s="121">
        <f>_xlfn.COUNTIFS(G7:G107,"1*")+_xlfn.COUNTIFS(G7:G107,"2*")+_xlfn.COUNTIFS(G7:G107,"3*")+_xlfn.COUNTIFS(G7:G107,"4*")+_xlfn.COUNTIFS(G7:G107,"5*")+_xlfn.COUNTIFS(G7:G107,"6*")+_xlfn.COUNTIFS(G7:G107,"7*")+_xlfn.COUNTIFS(G7:G107,"8*")+_xlfn.COUNTIFS(G7:G107,"9*")+_xlfn.COUNTIFS(G7:G107,"0*")+COUNT(G7:G107)</f>
        <v>8</v>
      </c>
      <c r="H3" s="121">
        <f>_xlfn.COUNTIFS(H5:H107,"1*")+_xlfn.COUNTIFS(H5:H107,"2*")+_xlfn.COUNTIFS(H5:H107,"3*")+_xlfn.COUNTIFS(H5:H107,"4*")+_xlfn.COUNTIFS(H5:H107,"5*")+_xlfn.COUNTIFS(H5:H107,"6*")+_xlfn.COUNTIFS(H5:H107,"7*")+_xlfn.COUNTIFS(H5:H107,"8*")+_xlfn.COUNTIFS(H5:H107,"9*")+_xlfn.COUNTIFS(H5:H107,"0*")+COUNT(H5:H107)</f>
        <v>2</v>
      </c>
      <c r="I3" s="121">
        <f>_xlfn.COUNTIFS(I4:I107,"1*")+_xlfn.COUNTIFS(I4:I107,"2*")+_xlfn.COUNTIFS(I4:I107,"3*")+_xlfn.COUNTIFS(I4:I107,"4*")+_xlfn.COUNTIFS(I4:I107,"5*")+_xlfn.COUNTIFS(I4:I107,"6*")+_xlfn.COUNTIFS(I4:I107,"7*")+_xlfn.COUNTIFS(I4:I107,"8*")+_xlfn.COUNTIFS(I4:I107,"9*")+_xlfn.COUNTIFS(I4:I107,"0*")+COUNT(I4:I107)</f>
        <v>4</v>
      </c>
      <c r="J3" s="121" t="e">
        <f>_xlfn.COUNTIFS(#REF!,"1*")+_xlfn.COUNTIFS(#REF!,"2*")+_xlfn.COUNTIFS(#REF!,"3*")+_xlfn.COUNTIFS(#REF!,"4*")+_xlfn.COUNTIFS(#REF!,"5*")+_xlfn.COUNTIFS(#REF!,"6*")+_xlfn.COUNTIFS(#REF!,"7*")+_xlfn.COUNTIFS(#REF!,"8*")+_xlfn.COUNTIFS(#REF!,"9*")+_xlfn.COUNTIFS(#REF!,"0*")+COUNT(#REF!)</f>
        <v>#REF!</v>
      </c>
      <c r="K3" s="121">
        <f>_xlfn.COUNTIFS(K26:K107,"1*")+_xlfn.COUNTIFS(K26:K107,"2*")+_xlfn.COUNTIFS(K26:K107,"3*")+_xlfn.COUNTIFS(K26:K107,"4*")+_xlfn.COUNTIFS(K26:K107,"5*")+_xlfn.COUNTIFS(K26:K107,"6*")+_xlfn.COUNTIFS(K26:K107,"7*")+_xlfn.COUNTIFS(K26:K107,"8*")+_xlfn.COUNTIFS(K26:K107,"9*")+_xlfn.COUNTIFS(K26:K107,"0*")+COUNT(K26:K107)</f>
        <v>16</v>
      </c>
      <c r="L3" s="121">
        <f>_xlfn.COUNTIFS(L4:L107,"1*")+_xlfn.COUNTIFS(L4:L107,"2*")+_xlfn.COUNTIFS(L4:L107,"3*")+_xlfn.COUNTIFS(L4:L107,"4*")+_xlfn.COUNTIFS(L4:L107,"5*")+_xlfn.COUNTIFS(L4:L107,"6*")+_xlfn.COUNTIFS(L4:L107,"7*")+_xlfn.COUNTIFS(L4:L107,"8*")+_xlfn.COUNTIFS(L4:L107,"9*")+_xlfn.COUNTIFS(L4:L107,"0*")+COUNT(L4:L107)</f>
        <v>10</v>
      </c>
      <c r="M3" s="121">
        <f>_xlfn.COUNTIFS(M5:M107,"1*")+_xlfn.COUNTIFS(M5:M107,"2*")+_xlfn.COUNTIFS(M5:M107,"3*")+_xlfn.COUNTIFS(M5:M107,"4*")+_xlfn.COUNTIFS(M5:M107,"5*")+_xlfn.COUNTIFS(M5:M107,"6*")+_xlfn.COUNTIFS(M5:M107,"7*")+_xlfn.COUNTIFS(M5:M107,"8*")+_xlfn.COUNTIFS(M5:M107,"9*")+_xlfn.COUNTIFS(M5:M107,"0*")+COUNT(M5:M107)</f>
        <v>19</v>
      </c>
      <c r="N3" s="121">
        <f>_xlfn.COUNTIFS(N6:N107,"1*")+_xlfn.COUNTIFS(N6:N107,"2*")+_xlfn.COUNTIFS(N6:N107,"3*")+_xlfn.COUNTIFS(N6:N107,"4*")+_xlfn.COUNTIFS(N6:N107,"5*")+_xlfn.COUNTIFS(N6:N107,"6*")+_xlfn.COUNTIFS(N6:N107,"7*")+_xlfn.COUNTIFS(N6:N107,"8*")+_xlfn.COUNTIFS(N6:N107,"9*")+_xlfn.COUNTIFS(N6:N107,"0*")+COUNT(N6:N107)</f>
        <v>7</v>
      </c>
      <c r="O3" s="194">
        <f>_xlfn.COUNTIFS(O4:O107,"1*")+_xlfn.COUNTIFS(O4:O107,"2*")+_xlfn.COUNTIFS(O4:O107,"3*")+_xlfn.COUNTIFS(O4:O107,"4*")+_xlfn.COUNTIFS(O4:O107,"5*")+_xlfn.COUNTIFS(O4:O107,"6*")+_xlfn.COUNTIFS(O4:O107,"7*")+_xlfn.COUNTIFS(O4:O107,"8*")+_xlfn.COUNTIFS(O4:O107,"9*")+_xlfn.COUNTIFS(O4:O107,"0*")+COUNT(O4:O107)</f>
        <v>6</v>
      </c>
      <c r="P3" s="194">
        <f>_xlfn.COUNTIFS(P7:P107,"1*")+_xlfn.COUNTIFS(P7:P107,"2*")+_xlfn.COUNTIFS(P7:P107,"3*")+_xlfn.COUNTIFS(P7:P107,"4*")+_xlfn.COUNTIFS(P7:P107,"5*")+_xlfn.COUNTIFS(P7:P107,"6*")+_xlfn.COUNTIFS(P7:P107,"7*")+_xlfn.COUNTIFS(P7:P107,"8*")+_xlfn.COUNTIFS(P7:P107,"9*")+_xlfn.COUNTIFS(P7:P107,"0*")+COUNT(P7:P107)</f>
        <v>5</v>
      </c>
      <c r="Q3" s="121">
        <f>_xlfn.COUNTIFS(Q4:Q107,"1*")+_xlfn.COUNTIFS(Q4:Q107,"2*")+_xlfn.COUNTIFS(Q4:Q107,"3*")+_xlfn.COUNTIFS(Q4:Q107,"4*")+_xlfn.COUNTIFS(Q4:Q107,"5*")+_xlfn.COUNTIFS(Q4:Q107,"6*")+_xlfn.COUNTIFS(Q4:Q107,"7*")+_xlfn.COUNTIFS(Q4:Q107,"8*")+_xlfn.COUNTIFS(Q4:Q107,"9*")+_xlfn.COUNTIFS(Q4:Q107,"0*")+COUNT(Q4:Q107)</f>
        <v>23</v>
      </c>
      <c r="R3" s="221">
        <f>_xlfn.COUNTIFS(R5:R107,"1*")+_xlfn.COUNTIFS(R5:R107,"2*")+_xlfn.COUNTIFS(R5:R107,"3*")+_xlfn.COUNTIFS(R5:R107,"4*")+_xlfn.COUNTIFS(R5:R107,"5*")+_xlfn.COUNTIFS(R5:R107,"6*")+_xlfn.COUNTIFS(R5:R107,"7*")+_xlfn.COUNTIFS(R5:R107,"8*")+_xlfn.COUNTIFS(R5:R107,"9*")+_xlfn.COUNTIFS(R5:R107,"0*")+COUNT(R5:R107)</f>
        <v>3</v>
      </c>
      <c r="S3" s="121">
        <f>_xlfn.COUNTIFS(S5:S107,"1*")+_xlfn.COUNTIFS(S5:S107,"2*")+_xlfn.COUNTIFS(S5:S107,"3*")+_xlfn.COUNTIFS(S5:S107,"4*")+_xlfn.COUNTIFS(S5:S107,"5*")+_xlfn.COUNTIFS(S5:S107,"6*")+_xlfn.COUNTIFS(S5:S107,"7*")+_xlfn.COUNTIFS(S5:S107,"8*")+_xlfn.COUNTIFS(S5:S107,"9*")+_xlfn.COUNTIFS(S5:S107,"0*")+COUNT(S5:S107)</f>
        <v>3</v>
      </c>
      <c r="T3" s="221">
        <f>_xlfn.COUNTIFS(T10:T107,"1*")+_xlfn.COUNTIFS(T10:T107,"2*")+_xlfn.COUNTIFS(T10:T107,"3*")+_xlfn.COUNTIFS(T10:T107,"4*")+_xlfn.COUNTIFS(T10:T107,"5*")+_xlfn.COUNTIFS(T10:T107,"6*")+_xlfn.COUNTIFS(T10:T107,"7*")+_xlfn.COUNTIFS(T10:T107,"8*")+_xlfn.COUNTIFS(T10:T107,"9*")+_xlfn.COUNTIFS(T10:T107,"0*")+COUNT(T10:T107)</f>
        <v>4</v>
      </c>
      <c r="U3" s="121">
        <f>_xlfn.COUNTIFS(U6:U107,"1*")+_xlfn.COUNTIFS(U6:U107,"2*")+_xlfn.COUNTIFS(U6:U107,"3*")+_xlfn.COUNTIFS(U6:U107,"4*")+_xlfn.COUNTIFS(U6:U107,"5*")+_xlfn.COUNTIFS(U6:U107,"6*")+_xlfn.COUNTIFS(U6:U107,"7*")+_xlfn.COUNTIFS(U6:U107,"8*")+_xlfn.COUNTIFS(U6:U107,"9*")+_xlfn.COUNTIFS(U6:U107,"0*")+COUNT(U6:U107)</f>
        <v>2</v>
      </c>
      <c r="V3" s="194">
        <f>_xlfn.COUNTIFS(V4:V107,"1*")+_xlfn.COUNTIFS(V4:V107,"2*")+_xlfn.COUNTIFS(V4:V107,"3*")+_xlfn.COUNTIFS(V4:V107,"4*")+_xlfn.COUNTIFS(V4:V107,"5*")+_xlfn.COUNTIFS(V4:V107,"6*")+_xlfn.COUNTIFS(V4:V107,"7*")+_xlfn.COUNTIFS(V4:V107,"8*")+_xlfn.COUNTIFS(V4:V107,"9*")+_xlfn.COUNTIFS(V4:V107,"0*")+COUNT(V4:V107)</f>
        <v>5</v>
      </c>
      <c r="W3" s="121">
        <f>_xlfn.COUNTIFS(W10:W107,"1*")+_xlfn.COUNTIFS(W10:W107,"2*")+_xlfn.COUNTIFS(W10:W107,"3*")+_xlfn.COUNTIFS(W10:W107,"4*")+_xlfn.COUNTIFS(W10:W107,"5*")+_xlfn.COUNTIFS(W10:W107,"6*")+_xlfn.COUNTIFS(W10:W107,"7*")+_xlfn.COUNTIFS(W10:W107,"8*")+_xlfn.COUNTIFS(W10:W107,"9*")+_xlfn.COUNTIFS(W10:W107,"0*")+COUNT(W10:W107)</f>
        <v>1</v>
      </c>
      <c r="X3" s="199">
        <f>_xlfn.COUNTIFS(X4:X107,"1*")+_xlfn.COUNTIFS(X4:X107,"2*")+_xlfn.COUNTIFS(X4:X107,"3*")+_xlfn.COUNTIFS(X4:X107,"4*")+_xlfn.COUNTIFS(X4:X107,"5*")+_xlfn.COUNTIFS(X4:X107,"6*")+_xlfn.COUNTIFS(X4:X107,"7*")+_xlfn.COUNTIFS(X4:X107,"8*")+_xlfn.COUNTIFS(X4:X107,"9*")+_xlfn.COUNTIFS(X4:X107,"0*")+COUNT(X4:X107)</f>
        <v>7</v>
      </c>
      <c r="Y3" s="121">
        <f>_xlfn.COUNTIFS(Y6:Y107,"1*")+_xlfn.COUNTIFS(Y6:Y107,"2*")+_xlfn.COUNTIFS(Y6:Y107,"3*")+_xlfn.COUNTIFS(Y6:Y107,"4*")+_xlfn.COUNTIFS(Y6:Y107,"5*")+_xlfn.COUNTIFS(Y6:Y107,"6*")+_xlfn.COUNTIFS(Y6:Y107,"7*")+_xlfn.COUNTIFS(Y6:Y107,"8*")+_xlfn.COUNTIFS(Y6:Y107,"9*")+_xlfn.COUNTIFS(Y6:Y107,"0*")+COUNT(Y6:Y107)</f>
        <v>3</v>
      </c>
      <c r="Z3" s="121">
        <f>_xlfn.COUNTIFS(Z4:Z107,"1*")+_xlfn.COUNTIFS(Z4:Z107,"2*")+_xlfn.COUNTIFS(Z4:Z107,"3*")+_xlfn.COUNTIFS(Z4:Z107,"4*")+_xlfn.COUNTIFS(Z4:Z107,"5*")+_xlfn.COUNTIFS(Z4:Z107,"6*")+_xlfn.COUNTIFS(Z4:Z107,"7*")+_xlfn.COUNTIFS(Z4:Z107,"8*")+_xlfn.COUNTIFS(Z4:Z107,"9*")+_xlfn.COUNTIFS(Z4:Z107,"0*")+COUNT(Z4:Z107)</f>
        <v>1</v>
      </c>
      <c r="AA3" s="121">
        <f>_xlfn.COUNTIFS(AA4:AA107,"1*")+_xlfn.COUNTIFS(AA4:AA107,"2*")+_xlfn.COUNTIFS(AA4:AA107,"3*")+_xlfn.COUNTIFS(AA4:AA107,"4*")+_xlfn.COUNTIFS(AA4:AA107,"5*")+_xlfn.COUNTIFS(AA4:AA107,"6*")+_xlfn.COUNTIFS(AA4:AA107,"7*")+_xlfn.COUNTIFS(AA4:AA107,"8*")+_xlfn.COUNTIFS(AA4:AA107,"9*")+_xlfn.COUNTIFS(AA4:AA107,"0*")+COUNT(AA4:AA107)</f>
        <v>1</v>
      </c>
      <c r="AB3" s="121">
        <f>_xlfn.COUNTIFS(AB4:AB107,"1*")+_xlfn.COUNTIFS(AB4:AB107,"2*")+_xlfn.COUNTIFS(AB4:AB107,"3*")+_xlfn.COUNTIFS(AB4:AB107,"4*")+_xlfn.COUNTIFS(AB4:AB107,"5*")+_xlfn.COUNTIFS(AB4:AB107,"6*")+_xlfn.COUNTIFS(AB4:AB107,"7*")+_xlfn.COUNTIFS(AB4:AB107,"8*")+_xlfn.COUNTIFS(AB4:AB107,"9*")+_xlfn.COUNTIFS(AB4:AB107,"0*")+COUNT(AB4:AB107)</f>
        <v>1</v>
      </c>
      <c r="AC3" s="121">
        <f>_xlfn.COUNTIFS(AC4:AC107,"1*")+_xlfn.COUNTIFS(AC4:AC107,"2*")+_xlfn.COUNTIFS(AC4:AC107,"3*")+_xlfn.COUNTIFS(AC4:AC107,"4*")+_xlfn.COUNTIFS(AC4:AC107,"5*")+_xlfn.COUNTIFS(AC4:AC107,"6*")+_xlfn.COUNTIFS(AC4:AC107,"7*")+_xlfn.COUNTIFS(AC4:AC107,"8*")+_xlfn.COUNTIFS(AC4:AC107,"9*")+_xlfn.COUNTIFS(AC4:AC107,"0*")+COUNT(AC4:AC107)</f>
        <v>2</v>
      </c>
      <c r="AD3" s="121">
        <f>_xlfn.COUNTIFS(AD4:AD107,"1*")+_xlfn.COUNTIFS(AD4:AD107,"2*")+_xlfn.COUNTIFS(AD4:AD107,"3*")+_xlfn.COUNTIFS(AD4:AD107,"4*")+_xlfn.COUNTIFS(AD4:AD107,"5*")+_xlfn.COUNTIFS(AD4:AD107,"6*")+_xlfn.COUNTIFS(AD4:AD107,"7*")+_xlfn.COUNTIFS(AD4:AD107,"8*")+_xlfn.COUNTIFS(AD4:AD107,"9*")+_xlfn.COUNTIFS(AD4:AD107,"0*")+COUNT(AD4:AD107)</f>
        <v>2</v>
      </c>
      <c r="AE3" s="121">
        <f>_xlfn.COUNTIFS(AE4:AE107,"1*")+_xlfn.COUNTIFS(AE4:AE107,"2*")+_xlfn.COUNTIFS(AE4:AE107,"3*")+_xlfn.COUNTIFS(AE4:AE107,"4*")+_xlfn.COUNTIFS(AE4:AE107,"5*")+_xlfn.COUNTIFS(AE4:AE107,"6*")+_xlfn.COUNTIFS(AE4:AE107,"7*")+_xlfn.COUNTIFS(AE4:AE107,"8*")+_xlfn.COUNTIFS(AE4:AE107,"9*")+_xlfn.COUNTIFS(AE4:AE107,"0*")+COUNT(AE4:AE107)</f>
        <v>2</v>
      </c>
      <c r="AF3" s="121">
        <f>_xlfn.COUNTIFS(AF4:AF107,"1*")+_xlfn.COUNTIFS(AF4:AF107,"2*")+_xlfn.COUNTIFS(AF4:AF107,"3*")+_xlfn.COUNTIFS(AF4:AF107,"4*")+_xlfn.COUNTIFS(AF4:AF107,"5*")+_xlfn.COUNTIFS(AF4:AF107,"6*")+_xlfn.COUNTIFS(AF4:AF107,"7*")+_xlfn.COUNTIFS(AF4:AF107,"8*")+_xlfn.COUNTIFS(AF4:AF107,"9*")+_xlfn.COUNTIFS(AF4:AF107,"0*")+COUNT(AF4:AF107)</f>
        <v>2</v>
      </c>
      <c r="AG3" s="121">
        <f>_xlfn.COUNTIFS(AG4:AG107,"1*")+_xlfn.COUNTIFS(AG4:AG107,"2*")+_xlfn.COUNTIFS(AG4:AG107,"3*")+_xlfn.COUNTIFS(AG4:AG107,"4*")+_xlfn.COUNTIFS(AG4:AG107,"5*")+_xlfn.COUNTIFS(AG4:AG107,"6*")+_xlfn.COUNTIFS(AG4:AG107,"7*")+_xlfn.COUNTIFS(AG4:AG107,"8*")+_xlfn.COUNTIFS(AG4:AG107,"9*")+_xlfn.COUNTIFS(AG4:AG107,"0*")+COUNT(AG4:AG107)</f>
        <v>1</v>
      </c>
    </row>
    <row r="4" spans="2:194" s="12" customFormat="1" ht="12.75" customHeight="1" thickBot="1">
      <c r="B4" s="290" t="s">
        <v>48</v>
      </c>
      <c r="C4" s="278" t="s">
        <v>49</v>
      </c>
      <c r="D4" s="180">
        <v>90</v>
      </c>
      <c r="E4" s="268" t="s">
        <v>173</v>
      </c>
      <c r="F4" s="242" t="s">
        <v>111</v>
      </c>
      <c r="G4" s="103">
        <v>287</v>
      </c>
      <c r="H4" s="161">
        <v>17</v>
      </c>
      <c r="I4" s="158">
        <v>82</v>
      </c>
      <c r="J4" s="161" t="s">
        <v>67</v>
      </c>
      <c r="K4" s="256" t="s">
        <v>183</v>
      </c>
      <c r="L4" s="255">
        <v>38</v>
      </c>
      <c r="M4" s="103" t="s">
        <v>156</v>
      </c>
      <c r="N4" s="103">
        <v>16</v>
      </c>
      <c r="O4" s="196" t="s">
        <v>152</v>
      </c>
      <c r="P4" s="226" t="s">
        <v>66</v>
      </c>
      <c r="Q4" s="41" t="s">
        <v>224</v>
      </c>
      <c r="R4" s="247" t="s">
        <v>134</v>
      </c>
      <c r="S4" s="138" t="s">
        <v>135</v>
      </c>
      <c r="T4" s="17" t="s">
        <v>247</v>
      </c>
      <c r="U4" s="39"/>
      <c r="V4" s="230" t="s">
        <v>169</v>
      </c>
      <c r="W4" s="39"/>
      <c r="X4" s="196" t="s">
        <v>148</v>
      </c>
      <c r="Z4" s="181" t="s">
        <v>136</v>
      </c>
      <c r="AA4" s="43"/>
      <c r="AB4" s="70" t="s">
        <v>170</v>
      </c>
      <c r="AC4" s="38">
        <v>1</v>
      </c>
      <c r="AD4" s="38">
        <v>1</v>
      </c>
      <c r="AE4" s="50" t="s">
        <v>70</v>
      </c>
      <c r="AF4" s="38">
        <v>2</v>
      </c>
      <c r="AG4" s="204" t="s">
        <v>69</v>
      </c>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row>
    <row r="5" spans="2:194" s="12" customFormat="1" ht="12.75" customHeight="1" thickBot="1">
      <c r="B5" s="291"/>
      <c r="C5" s="279"/>
      <c r="D5" s="62">
        <v>88</v>
      </c>
      <c r="E5" s="71" t="s">
        <v>176</v>
      </c>
      <c r="F5" s="71" t="s">
        <v>177</v>
      </c>
      <c r="G5" s="270">
        <v>28</v>
      </c>
      <c r="H5" s="72" t="s">
        <v>120</v>
      </c>
      <c r="I5" s="19">
        <v>167</v>
      </c>
      <c r="J5" s="86" t="s">
        <v>68</v>
      </c>
      <c r="K5" s="171" t="s">
        <v>167</v>
      </c>
      <c r="L5" s="100">
        <v>68</v>
      </c>
      <c r="M5" s="177" t="s">
        <v>103</v>
      </c>
      <c r="N5" s="16" t="s">
        <v>190</v>
      </c>
      <c r="O5" s="53"/>
      <c r="P5" s="63" t="s">
        <v>199</v>
      </c>
      <c r="Q5" s="41" t="s">
        <v>185</v>
      </c>
      <c r="R5" s="19"/>
      <c r="S5" s="39"/>
      <c r="T5" s="13"/>
      <c r="U5" s="39"/>
      <c r="V5" s="52"/>
      <c r="W5" s="138" t="s">
        <v>175</v>
      </c>
      <c r="X5" s="67" t="s">
        <v>151</v>
      </c>
      <c r="Z5" s="43"/>
      <c r="AA5" s="39"/>
      <c r="AB5" s="70" t="s">
        <v>171</v>
      </c>
      <c r="AC5" s="60">
        <v>2</v>
      </c>
      <c r="AD5" s="104">
        <v>2</v>
      </c>
      <c r="AE5" s="174" t="s">
        <v>71</v>
      </c>
      <c r="AF5" s="41">
        <v>1</v>
      </c>
      <c r="AG5" s="39"/>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row>
    <row r="6" spans="2:194" s="12" customFormat="1" ht="12.75" customHeight="1" thickBot="1">
      <c r="B6" s="291"/>
      <c r="C6" s="279"/>
      <c r="D6" s="62">
        <v>101</v>
      </c>
      <c r="E6" s="19" t="s">
        <v>155</v>
      </c>
      <c r="F6" s="192" t="s">
        <v>182</v>
      </c>
      <c r="G6" s="155">
        <v>230</v>
      </c>
      <c r="H6" s="208">
        <v>11</v>
      </c>
      <c r="I6" s="178">
        <v>4</v>
      </c>
      <c r="J6" s="182" t="s">
        <v>206</v>
      </c>
      <c r="K6" s="17" t="s">
        <v>184</v>
      </c>
      <c r="L6" s="82">
        <v>73</v>
      </c>
      <c r="M6" s="72" t="s">
        <v>102</v>
      </c>
      <c r="N6" s="192">
        <v>31</v>
      </c>
      <c r="O6" s="53"/>
      <c r="Q6" s="41" t="s">
        <v>246</v>
      </c>
      <c r="R6" s="13"/>
      <c r="S6" s="39"/>
      <c r="T6" s="72" t="s">
        <v>122</v>
      </c>
      <c r="U6" s="39"/>
      <c r="W6" s="138" t="s">
        <v>215</v>
      </c>
      <c r="X6" s="234" t="s">
        <v>191</v>
      </c>
      <c r="Y6" s="39"/>
      <c r="Z6" s="60"/>
      <c r="AA6" s="39"/>
      <c r="AB6" s="118" t="s">
        <v>197</v>
      </c>
      <c r="AC6" s="41"/>
      <c r="AD6" s="41"/>
      <c r="AE6" s="13"/>
      <c r="AF6" s="39"/>
      <c r="AG6" s="39"/>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row>
    <row r="7" spans="2:194" s="12" customFormat="1" ht="12.75" customHeight="1" thickBot="1">
      <c r="B7" s="291"/>
      <c r="C7" s="279"/>
      <c r="D7" s="62">
        <v>105</v>
      </c>
      <c r="E7" s="266" t="s">
        <v>174</v>
      </c>
      <c r="F7" s="182" t="s">
        <v>209</v>
      </c>
      <c r="G7" s="72">
        <v>261</v>
      </c>
      <c r="H7" s="13"/>
      <c r="I7" s="93">
        <v>179</v>
      </c>
      <c r="J7" s="93" t="s">
        <v>95</v>
      </c>
      <c r="K7" s="71" t="s">
        <v>212</v>
      </c>
      <c r="L7" s="17">
        <v>43</v>
      </c>
      <c r="M7" s="130">
        <v>114</v>
      </c>
      <c r="N7" s="264">
        <v>3</v>
      </c>
      <c r="O7" s="53"/>
      <c r="P7" s="56"/>
      <c r="Q7" s="269" t="s">
        <v>186</v>
      </c>
      <c r="R7" s="13"/>
      <c r="S7" s="39"/>
      <c r="T7" s="13"/>
      <c r="U7" s="39"/>
      <c r="W7" s="138" t="s">
        <v>216</v>
      </c>
      <c r="X7" s="235" t="s">
        <v>84</v>
      </c>
      <c r="Y7" s="39"/>
      <c r="Z7" s="54"/>
      <c r="AA7" s="39"/>
      <c r="AB7" s="70" t="s">
        <v>172</v>
      </c>
      <c r="AC7" s="39"/>
      <c r="AD7" s="44"/>
      <c r="AE7" s="20"/>
      <c r="AF7" s="39"/>
      <c r="AG7" s="39"/>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row>
    <row r="8" spans="2:194" s="12" customFormat="1" ht="12.75" customHeight="1" thickBot="1">
      <c r="B8" s="291"/>
      <c r="C8" s="279"/>
      <c r="D8" s="254">
        <v>92</v>
      </c>
      <c r="E8" s="86" t="s">
        <v>121</v>
      </c>
      <c r="F8" s="17">
        <v>193</v>
      </c>
      <c r="G8" s="72">
        <v>160</v>
      </c>
      <c r="H8" s="13"/>
      <c r="I8" s="13"/>
      <c r="J8" s="13"/>
      <c r="K8" s="17" t="s">
        <v>244</v>
      </c>
      <c r="L8" s="72">
        <v>153</v>
      </c>
      <c r="M8" s="83">
        <v>105</v>
      </c>
      <c r="N8" s="83">
        <v>21</v>
      </c>
      <c r="O8" s="53"/>
      <c r="Q8" s="45" t="s">
        <v>231</v>
      </c>
      <c r="R8" s="13"/>
      <c r="S8" s="39"/>
      <c r="T8" s="13"/>
      <c r="U8" s="39"/>
      <c r="V8" s="52"/>
      <c r="W8" s="138" t="s">
        <v>141</v>
      </c>
      <c r="X8" s="13"/>
      <c r="Y8" s="39"/>
      <c r="Z8" s="53"/>
      <c r="AA8" s="52"/>
      <c r="AB8" s="41"/>
      <c r="AC8" s="39"/>
      <c r="AD8" s="44"/>
      <c r="AE8" s="20"/>
      <c r="AF8" s="44"/>
      <c r="AG8" s="39"/>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row>
    <row r="9" spans="1:160" s="13" customFormat="1" ht="12.75" customHeight="1" thickBot="1">
      <c r="A9" s="12"/>
      <c r="B9" s="291"/>
      <c r="C9" s="279"/>
      <c r="D9" s="70"/>
      <c r="E9" s="17" t="s">
        <v>50</v>
      </c>
      <c r="F9" s="17" t="s">
        <v>125</v>
      </c>
      <c r="L9" s="245" t="s">
        <v>202</v>
      </c>
      <c r="N9" s="83" t="s">
        <v>228</v>
      </c>
      <c r="O9" s="53"/>
      <c r="Q9" s="45" t="s">
        <v>236</v>
      </c>
      <c r="S9" s="39"/>
      <c r="U9" s="39"/>
      <c r="V9" s="52"/>
      <c r="W9" s="138" t="s">
        <v>217</v>
      </c>
      <c r="Y9" s="39"/>
      <c r="Z9" s="53"/>
      <c r="AA9" s="39"/>
      <c r="AC9" s="41"/>
      <c r="AD9" s="41"/>
      <c r="AF9" s="39"/>
      <c r="AG9" s="39"/>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row>
    <row r="10" spans="1:160" s="13" customFormat="1" ht="12.75" customHeight="1" thickBot="1">
      <c r="A10" s="12"/>
      <c r="B10" s="291"/>
      <c r="C10" s="279"/>
      <c r="D10" s="52"/>
      <c r="F10" s="19">
        <v>175</v>
      </c>
      <c r="I10" s="162"/>
      <c r="K10" s="17" t="s">
        <v>245</v>
      </c>
      <c r="L10" s="192">
        <v>133</v>
      </c>
      <c r="O10" s="53"/>
      <c r="Q10" s="39"/>
      <c r="S10" s="39"/>
      <c r="U10" s="39"/>
      <c r="V10" s="52"/>
      <c r="W10" s="39"/>
      <c r="Y10" s="39"/>
      <c r="Z10" s="53"/>
      <c r="AA10" s="39" t="s">
        <v>159</v>
      </c>
      <c r="AB10" s="193" t="s">
        <v>108</v>
      </c>
      <c r="AC10" s="45"/>
      <c r="AD10" s="39"/>
      <c r="AF10" s="39"/>
      <c r="AG10" s="39"/>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row>
    <row r="11" spans="1:160" s="13" customFormat="1" ht="12.75" customHeight="1" thickBot="1">
      <c r="A11" s="12"/>
      <c r="B11" s="291"/>
      <c r="C11" s="279"/>
      <c r="D11" s="52"/>
      <c r="F11" s="228">
        <v>58</v>
      </c>
      <c r="K11" s="17" t="s">
        <v>235</v>
      </c>
      <c r="O11" s="53"/>
      <c r="Q11" s="39"/>
      <c r="S11" s="39"/>
      <c r="U11" s="39"/>
      <c r="W11" s="39"/>
      <c r="Y11" s="39"/>
      <c r="Z11" s="55"/>
      <c r="AA11" s="39"/>
      <c r="AB11" s="52"/>
      <c r="AC11" s="41"/>
      <c r="AD11" s="41"/>
      <c r="AE11" s="17"/>
      <c r="AF11" s="41"/>
      <c r="AG11" s="41"/>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row>
    <row r="12" spans="1:160" s="13" customFormat="1" ht="12.75" customHeight="1" thickBot="1">
      <c r="A12" s="12"/>
      <c r="B12" s="291"/>
      <c r="C12" s="279"/>
      <c r="D12" s="52"/>
      <c r="F12" s="19" t="s">
        <v>106</v>
      </c>
      <c r="K12" s="13" t="s">
        <v>238</v>
      </c>
      <c r="O12" s="53"/>
      <c r="P12" s="52"/>
      <c r="Q12" s="39"/>
      <c r="S12" s="39"/>
      <c r="U12" s="39"/>
      <c r="V12" s="52"/>
      <c r="W12" s="39"/>
      <c r="Y12" s="75"/>
      <c r="Z12" s="55"/>
      <c r="AA12" s="39"/>
      <c r="AB12" s="52"/>
      <c r="AC12" s="41"/>
      <c r="AD12" s="41"/>
      <c r="AE12" s="17"/>
      <c r="AF12" s="41"/>
      <c r="AG12" s="41"/>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row>
    <row r="13" spans="1:160" s="13" customFormat="1" ht="12.75" customHeight="1" thickBot="1">
      <c r="A13" s="12"/>
      <c r="B13" s="291"/>
      <c r="C13" s="279"/>
      <c r="D13" s="52"/>
      <c r="F13" s="72" t="s">
        <v>112</v>
      </c>
      <c r="K13" s="13" t="s">
        <v>239</v>
      </c>
      <c r="O13" s="53"/>
      <c r="P13" s="52"/>
      <c r="Q13" s="39"/>
      <c r="S13" s="39"/>
      <c r="U13" s="39"/>
      <c r="V13" s="52"/>
      <c r="W13" s="39"/>
      <c r="Y13" s="75"/>
      <c r="Z13" s="55"/>
      <c r="AA13" s="39"/>
      <c r="AB13" s="52"/>
      <c r="AC13" s="41"/>
      <c r="AD13" s="41"/>
      <c r="AE13" s="17"/>
      <c r="AF13" s="41"/>
      <c r="AG13" s="41"/>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row>
    <row r="14" spans="1:160" s="13" customFormat="1" ht="12.75" customHeight="1" thickBot="1">
      <c r="A14" s="12"/>
      <c r="B14" s="291"/>
      <c r="C14" s="279"/>
      <c r="D14" s="52"/>
      <c r="F14" s="82" t="s">
        <v>146</v>
      </c>
      <c r="O14" s="53"/>
      <c r="P14" s="52"/>
      <c r="Q14" s="114" t="s">
        <v>225</v>
      </c>
      <c r="S14" s="39"/>
      <c r="U14" s="39"/>
      <c r="V14" s="52"/>
      <c r="W14" s="39"/>
      <c r="Y14" s="75"/>
      <c r="Z14" s="55"/>
      <c r="AA14" s="39"/>
      <c r="AB14" s="52"/>
      <c r="AC14" s="41"/>
      <c r="AD14" s="41"/>
      <c r="AE14" s="17"/>
      <c r="AF14" s="41"/>
      <c r="AG14" s="41"/>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row>
    <row r="15" spans="1:160" s="13" customFormat="1" ht="12.75" customHeight="1" thickBot="1">
      <c r="A15" s="12"/>
      <c r="B15" s="291"/>
      <c r="C15" s="279"/>
      <c r="D15" s="52"/>
      <c r="F15" s="156" t="s">
        <v>117</v>
      </c>
      <c r="O15" s="53"/>
      <c r="P15" s="56"/>
      <c r="Q15" s="114" t="s">
        <v>226</v>
      </c>
      <c r="S15" s="39"/>
      <c r="U15" s="39"/>
      <c r="V15" s="52"/>
      <c r="W15" s="39"/>
      <c r="Y15" s="39"/>
      <c r="Z15" s="53"/>
      <c r="AA15" s="39"/>
      <c r="AB15" s="52"/>
      <c r="AC15" s="45"/>
      <c r="AD15" s="39"/>
      <c r="AE15" s="19"/>
      <c r="AF15" s="45"/>
      <c r="AG15" s="45"/>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row>
    <row r="16" spans="1:160" s="13" customFormat="1" ht="12.75" customHeight="1" thickBot="1">
      <c r="A16" s="12"/>
      <c r="B16" s="291"/>
      <c r="C16" s="279"/>
      <c r="D16" s="52"/>
      <c r="F16" s="218" t="s">
        <v>124</v>
      </c>
      <c r="O16" s="53"/>
      <c r="P16" s="56"/>
      <c r="Q16" s="114" t="s">
        <v>233</v>
      </c>
      <c r="S16" s="39"/>
      <c r="U16" s="39"/>
      <c r="V16" s="52"/>
      <c r="W16" s="39"/>
      <c r="Y16" s="39"/>
      <c r="Z16" s="53"/>
      <c r="AA16" s="39"/>
      <c r="AB16" s="52"/>
      <c r="AC16" s="45"/>
      <c r="AD16" s="39"/>
      <c r="AE16" s="19"/>
      <c r="AF16" s="45"/>
      <c r="AG16" s="45"/>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row>
    <row r="17" spans="2:194" s="12" customFormat="1" ht="12.75" customHeight="1" thickBot="1">
      <c r="B17" s="291"/>
      <c r="C17" s="279"/>
      <c r="D17" s="52"/>
      <c r="E17" s="13"/>
      <c r="F17" s="13"/>
      <c r="G17" s="13"/>
      <c r="H17" s="13"/>
      <c r="I17" s="13"/>
      <c r="J17" s="13"/>
      <c r="K17" s="13"/>
      <c r="L17" s="13"/>
      <c r="M17" s="13"/>
      <c r="N17" s="13"/>
      <c r="O17" s="53"/>
      <c r="P17" s="56"/>
      <c r="Q17" s="39"/>
      <c r="R17" s="13"/>
      <c r="S17" s="39"/>
      <c r="T17" s="13"/>
      <c r="U17" s="39"/>
      <c r="V17" s="52"/>
      <c r="W17" s="39"/>
      <c r="X17" s="13"/>
      <c r="Y17" s="39"/>
      <c r="Z17" s="53"/>
      <c r="AA17" s="39"/>
      <c r="AB17" s="70"/>
      <c r="AC17" s="45"/>
      <c r="AD17" s="45"/>
      <c r="AE17" s="19"/>
      <c r="AF17" s="45"/>
      <c r="AG17" s="45"/>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row>
    <row r="18" spans="1:160" s="13" customFormat="1" ht="12.75" customHeight="1" thickBot="1">
      <c r="A18" s="12"/>
      <c r="B18" s="291"/>
      <c r="C18" s="279"/>
      <c r="D18" s="52"/>
      <c r="O18" s="53"/>
      <c r="P18" s="56"/>
      <c r="Q18" s="39"/>
      <c r="S18" s="39"/>
      <c r="U18" s="39"/>
      <c r="V18" s="52"/>
      <c r="W18" s="39"/>
      <c r="Y18" s="85"/>
      <c r="Z18" s="90"/>
      <c r="AA18" s="39"/>
      <c r="AB18" s="70"/>
      <c r="AC18" s="85"/>
      <c r="AD18" s="85"/>
      <c r="AE18" s="81"/>
      <c r="AF18" s="85"/>
      <c r="AG18" s="85"/>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row>
    <row r="19" spans="1:160" s="13" customFormat="1" ht="12.75" customHeight="1" thickBot="1">
      <c r="A19" s="12"/>
      <c r="B19" s="291"/>
      <c r="C19" s="279"/>
      <c r="D19" s="52"/>
      <c r="E19" s="213" t="s">
        <v>109</v>
      </c>
      <c r="F19" s="214"/>
      <c r="G19" s="215" t="s">
        <v>204</v>
      </c>
      <c r="H19" s="214"/>
      <c r="I19" s="214"/>
      <c r="J19" s="216" t="s">
        <v>113</v>
      </c>
      <c r="M19" s="220" t="s">
        <v>165</v>
      </c>
      <c r="O19" s="53"/>
      <c r="P19" s="52"/>
      <c r="Q19" s="39"/>
      <c r="S19" s="39"/>
      <c r="U19" s="39"/>
      <c r="V19" s="52"/>
      <c r="W19" s="39"/>
      <c r="Y19" s="85"/>
      <c r="Z19" s="90"/>
      <c r="AA19" s="39"/>
      <c r="AB19" s="70"/>
      <c r="AC19" s="85"/>
      <c r="AD19" s="85"/>
      <c r="AF19" s="85"/>
      <c r="AG19" s="85"/>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row>
    <row r="20" spans="2:194" s="12" customFormat="1" ht="12.75" customHeight="1" thickBot="1">
      <c r="B20" s="291"/>
      <c r="C20" s="279"/>
      <c r="D20" s="52"/>
      <c r="E20" s="213" t="s">
        <v>110</v>
      </c>
      <c r="F20" s="187"/>
      <c r="G20" s="214" t="s">
        <v>203</v>
      </c>
      <c r="H20" s="187"/>
      <c r="I20" s="187"/>
      <c r="J20" s="216" t="s">
        <v>114</v>
      </c>
      <c r="K20" s="13"/>
      <c r="L20" s="13"/>
      <c r="M20" s="13"/>
      <c r="N20" s="13"/>
      <c r="O20" s="53"/>
      <c r="P20" s="56"/>
      <c r="Q20" s="39"/>
      <c r="R20" s="13"/>
      <c r="S20" s="39"/>
      <c r="T20" s="13"/>
      <c r="U20" s="39"/>
      <c r="V20" s="52"/>
      <c r="W20" s="39"/>
      <c r="X20" s="13"/>
      <c r="Y20" s="85"/>
      <c r="Z20" s="90"/>
      <c r="AA20" s="85"/>
      <c r="AB20" s="52"/>
      <c r="AC20" s="85"/>
      <c r="AD20" s="85"/>
      <c r="AE20" s="13"/>
      <c r="AF20" s="85"/>
      <c r="AG20" s="85"/>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row>
    <row r="21" spans="2:194" s="12" customFormat="1" ht="12.75" customHeight="1" thickBot="1">
      <c r="B21" s="291"/>
      <c r="C21" s="279"/>
      <c r="D21" s="52"/>
      <c r="E21" s="13"/>
      <c r="F21" s="13"/>
      <c r="G21" s="13"/>
      <c r="H21" s="13"/>
      <c r="I21" s="13"/>
      <c r="J21" s="13"/>
      <c r="K21" s="13"/>
      <c r="L21" s="13"/>
      <c r="M21" s="13"/>
      <c r="N21" s="13"/>
      <c r="O21" s="53"/>
      <c r="P21" s="56"/>
      <c r="Q21" s="39"/>
      <c r="R21" s="13"/>
      <c r="S21" s="39"/>
      <c r="T21" s="13"/>
      <c r="U21" s="39"/>
      <c r="V21" s="52"/>
      <c r="W21" s="39"/>
      <c r="X21" s="13"/>
      <c r="Y21" s="85"/>
      <c r="Z21" s="90"/>
      <c r="AA21" s="85"/>
      <c r="AB21" s="52"/>
      <c r="AC21" s="85"/>
      <c r="AD21" s="85"/>
      <c r="AE21" s="13"/>
      <c r="AF21" s="85"/>
      <c r="AG21" s="85"/>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row>
    <row r="22" spans="1:160" s="13" customFormat="1" ht="12.75" customHeight="1" thickBot="1">
      <c r="A22" s="12"/>
      <c r="B22" s="291"/>
      <c r="C22" s="279"/>
      <c r="D22" s="52"/>
      <c r="O22" s="53"/>
      <c r="P22" s="56"/>
      <c r="Q22" s="39"/>
      <c r="S22" s="39"/>
      <c r="U22" s="39"/>
      <c r="V22" s="52"/>
      <c r="W22" s="39"/>
      <c r="Y22" s="85"/>
      <c r="Z22" s="90"/>
      <c r="AA22" s="85"/>
      <c r="AB22" s="52"/>
      <c r="AC22" s="85"/>
      <c r="AD22" s="85"/>
      <c r="AF22" s="85"/>
      <c r="AG22" s="84"/>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row>
    <row r="23" spans="1:160" s="13" customFormat="1" ht="12.75" customHeight="1" thickBot="1">
      <c r="A23" s="12"/>
      <c r="B23" s="291"/>
      <c r="C23" s="279"/>
      <c r="D23" s="52"/>
      <c r="O23" s="53"/>
      <c r="P23" s="56"/>
      <c r="Q23" s="39"/>
      <c r="S23" s="39"/>
      <c r="U23" s="39"/>
      <c r="V23" s="52"/>
      <c r="W23" s="39"/>
      <c r="Y23" s="85"/>
      <c r="Z23" s="90"/>
      <c r="AA23" s="85"/>
      <c r="AB23" s="52"/>
      <c r="AC23" s="85"/>
      <c r="AD23" s="85"/>
      <c r="AF23" s="85"/>
      <c r="AG23" s="85"/>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row>
    <row r="24" spans="1:160" s="13" customFormat="1" ht="12.75" customHeight="1" thickBot="1">
      <c r="A24" s="12"/>
      <c r="B24" s="291"/>
      <c r="C24" s="279"/>
      <c r="D24" s="52"/>
      <c r="M24" s="19"/>
      <c r="O24" s="53"/>
      <c r="P24" s="56"/>
      <c r="Q24" s="39"/>
      <c r="S24" s="39"/>
      <c r="U24" s="39"/>
      <c r="V24" s="52"/>
      <c r="W24" s="39"/>
      <c r="Y24" s="39"/>
      <c r="Z24" s="53"/>
      <c r="AA24" s="39"/>
      <c r="AB24" s="70"/>
      <c r="AC24" s="39"/>
      <c r="AD24" s="39"/>
      <c r="AF24" s="39"/>
      <c r="AG24" s="39"/>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row>
    <row r="25" spans="2:194" s="12" customFormat="1" ht="12.75" customHeight="1" thickBot="1">
      <c r="B25" s="291"/>
      <c r="C25" s="279"/>
      <c r="D25" s="52"/>
      <c r="E25" s="13"/>
      <c r="F25" s="13"/>
      <c r="G25" s="13"/>
      <c r="H25" s="13"/>
      <c r="I25" s="13"/>
      <c r="J25" s="13"/>
      <c r="K25" s="13"/>
      <c r="L25" s="13"/>
      <c r="M25" s="19"/>
      <c r="N25" s="13"/>
      <c r="O25" s="53"/>
      <c r="P25" s="56"/>
      <c r="Q25" s="39"/>
      <c r="R25" s="13"/>
      <c r="S25" s="39"/>
      <c r="T25" s="13"/>
      <c r="U25" s="39"/>
      <c r="V25" s="52"/>
      <c r="W25" s="39"/>
      <c r="X25" s="13"/>
      <c r="Y25" s="39"/>
      <c r="AA25" s="39"/>
      <c r="AB25" s="70"/>
      <c r="AC25" s="39"/>
      <c r="AD25" s="39"/>
      <c r="AE25" s="13"/>
      <c r="AF25" s="39"/>
      <c r="AG25" s="39"/>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row>
    <row r="26" spans="2:194" s="12" customFormat="1" ht="12.75" customHeight="1" thickBot="1">
      <c r="B26" s="291"/>
      <c r="C26" s="279"/>
      <c r="D26" s="56"/>
      <c r="E26" s="14"/>
      <c r="F26" s="13"/>
      <c r="G26" s="14"/>
      <c r="H26" s="14"/>
      <c r="I26" s="14"/>
      <c r="J26" s="14"/>
      <c r="K26" s="13"/>
      <c r="L26" s="13"/>
      <c r="M26" s="152" t="s">
        <v>78</v>
      </c>
      <c r="N26" s="13"/>
      <c r="O26" s="53"/>
      <c r="P26" s="56"/>
      <c r="Q26" s="39"/>
      <c r="R26" s="13"/>
      <c r="S26" s="39"/>
      <c r="T26" s="13"/>
      <c r="U26" s="39"/>
      <c r="V26" s="52"/>
      <c r="W26" s="39"/>
      <c r="X26" s="13"/>
      <c r="Y26" s="39"/>
      <c r="Z26" s="53"/>
      <c r="AA26" s="39"/>
      <c r="AB26" s="190"/>
      <c r="AC26" s="39"/>
      <c r="AD26" s="39"/>
      <c r="AE26" s="13"/>
      <c r="AF26" s="39"/>
      <c r="AG26" s="39"/>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row>
    <row r="27" spans="2:194" s="12" customFormat="1" ht="12.75" customHeight="1" thickBot="1">
      <c r="B27" s="291"/>
      <c r="C27" s="279"/>
      <c r="D27" s="119"/>
      <c r="E27" s="160"/>
      <c r="F27" s="160"/>
      <c r="G27" s="160"/>
      <c r="H27" s="160"/>
      <c r="I27" s="160"/>
      <c r="J27" s="160"/>
      <c r="K27" s="13"/>
      <c r="L27" s="13"/>
      <c r="M27" s="186" t="s">
        <v>79</v>
      </c>
      <c r="N27" s="13"/>
      <c r="O27" s="53"/>
      <c r="P27" s="52"/>
      <c r="Q27" s="39"/>
      <c r="R27" s="13"/>
      <c r="S27" s="39"/>
      <c r="T27" s="13"/>
      <c r="U27" s="39"/>
      <c r="V27" s="52"/>
      <c r="W27" s="39"/>
      <c r="X27" s="13"/>
      <c r="Y27" s="39"/>
      <c r="Z27" s="53"/>
      <c r="AA27" s="39"/>
      <c r="AB27" s="70"/>
      <c r="AC27" s="39"/>
      <c r="AD27" s="39"/>
      <c r="AE27" s="13"/>
      <c r="AF27" s="39"/>
      <c r="AG27" s="39"/>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row>
    <row r="28" spans="1:160" s="13" customFormat="1" ht="12.75" customHeight="1" thickBot="1">
      <c r="A28" s="12"/>
      <c r="B28" s="291"/>
      <c r="C28" s="279"/>
      <c r="D28" s="56"/>
      <c r="E28" s="259"/>
      <c r="H28" s="14"/>
      <c r="I28" s="14"/>
      <c r="J28" s="14"/>
      <c r="M28" s="47" t="s">
        <v>243</v>
      </c>
      <c r="O28" s="53"/>
      <c r="P28" s="56"/>
      <c r="Q28" s="39"/>
      <c r="S28" s="39"/>
      <c r="U28" s="39"/>
      <c r="V28" s="52"/>
      <c r="W28" s="39"/>
      <c r="Y28" s="39"/>
      <c r="Z28" s="53"/>
      <c r="AA28" s="39"/>
      <c r="AB28" s="52"/>
      <c r="AC28" s="39"/>
      <c r="AD28" s="39"/>
      <c r="AF28" s="39"/>
      <c r="AG28" s="39"/>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row>
    <row r="29" spans="1:160" s="13" customFormat="1" ht="12.75" customHeight="1" thickBot="1">
      <c r="A29" s="12"/>
      <c r="B29" s="291"/>
      <c r="C29" s="279"/>
      <c r="D29" s="56"/>
      <c r="H29" s="209"/>
      <c r="I29" s="17"/>
      <c r="N29" s="17"/>
      <c r="O29" s="54"/>
      <c r="P29" s="56"/>
      <c r="Q29" s="39"/>
      <c r="S29" s="39"/>
      <c r="U29" s="76"/>
      <c r="V29" s="52"/>
      <c r="W29" s="39"/>
      <c r="Y29" s="39"/>
      <c r="Z29" s="53"/>
      <c r="AA29" s="39"/>
      <c r="AB29" s="52"/>
      <c r="AC29" s="39"/>
      <c r="AD29" s="39"/>
      <c r="AF29" s="39"/>
      <c r="AG29" s="39"/>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row>
    <row r="30" spans="1:160" s="13" customFormat="1" ht="12.75" customHeight="1" thickBot="1">
      <c r="A30" s="12"/>
      <c r="B30" s="291"/>
      <c r="C30" s="279"/>
      <c r="D30" s="52"/>
      <c r="H30" s="17"/>
      <c r="I30" s="17"/>
      <c r="M30" s="267" t="s">
        <v>162</v>
      </c>
      <c r="N30" s="17"/>
      <c r="O30" s="54"/>
      <c r="P30" s="62"/>
      <c r="Q30" s="39"/>
      <c r="S30" s="39"/>
      <c r="U30" s="76"/>
      <c r="V30" s="52"/>
      <c r="W30" s="39"/>
      <c r="Y30" s="39"/>
      <c r="Z30" s="53"/>
      <c r="AA30" s="39"/>
      <c r="AB30" s="52"/>
      <c r="AC30" s="39"/>
      <c r="AD30" s="39"/>
      <c r="AF30" s="39"/>
      <c r="AG30" s="39"/>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row>
    <row r="31" spans="1:160" s="13" customFormat="1" ht="12.75" customHeight="1" thickBot="1">
      <c r="A31" s="12"/>
      <c r="B31" s="291"/>
      <c r="C31" s="279"/>
      <c r="D31" s="52"/>
      <c r="F31" s="16"/>
      <c r="H31" s="17"/>
      <c r="I31" s="17"/>
      <c r="J31" s="16"/>
      <c r="L31" s="17"/>
      <c r="M31" s="260" t="s">
        <v>163</v>
      </c>
      <c r="N31" s="17"/>
      <c r="O31" s="54"/>
      <c r="P31" s="62"/>
      <c r="Q31" s="39"/>
      <c r="S31" s="39"/>
      <c r="U31" s="76"/>
      <c r="V31" s="77"/>
      <c r="W31" s="39"/>
      <c r="X31" s="14"/>
      <c r="Y31" s="39"/>
      <c r="Z31" s="53"/>
      <c r="AA31" s="39"/>
      <c r="AB31" s="52"/>
      <c r="AC31" s="39"/>
      <c r="AD31" s="39"/>
      <c r="AF31" s="39"/>
      <c r="AG31" s="39"/>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row>
    <row r="32" spans="1:160" s="13" customFormat="1" ht="12.75" customHeight="1" thickBot="1">
      <c r="A32" s="12"/>
      <c r="B32" s="291"/>
      <c r="C32" s="279"/>
      <c r="D32" s="56"/>
      <c r="F32" s="16"/>
      <c r="G32" s="14"/>
      <c r="H32" s="17"/>
      <c r="I32" s="17"/>
      <c r="J32" s="17"/>
      <c r="L32" s="17"/>
      <c r="M32" s="263" t="s">
        <v>164</v>
      </c>
      <c r="N32" s="17"/>
      <c r="O32" s="54"/>
      <c r="P32" s="62"/>
      <c r="Q32" s="39"/>
      <c r="S32" s="39"/>
      <c r="U32" s="39"/>
      <c r="V32" s="52"/>
      <c r="W32" s="39"/>
      <c r="X32" s="14"/>
      <c r="Y32" s="39"/>
      <c r="Z32" s="53"/>
      <c r="AA32" s="39"/>
      <c r="AB32" s="52"/>
      <c r="AC32" s="39"/>
      <c r="AD32" s="39"/>
      <c r="AF32" s="39"/>
      <c r="AG32" s="39"/>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row>
    <row r="33" spans="1:160" s="13" customFormat="1" ht="12.75" customHeight="1" thickBot="1">
      <c r="A33" s="12"/>
      <c r="B33" s="291"/>
      <c r="C33" s="279"/>
      <c r="D33" s="52"/>
      <c r="K33" s="72" t="s">
        <v>240</v>
      </c>
      <c r="L33" s="14"/>
      <c r="N33" s="14"/>
      <c r="O33" s="55"/>
      <c r="P33" s="56"/>
      <c r="Q33" s="39"/>
      <c r="S33" s="39"/>
      <c r="U33" s="39"/>
      <c r="V33" s="52"/>
      <c r="W33" s="39"/>
      <c r="Y33" s="41"/>
      <c r="Z33" s="54"/>
      <c r="AA33" s="41"/>
      <c r="AB33" s="62"/>
      <c r="AC33" s="40"/>
      <c r="AD33" s="40"/>
      <c r="AE33" s="14"/>
      <c r="AF33" s="40"/>
      <c r="AG33" s="40"/>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row>
    <row r="34" spans="1:160" s="13" customFormat="1" ht="12.75" customHeight="1" thickBot="1">
      <c r="A34" s="12"/>
      <c r="B34" s="291"/>
      <c r="C34" s="279"/>
      <c r="D34" s="52"/>
      <c r="K34" s="72" t="s">
        <v>241</v>
      </c>
      <c r="L34" s="160"/>
      <c r="M34" s="93" t="s">
        <v>229</v>
      </c>
      <c r="O34" s="53"/>
      <c r="P34" s="119"/>
      <c r="Q34" s="39"/>
      <c r="S34" s="39"/>
      <c r="U34" s="39"/>
      <c r="V34" s="52"/>
      <c r="W34" s="39"/>
      <c r="Y34" s="41"/>
      <c r="Z34" s="54"/>
      <c r="AA34" s="41"/>
      <c r="AB34" s="62"/>
      <c r="AC34" s="40"/>
      <c r="AD34" s="40"/>
      <c r="AE34" s="14"/>
      <c r="AF34" s="40"/>
      <c r="AG34" s="41"/>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row>
    <row r="35" spans="1:160" s="13" customFormat="1" ht="12.75" customHeight="1" thickBot="1">
      <c r="A35" s="12"/>
      <c r="B35" s="291"/>
      <c r="C35" s="279"/>
      <c r="D35" s="52"/>
      <c r="K35" s="72" t="s">
        <v>242</v>
      </c>
      <c r="L35" s="14"/>
      <c r="M35" s="93" t="s">
        <v>232</v>
      </c>
      <c r="N35" s="14"/>
      <c r="O35" s="189"/>
      <c r="P35" s="56"/>
      <c r="Q35" s="39"/>
      <c r="S35" s="39"/>
      <c r="U35" s="39"/>
      <c r="V35" s="52"/>
      <c r="W35" s="39"/>
      <c r="Y35" s="92"/>
      <c r="Z35" s="211"/>
      <c r="AA35" s="92"/>
      <c r="AB35" s="107"/>
      <c r="AC35" s="188"/>
      <c r="AD35" s="40"/>
      <c r="AE35" s="14"/>
      <c r="AF35" s="40"/>
      <c r="AG35" s="40"/>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row>
    <row r="36" spans="1:160" s="13" customFormat="1" ht="12.75" customHeight="1" thickBot="1">
      <c r="A36" s="12"/>
      <c r="B36" s="291"/>
      <c r="C36" s="279"/>
      <c r="D36" s="52"/>
      <c r="K36" s="271" t="s">
        <v>234</v>
      </c>
      <c r="L36" s="14"/>
      <c r="O36" s="202"/>
      <c r="P36" s="56"/>
      <c r="Q36" s="39"/>
      <c r="S36" s="41"/>
      <c r="U36" s="41"/>
      <c r="V36" s="62"/>
      <c r="W36" s="39"/>
      <c r="X36" s="17"/>
      <c r="Y36" s="41"/>
      <c r="Z36" s="54"/>
      <c r="AA36" s="41"/>
      <c r="AB36" s="62"/>
      <c r="AC36" s="40"/>
      <c r="AD36" s="40"/>
      <c r="AE36" s="14"/>
      <c r="AF36" s="40"/>
      <c r="AG36" s="40"/>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row>
    <row r="37" spans="1:160" s="13" customFormat="1" ht="12.75" customHeight="1" thickBot="1">
      <c r="A37" s="12"/>
      <c r="B37" s="291"/>
      <c r="C37" s="279"/>
      <c r="D37" s="52"/>
      <c r="K37" s="72" t="s">
        <v>168</v>
      </c>
      <c r="L37" s="17"/>
      <c r="M37" s="206" t="s">
        <v>237</v>
      </c>
      <c r="N37" s="160"/>
      <c r="O37" s="243" t="s">
        <v>237</v>
      </c>
      <c r="P37" s="56"/>
      <c r="Q37" s="39"/>
      <c r="R37" s="83"/>
      <c r="S37" s="84"/>
      <c r="U37" s="41"/>
      <c r="V37" s="62"/>
      <c r="W37" s="39"/>
      <c r="X37" s="17"/>
      <c r="Y37" s="41"/>
      <c r="Z37" s="54"/>
      <c r="AA37" s="41"/>
      <c r="AB37" s="62"/>
      <c r="AC37" s="40"/>
      <c r="AD37" s="40"/>
      <c r="AE37" s="14"/>
      <c r="AF37" s="40"/>
      <c r="AG37" s="40"/>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row>
    <row r="38" spans="2:194" s="12" customFormat="1" ht="12.75" customHeight="1" thickBot="1">
      <c r="B38" s="291"/>
      <c r="C38" s="279"/>
      <c r="D38" s="52"/>
      <c r="E38" s="14"/>
      <c r="F38" s="14"/>
      <c r="G38" s="14"/>
      <c r="H38" s="14"/>
      <c r="I38" s="14"/>
      <c r="J38" s="14"/>
      <c r="K38" s="72" t="s">
        <v>73</v>
      </c>
      <c r="L38" s="13"/>
      <c r="M38" s="13"/>
      <c r="N38" s="13"/>
      <c r="O38" s="203"/>
      <c r="P38" s="52"/>
      <c r="Q38" s="39"/>
      <c r="R38" s="13"/>
      <c r="S38" s="41"/>
      <c r="T38" s="13"/>
      <c r="U38" s="41"/>
      <c r="V38" s="62"/>
      <c r="W38" s="39"/>
      <c r="X38" s="13"/>
      <c r="Y38" s="41"/>
      <c r="Z38" s="54"/>
      <c r="AA38" s="41"/>
      <c r="AB38" s="62"/>
      <c r="AC38" s="41"/>
      <c r="AD38" s="41"/>
      <c r="AE38" s="17"/>
      <c r="AF38" s="41"/>
      <c r="AG38" s="41"/>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row>
    <row r="39" spans="1:160" s="13" customFormat="1" ht="12.75" customHeight="1" thickBot="1">
      <c r="A39" s="12"/>
      <c r="B39" s="291"/>
      <c r="C39" s="279"/>
      <c r="D39" s="52"/>
      <c r="K39" s="261" t="s">
        <v>100</v>
      </c>
      <c r="M39" s="111" t="s">
        <v>85</v>
      </c>
      <c r="O39" s="195" t="s">
        <v>85</v>
      </c>
      <c r="P39" s="56"/>
      <c r="Q39" s="39"/>
      <c r="S39" s="39"/>
      <c r="U39" s="41"/>
      <c r="V39" s="52"/>
      <c r="W39" s="39"/>
      <c r="Y39" s="41"/>
      <c r="Z39" s="54"/>
      <c r="AA39" s="41"/>
      <c r="AB39" s="62"/>
      <c r="AC39" s="41"/>
      <c r="AD39" s="41"/>
      <c r="AE39" s="14"/>
      <c r="AF39" s="41"/>
      <c r="AG39" s="41"/>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row>
    <row r="40" spans="2:194" s="12" customFormat="1" ht="12.75" customHeight="1" thickBot="1">
      <c r="B40" s="291"/>
      <c r="C40" s="280"/>
      <c r="D40" s="88"/>
      <c r="E40" s="79"/>
      <c r="F40" s="79"/>
      <c r="G40" s="79"/>
      <c r="H40" s="79"/>
      <c r="I40" s="79"/>
      <c r="J40" s="79"/>
      <c r="K40" s="253" t="s">
        <v>131</v>
      </c>
      <c r="L40" s="79"/>
      <c r="M40" s="212" t="s">
        <v>86</v>
      </c>
      <c r="N40" s="79"/>
      <c r="O40" s="244" t="s">
        <v>86</v>
      </c>
      <c r="P40" s="57"/>
      <c r="Q40" s="217" t="s">
        <v>128</v>
      </c>
      <c r="R40" s="79"/>
      <c r="S40" s="117" t="s">
        <v>181</v>
      </c>
      <c r="T40" s="79"/>
      <c r="U40" s="61"/>
      <c r="V40" s="88"/>
      <c r="W40" s="200" t="s">
        <v>149</v>
      </c>
      <c r="Y40" s="61"/>
      <c r="Z40" s="95"/>
      <c r="AA40" s="61"/>
      <c r="AB40" s="57"/>
      <c r="AC40" s="42"/>
      <c r="AD40" s="42"/>
      <c r="AE40" s="14"/>
      <c r="AF40" s="41"/>
      <c r="AG40" s="42"/>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row>
    <row r="41" spans="1:161" s="13" customFormat="1" ht="12.75" customHeight="1" thickBot="1">
      <c r="A41" s="12"/>
      <c r="B41" s="291"/>
      <c r="C41" s="283" t="s">
        <v>76</v>
      </c>
      <c r="D41" s="48"/>
      <c r="E41" s="140" t="s">
        <v>153</v>
      </c>
      <c r="F41" s="49"/>
      <c r="G41" s="49"/>
      <c r="H41" s="49"/>
      <c r="I41" s="49"/>
      <c r="J41" s="207" t="s">
        <v>205</v>
      </c>
      <c r="K41" s="49"/>
      <c r="L41" s="49"/>
      <c r="N41" s="49"/>
      <c r="O41" s="49"/>
      <c r="P41" s="105" t="s">
        <v>196</v>
      </c>
      <c r="Q41" s="43"/>
      <c r="R41" s="49"/>
      <c r="S41" s="39"/>
      <c r="U41" s="39"/>
      <c r="V41" s="48"/>
      <c r="W41" s="43"/>
      <c r="X41" s="51"/>
      <c r="Z41" s="39"/>
      <c r="AA41" s="43"/>
      <c r="AB41" s="52"/>
      <c r="AC41" s="38"/>
      <c r="AD41" s="43"/>
      <c r="AE41" s="49"/>
      <c r="AF41" s="43"/>
      <c r="AG41" s="43"/>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row>
    <row r="42" spans="1:160" s="13" customFormat="1" ht="12.75" customHeight="1" thickBot="1">
      <c r="A42" s="12"/>
      <c r="B42" s="291"/>
      <c r="C42" s="284"/>
      <c r="D42" s="52"/>
      <c r="G42" s="14"/>
      <c r="P42" s="149" t="s">
        <v>18</v>
      </c>
      <c r="Q42" s="39"/>
      <c r="S42" s="41"/>
      <c r="U42" s="39"/>
      <c r="V42" s="52"/>
      <c r="W42" s="39"/>
      <c r="X42" s="53"/>
      <c r="Z42" s="39"/>
      <c r="AA42" s="39"/>
      <c r="AB42" s="52"/>
      <c r="AC42" s="39"/>
      <c r="AD42" s="39"/>
      <c r="AF42" s="39"/>
      <c r="AG42" s="39"/>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row>
    <row r="43" spans="2:194" s="12" customFormat="1" ht="12.75" customHeight="1" thickBot="1">
      <c r="B43" s="291"/>
      <c r="C43" s="284"/>
      <c r="D43" s="52"/>
      <c r="E43" s="13"/>
      <c r="F43" s="13"/>
      <c r="G43" s="13"/>
      <c r="H43" s="13"/>
      <c r="I43" s="13"/>
      <c r="J43" s="13"/>
      <c r="K43" s="13"/>
      <c r="L43" s="13"/>
      <c r="M43" s="13"/>
      <c r="N43" s="13"/>
      <c r="O43" s="13"/>
      <c r="P43" s="52"/>
      <c r="Q43" s="39"/>
      <c r="R43" s="14"/>
      <c r="S43" s="40"/>
      <c r="T43" s="13"/>
      <c r="U43" s="39"/>
      <c r="V43" s="107"/>
      <c r="W43" s="39"/>
      <c r="X43" s="53"/>
      <c r="Y43" s="13"/>
      <c r="Z43" s="39"/>
      <c r="AA43" s="39"/>
      <c r="AB43" s="52"/>
      <c r="AC43" s="92"/>
      <c r="AD43" s="92"/>
      <c r="AE43" s="175"/>
      <c r="AF43" s="75"/>
      <c r="AG43" s="39"/>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row>
    <row r="44" spans="2:194" s="12" customFormat="1" ht="12.75" customHeight="1" thickBot="1">
      <c r="B44" s="291"/>
      <c r="C44" s="284"/>
      <c r="D44" s="52"/>
      <c r="E44" s="13"/>
      <c r="F44" s="13"/>
      <c r="G44" s="13"/>
      <c r="H44" s="13"/>
      <c r="I44" s="96"/>
      <c r="J44" s="17"/>
      <c r="K44" s="13"/>
      <c r="M44" s="13"/>
      <c r="N44" s="13"/>
      <c r="O44" s="13"/>
      <c r="P44" s="52"/>
      <c r="Q44" s="39"/>
      <c r="R44" s="13"/>
      <c r="S44" s="39"/>
      <c r="T44" s="81"/>
      <c r="U44" s="85"/>
      <c r="V44" s="91"/>
      <c r="W44" s="39"/>
      <c r="X44" s="53"/>
      <c r="Y44" s="17"/>
      <c r="Z44" s="41"/>
      <c r="AA44" s="41"/>
      <c r="AB44" s="62"/>
      <c r="AC44" s="41"/>
      <c r="AD44" s="41"/>
      <c r="AE44" s="17"/>
      <c r="AF44" s="84"/>
      <c r="AG44" s="84"/>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row>
    <row r="45" spans="2:194" s="12" customFormat="1" ht="12.75" customHeight="1" thickBot="1">
      <c r="B45" s="291"/>
      <c r="C45" s="284"/>
      <c r="D45" s="52"/>
      <c r="E45" s="13"/>
      <c r="F45" s="13"/>
      <c r="G45" s="13"/>
      <c r="H45" s="13"/>
      <c r="I45" s="23"/>
      <c r="J45" s="13"/>
      <c r="K45" s="13"/>
      <c r="L45" s="13"/>
      <c r="M45" s="13"/>
      <c r="N45" s="13"/>
      <c r="O45" s="13"/>
      <c r="P45" s="52"/>
      <c r="Q45" s="39"/>
      <c r="R45" s="13"/>
      <c r="S45" s="39"/>
      <c r="T45" s="81"/>
      <c r="U45" s="85"/>
      <c r="V45" s="91"/>
      <c r="W45" s="39"/>
      <c r="X45" s="53"/>
      <c r="Y45" s="17"/>
      <c r="Z45" s="41"/>
      <c r="AA45" s="41"/>
      <c r="AB45" s="62"/>
      <c r="AC45" s="41"/>
      <c r="AD45" s="41"/>
      <c r="AE45" s="17"/>
      <c r="AF45" s="84"/>
      <c r="AG45" s="84"/>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row>
    <row r="46" spans="2:194" s="12" customFormat="1" ht="12.75" customHeight="1" thickBot="1">
      <c r="B46" s="291"/>
      <c r="C46" s="284"/>
      <c r="D46" s="102"/>
      <c r="E46" s="13"/>
      <c r="F46" s="13"/>
      <c r="G46" s="13"/>
      <c r="H46" s="13"/>
      <c r="I46" s="13"/>
      <c r="J46" s="13"/>
      <c r="K46" s="13"/>
      <c r="L46" s="13"/>
      <c r="M46" s="13"/>
      <c r="N46" s="13"/>
      <c r="O46" s="13"/>
      <c r="P46" s="52"/>
      <c r="Q46" s="39"/>
      <c r="R46" s="13"/>
      <c r="S46" s="39"/>
      <c r="T46" s="81"/>
      <c r="U46" s="85"/>
      <c r="V46" s="91"/>
      <c r="W46" s="39"/>
      <c r="X46" s="53"/>
      <c r="Y46" s="17"/>
      <c r="Z46" s="41"/>
      <c r="AA46" s="41"/>
      <c r="AB46" s="52"/>
      <c r="AC46" s="41"/>
      <c r="AD46" s="41"/>
      <c r="AE46" s="83"/>
      <c r="AF46" s="84"/>
      <c r="AG46" s="205"/>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row>
    <row r="47" spans="2:194" s="12" customFormat="1" ht="12.75" customHeight="1" thickBot="1">
      <c r="B47" s="291"/>
      <c r="C47" s="284"/>
      <c r="D47" s="56"/>
      <c r="E47" s="13"/>
      <c r="F47" s="13"/>
      <c r="G47" s="13"/>
      <c r="H47" s="13"/>
      <c r="I47" s="13"/>
      <c r="J47" s="13"/>
      <c r="K47" s="13"/>
      <c r="L47" s="17"/>
      <c r="M47" s="13"/>
      <c r="N47" s="13"/>
      <c r="O47" s="13"/>
      <c r="P47" s="52"/>
      <c r="Q47" s="39"/>
      <c r="R47" s="13"/>
      <c r="S47" s="39"/>
      <c r="T47" s="17"/>
      <c r="U47" s="41"/>
      <c r="V47" s="62"/>
      <c r="W47" s="39"/>
      <c r="X47" s="53"/>
      <c r="Y47" s="17"/>
      <c r="Z47" s="41"/>
      <c r="AA47" s="41"/>
      <c r="AB47" s="52"/>
      <c r="AC47" s="41"/>
      <c r="AD47" s="41"/>
      <c r="AE47" s="17"/>
      <c r="AF47" s="84"/>
      <c r="AG47" s="41"/>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row>
    <row r="48" spans="2:194" s="12" customFormat="1" ht="12.75" customHeight="1" thickBot="1">
      <c r="B48" s="291"/>
      <c r="C48" s="285"/>
      <c r="D48" s="56"/>
      <c r="E48" s="13"/>
      <c r="F48" s="13"/>
      <c r="G48" s="13"/>
      <c r="H48" s="17"/>
      <c r="I48" s="13"/>
      <c r="J48" s="13"/>
      <c r="K48" s="13"/>
      <c r="L48" s="13"/>
      <c r="M48" s="13"/>
      <c r="N48" s="13"/>
      <c r="O48" s="13"/>
      <c r="P48" s="52"/>
      <c r="Q48" s="39"/>
      <c r="R48" s="13"/>
      <c r="S48" s="41"/>
      <c r="T48" s="17"/>
      <c r="U48" s="41"/>
      <c r="V48" s="62"/>
      <c r="W48" s="39"/>
      <c r="X48" s="53"/>
      <c r="Y48" s="17"/>
      <c r="Z48" s="41"/>
      <c r="AA48" s="41"/>
      <c r="AB48" s="62"/>
      <c r="AC48" s="41"/>
      <c r="AD48" s="41"/>
      <c r="AE48" s="17"/>
      <c r="AF48" s="84"/>
      <c r="AG48" s="41"/>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row>
    <row r="49" spans="2:194" s="12" customFormat="1" ht="12.75" customHeight="1" thickBot="1">
      <c r="B49" s="291"/>
      <c r="C49" s="285"/>
      <c r="D49" s="56"/>
      <c r="E49" s="13"/>
      <c r="F49" s="13"/>
      <c r="G49" s="13"/>
      <c r="H49" s="17"/>
      <c r="I49" s="13"/>
      <c r="J49" s="13"/>
      <c r="K49" s="13"/>
      <c r="L49" s="13"/>
      <c r="M49" s="13"/>
      <c r="N49" s="13"/>
      <c r="O49" s="13"/>
      <c r="P49" s="52"/>
      <c r="Q49" s="39"/>
      <c r="R49" s="13"/>
      <c r="S49" s="41"/>
      <c r="T49" s="17"/>
      <c r="U49" s="41"/>
      <c r="V49" s="62"/>
      <c r="W49" s="39"/>
      <c r="X49" s="53"/>
      <c r="Y49" s="17"/>
      <c r="Z49" s="41"/>
      <c r="AA49" s="41"/>
      <c r="AB49" s="62"/>
      <c r="AC49" s="41"/>
      <c r="AD49" s="41"/>
      <c r="AE49" s="17"/>
      <c r="AF49" s="84"/>
      <c r="AG49" s="41"/>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row>
    <row r="50" spans="2:194" s="12" customFormat="1" ht="12.75" customHeight="1" thickBot="1">
      <c r="B50" s="291"/>
      <c r="C50" s="285"/>
      <c r="D50" s="56"/>
      <c r="K50" s="13"/>
      <c r="L50" s="13"/>
      <c r="M50" s="13"/>
      <c r="N50" s="13"/>
      <c r="O50" s="13"/>
      <c r="P50" s="52"/>
      <c r="Q50" s="39"/>
      <c r="R50" s="13"/>
      <c r="S50" s="41"/>
      <c r="T50" s="17"/>
      <c r="U50" s="41"/>
      <c r="V50" s="62"/>
      <c r="W50" s="138" t="s">
        <v>157</v>
      </c>
      <c r="X50" s="53"/>
      <c r="Y50" s="17"/>
      <c r="Z50" s="41"/>
      <c r="AA50" s="41"/>
      <c r="AB50" s="62"/>
      <c r="AC50" s="41"/>
      <c r="AD50" s="41"/>
      <c r="AE50" s="17"/>
      <c r="AF50" s="84"/>
      <c r="AG50" s="41"/>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row>
    <row r="51" spans="2:194" s="12" customFormat="1" ht="12.75" customHeight="1" thickBot="1">
      <c r="B51" s="291"/>
      <c r="C51" s="285"/>
      <c r="D51" s="120"/>
      <c r="L51" s="13"/>
      <c r="M51" s="13"/>
      <c r="N51" s="13"/>
      <c r="O51" s="13"/>
      <c r="P51" s="52"/>
      <c r="Q51" s="39"/>
      <c r="R51" s="13"/>
      <c r="S51" s="39"/>
      <c r="T51" s="13"/>
      <c r="U51" s="39"/>
      <c r="V51" s="52"/>
      <c r="W51" s="39"/>
      <c r="X51" s="53"/>
      <c r="Y51" s="17"/>
      <c r="Z51" s="41"/>
      <c r="AA51" s="41"/>
      <c r="AB51" s="62"/>
      <c r="AC51" s="41"/>
      <c r="AD51" s="41"/>
      <c r="AE51" s="17"/>
      <c r="AF51" s="84"/>
      <c r="AG51" s="41"/>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row>
    <row r="52" spans="2:194" s="12" customFormat="1" ht="12.75" customHeight="1" thickBot="1">
      <c r="B52" s="291"/>
      <c r="C52" s="285"/>
      <c r="D52" s="120"/>
      <c r="L52" s="13"/>
      <c r="M52" s="13"/>
      <c r="N52" s="13"/>
      <c r="O52" s="13"/>
      <c r="P52" s="52"/>
      <c r="Q52" s="39"/>
      <c r="R52" s="13"/>
      <c r="S52" s="39"/>
      <c r="T52" s="13"/>
      <c r="U52" s="39"/>
      <c r="V52" s="52"/>
      <c r="W52" s="39"/>
      <c r="X52" s="53"/>
      <c r="Y52" s="41"/>
      <c r="Z52" s="54"/>
      <c r="AA52" s="41"/>
      <c r="AB52" s="62"/>
      <c r="AC52" s="41"/>
      <c r="AD52" s="41"/>
      <c r="AE52" s="17"/>
      <c r="AF52" s="84"/>
      <c r="AG52" s="41"/>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row>
    <row r="53" spans="2:194" s="12" customFormat="1" ht="12.75" customHeight="1" thickBot="1">
      <c r="B53" s="291"/>
      <c r="C53" s="286"/>
      <c r="D53" s="137"/>
      <c r="L53" s="79"/>
      <c r="M53" s="79"/>
      <c r="N53" s="79"/>
      <c r="O53" s="79"/>
      <c r="P53" s="88"/>
      <c r="Q53" s="47"/>
      <c r="R53" s="79"/>
      <c r="S53" s="47"/>
      <c r="T53" s="79"/>
      <c r="U53" s="47"/>
      <c r="V53" s="88"/>
      <c r="W53" s="47"/>
      <c r="Y53" s="88"/>
      <c r="Z53" s="47"/>
      <c r="AA53" s="42"/>
      <c r="AB53" s="73"/>
      <c r="AC53" s="42"/>
      <c r="AD53" s="42"/>
      <c r="AE53" s="58"/>
      <c r="AF53" s="42"/>
      <c r="AG53" s="42"/>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row>
    <row r="54" spans="2:194" s="12" customFormat="1" ht="12.75" customHeight="1">
      <c r="B54" s="291"/>
      <c r="C54" s="287" t="s">
        <v>97</v>
      </c>
      <c r="D54" s="128"/>
      <c r="E54" s="143"/>
      <c r="F54" s="153" t="s">
        <v>127</v>
      </c>
      <c r="G54" s="129"/>
      <c r="H54" s="126"/>
      <c r="I54" s="126"/>
      <c r="J54" s="153" t="s">
        <v>115</v>
      </c>
      <c r="K54" s="146"/>
      <c r="L54" s="153" t="s">
        <v>116</v>
      </c>
      <c r="M54" s="151" t="s">
        <v>147</v>
      </c>
      <c r="N54" s="127"/>
      <c r="O54" s="126"/>
      <c r="P54" s="62"/>
      <c r="Q54" s="39"/>
      <c r="R54" s="49"/>
      <c r="S54" s="43"/>
      <c r="T54" s="50"/>
      <c r="U54" s="38"/>
      <c r="V54" s="69"/>
      <c r="W54" s="38"/>
      <c r="X54" s="80"/>
      <c r="Y54" s="50"/>
      <c r="Z54" s="38"/>
      <c r="AA54" s="38"/>
      <c r="AB54" s="69"/>
      <c r="AC54" s="38"/>
      <c r="AD54" s="38"/>
      <c r="AE54" s="101"/>
      <c r="AF54" s="38"/>
      <c r="AG54" s="38"/>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row>
    <row r="55" spans="2:194" s="12" customFormat="1" ht="12.75" customHeight="1">
      <c r="B55" s="291"/>
      <c r="C55" s="288"/>
      <c r="D55" s="125"/>
      <c r="E55" s="15"/>
      <c r="F55" s="18"/>
      <c r="G55" s="17"/>
      <c r="H55" s="123"/>
      <c r="I55" s="123"/>
      <c r="J55" s="15"/>
      <c r="K55" s="13"/>
      <c r="L55" s="22" t="s">
        <v>201</v>
      </c>
      <c r="M55" s="13"/>
      <c r="N55" s="122"/>
      <c r="O55" s="122"/>
      <c r="P55" s="62"/>
      <c r="Q55" s="41"/>
      <c r="R55" s="17"/>
      <c r="S55" s="41"/>
      <c r="T55" s="17"/>
      <c r="U55" s="41"/>
      <c r="V55" s="62"/>
      <c r="W55" s="41"/>
      <c r="X55" s="54"/>
      <c r="Y55" s="17"/>
      <c r="Z55" s="41"/>
      <c r="AA55" s="41"/>
      <c r="AB55" s="62"/>
      <c r="AC55" s="41"/>
      <c r="AD55" s="41"/>
      <c r="AE55" s="14"/>
      <c r="AF55" s="41"/>
      <c r="AG55" s="41"/>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row>
    <row r="56" spans="2:194" s="12" customFormat="1" ht="12.75" customHeight="1">
      <c r="B56" s="291"/>
      <c r="C56" s="288"/>
      <c r="D56" s="125"/>
      <c r="E56" s="14"/>
      <c r="F56" s="15"/>
      <c r="G56" s="15"/>
      <c r="H56" s="123"/>
      <c r="I56" s="123"/>
      <c r="J56" s="123"/>
      <c r="K56" s="123"/>
      <c r="L56" s="13"/>
      <c r="M56" s="78"/>
      <c r="N56" s="124"/>
      <c r="O56" s="123"/>
      <c r="P56" s="62"/>
      <c r="Q56" s="41"/>
      <c r="R56" s="17"/>
      <c r="S56" s="41"/>
      <c r="T56" s="17"/>
      <c r="U56" s="41"/>
      <c r="V56" s="62"/>
      <c r="W56" s="41"/>
      <c r="X56" s="54"/>
      <c r="Y56" s="17"/>
      <c r="Z56" s="41"/>
      <c r="AA56" s="41"/>
      <c r="AB56" s="62"/>
      <c r="AC56" s="41"/>
      <c r="AD56" s="41"/>
      <c r="AE56" s="14"/>
      <c r="AF56" s="41"/>
      <c r="AG56" s="41"/>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row>
    <row r="57" spans="2:194" s="12" customFormat="1" ht="12.75" customHeight="1">
      <c r="B57" s="291"/>
      <c r="C57" s="288"/>
      <c r="D57" s="125"/>
      <c r="E57" s="124"/>
      <c r="G57" s="13"/>
      <c r="H57" s="17"/>
      <c r="I57" s="17"/>
      <c r="J57" s="17"/>
      <c r="K57" s="17"/>
      <c r="L57" s="17"/>
      <c r="M57" s="15"/>
      <c r="N57" s="15"/>
      <c r="O57" s="123"/>
      <c r="P57" s="52"/>
      <c r="Q57" s="39"/>
      <c r="R57" s="13"/>
      <c r="S57" s="39"/>
      <c r="T57" s="13"/>
      <c r="U57" s="39"/>
      <c r="V57" s="52"/>
      <c r="W57" s="39"/>
      <c r="X57" s="53"/>
      <c r="Y57" s="17"/>
      <c r="Z57" s="41"/>
      <c r="AA57" s="41"/>
      <c r="AB57" s="62"/>
      <c r="AC57" s="41"/>
      <c r="AD57" s="41"/>
      <c r="AE57" s="14"/>
      <c r="AF57" s="41"/>
      <c r="AG57" s="41"/>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row>
    <row r="58" spans="2:194" s="12" customFormat="1" ht="12.75" customHeight="1">
      <c r="B58" s="291"/>
      <c r="C58" s="288"/>
      <c r="D58" s="125"/>
      <c r="E58" s="124"/>
      <c r="G58" s="13"/>
      <c r="H58" s="13"/>
      <c r="I58" s="13"/>
      <c r="J58" s="13"/>
      <c r="K58" s="13"/>
      <c r="L58" s="13"/>
      <c r="N58" s="15"/>
      <c r="O58" s="123"/>
      <c r="P58" s="52"/>
      <c r="Q58" s="39"/>
      <c r="R58" s="13"/>
      <c r="S58" s="39"/>
      <c r="T58" s="13"/>
      <c r="U58" s="39"/>
      <c r="V58" s="52"/>
      <c r="W58" s="39"/>
      <c r="X58" s="53"/>
      <c r="Y58" s="17"/>
      <c r="Z58" s="41"/>
      <c r="AA58" s="41"/>
      <c r="AB58" s="62"/>
      <c r="AC58" s="41"/>
      <c r="AD58" s="41"/>
      <c r="AE58" s="14"/>
      <c r="AF58" s="41"/>
      <c r="AG58" s="41"/>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row>
    <row r="59" spans="2:194" s="12" customFormat="1" ht="12.75" customHeight="1">
      <c r="B59" s="291"/>
      <c r="C59" s="288"/>
      <c r="D59" s="125"/>
      <c r="E59" s="13"/>
      <c r="G59" s="13"/>
      <c r="H59" s="13"/>
      <c r="I59" s="13"/>
      <c r="J59" s="13"/>
      <c r="K59" s="13"/>
      <c r="L59" s="13"/>
      <c r="M59" s="13"/>
      <c r="N59" s="124"/>
      <c r="O59" s="123"/>
      <c r="P59" s="52"/>
      <c r="Q59" s="39"/>
      <c r="R59" s="13"/>
      <c r="S59" s="39"/>
      <c r="T59" s="13"/>
      <c r="U59" s="39"/>
      <c r="V59" s="52"/>
      <c r="W59" s="39"/>
      <c r="X59" s="53"/>
      <c r="Y59" s="17"/>
      <c r="Z59" s="41"/>
      <c r="AA59" s="41"/>
      <c r="AB59" s="62"/>
      <c r="AC59" s="41"/>
      <c r="AD59" s="41"/>
      <c r="AE59" s="14"/>
      <c r="AF59" s="41"/>
      <c r="AG59" s="41"/>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row>
    <row r="60" spans="2:194" s="12" customFormat="1" ht="12.75" customHeight="1">
      <c r="B60" s="291"/>
      <c r="C60" s="288"/>
      <c r="D60" s="125"/>
      <c r="E60" s="13"/>
      <c r="F60" s="124"/>
      <c r="G60" s="124"/>
      <c r="H60" s="124"/>
      <c r="I60" s="124"/>
      <c r="J60" s="124"/>
      <c r="K60" s="124"/>
      <c r="L60" s="13"/>
      <c r="M60" s="13"/>
      <c r="N60" s="124"/>
      <c r="O60" s="123"/>
      <c r="P60" s="52"/>
      <c r="Q60" s="39"/>
      <c r="R60" s="13"/>
      <c r="S60" s="39"/>
      <c r="T60" s="13"/>
      <c r="U60" s="39"/>
      <c r="V60" s="52"/>
      <c r="W60" s="39"/>
      <c r="X60" s="53"/>
      <c r="Y60" s="17"/>
      <c r="Z60" s="41"/>
      <c r="AA60" s="41"/>
      <c r="AB60" s="62"/>
      <c r="AC60" s="41"/>
      <c r="AD60" s="41"/>
      <c r="AE60" s="14"/>
      <c r="AF60" s="41"/>
      <c r="AG60" s="41"/>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row>
    <row r="61" spans="2:194" s="12" customFormat="1" ht="12.75" customHeight="1">
      <c r="B61" s="291"/>
      <c r="C61" s="288"/>
      <c r="D61" s="125"/>
      <c r="E61" s="13"/>
      <c r="F61" s="14"/>
      <c r="G61" s="123"/>
      <c r="H61" s="123"/>
      <c r="I61" s="123"/>
      <c r="J61" s="123"/>
      <c r="K61" s="14"/>
      <c r="L61" s="15"/>
      <c r="M61" s="15"/>
      <c r="N61" s="13"/>
      <c r="O61" s="123"/>
      <c r="P61" s="239"/>
      <c r="Q61" s="41"/>
      <c r="R61" s="17"/>
      <c r="S61" s="41"/>
      <c r="T61" s="17"/>
      <c r="U61" s="41"/>
      <c r="V61" s="62"/>
      <c r="W61" s="41"/>
      <c r="X61" s="54"/>
      <c r="Y61" s="17"/>
      <c r="Z61" s="41"/>
      <c r="AA61" s="41"/>
      <c r="AB61" s="62"/>
      <c r="AC61" s="41"/>
      <c r="AD61" s="41"/>
      <c r="AE61" s="14"/>
      <c r="AF61" s="41"/>
      <c r="AG61" s="41"/>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row>
    <row r="62" spans="2:194" s="12" customFormat="1" ht="12.75" customHeight="1" thickBot="1">
      <c r="B62" s="291"/>
      <c r="C62" s="289"/>
      <c r="D62" s="134"/>
      <c r="E62" s="135"/>
      <c r="F62" s="135"/>
      <c r="G62" s="58"/>
      <c r="H62" s="135"/>
      <c r="I62" s="135"/>
      <c r="J62" s="79"/>
      <c r="K62" s="58"/>
      <c r="L62" s="136"/>
      <c r="M62" s="136"/>
      <c r="N62" s="79"/>
      <c r="O62" s="135"/>
      <c r="P62" s="240"/>
      <c r="Q62" s="176"/>
      <c r="R62" s="65"/>
      <c r="S62" s="42"/>
      <c r="T62" s="65"/>
      <c r="U62" s="42"/>
      <c r="V62" s="73"/>
      <c r="W62" s="42"/>
      <c r="X62" s="59"/>
      <c r="Y62" s="65"/>
      <c r="Z62" s="42"/>
      <c r="AA62" s="42"/>
      <c r="AB62" s="73"/>
      <c r="AC62" s="42"/>
      <c r="AD62" s="42"/>
      <c r="AE62" s="58"/>
      <c r="AF62" s="42"/>
      <c r="AG62" s="42"/>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row>
    <row r="63" spans="2:194" s="12" customFormat="1" ht="12.75" customHeight="1">
      <c r="B63" s="291"/>
      <c r="C63" s="287" t="s">
        <v>96</v>
      </c>
      <c r="D63" s="69"/>
      <c r="E63" s="49"/>
      <c r="F63" s="49"/>
      <c r="G63" s="192">
        <v>269</v>
      </c>
      <c r="H63" s="49"/>
      <c r="I63" s="49"/>
      <c r="J63" s="49"/>
      <c r="L63" s="86">
        <v>35</v>
      </c>
      <c r="M63" s="19">
        <v>136</v>
      </c>
      <c r="N63" s="19" t="s">
        <v>189</v>
      </c>
      <c r="O63" s="49"/>
      <c r="P63" s="48"/>
      <c r="Q63" s="43"/>
      <c r="R63" s="50"/>
      <c r="S63" s="38"/>
      <c r="T63" s="50"/>
      <c r="U63" s="38"/>
      <c r="V63" s="69"/>
      <c r="W63" s="38"/>
      <c r="X63" s="80"/>
      <c r="Y63" s="50"/>
      <c r="Z63" s="38"/>
      <c r="AA63" s="38"/>
      <c r="AB63" s="69"/>
      <c r="AC63" s="38"/>
      <c r="AD63" s="38"/>
      <c r="AE63" s="101"/>
      <c r="AF63" s="38"/>
      <c r="AG63" s="38"/>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row>
    <row r="64" spans="2:194" s="12" customFormat="1" ht="12.75" customHeight="1">
      <c r="B64" s="291"/>
      <c r="C64" s="288"/>
      <c r="D64" s="62"/>
      <c r="E64" s="13"/>
      <c r="F64" s="13"/>
      <c r="G64" s="13"/>
      <c r="H64" s="13"/>
      <c r="I64" s="13"/>
      <c r="J64" s="13"/>
      <c r="K64" s="13"/>
      <c r="L64" s="13"/>
      <c r="M64" s="21"/>
      <c r="N64" s="17"/>
      <c r="O64" s="17"/>
      <c r="P64" s="52"/>
      <c r="Q64" s="39"/>
      <c r="R64" s="17"/>
      <c r="S64" s="41"/>
      <c r="T64" s="17"/>
      <c r="U64" s="41"/>
      <c r="V64" s="62"/>
      <c r="W64" s="41"/>
      <c r="X64" s="54"/>
      <c r="Y64" s="17"/>
      <c r="Z64" s="41"/>
      <c r="AA64" s="41"/>
      <c r="AB64" s="62"/>
      <c r="AC64" s="41"/>
      <c r="AD64" s="41"/>
      <c r="AE64" s="14"/>
      <c r="AF64" s="41"/>
      <c r="AG64" s="41"/>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row>
    <row r="65" spans="2:194" s="12" customFormat="1" ht="12.75" customHeight="1">
      <c r="B65" s="291"/>
      <c r="C65" s="288"/>
      <c r="D65" s="62"/>
      <c r="E65" s="14"/>
      <c r="F65" s="14"/>
      <c r="G65" s="15"/>
      <c r="H65" s="15"/>
      <c r="I65" s="15"/>
      <c r="J65" s="13"/>
      <c r="K65" s="17"/>
      <c r="L65" s="14"/>
      <c r="M65" s="21"/>
      <c r="N65" s="17"/>
      <c r="O65" s="17"/>
      <c r="P65" s="52"/>
      <c r="Q65" s="39"/>
      <c r="R65" s="17"/>
      <c r="S65" s="41"/>
      <c r="T65" s="17"/>
      <c r="U65" s="41"/>
      <c r="V65" s="62"/>
      <c r="W65" s="41"/>
      <c r="X65" s="54"/>
      <c r="Y65" s="17"/>
      <c r="Z65" s="41"/>
      <c r="AA65" s="41"/>
      <c r="AB65" s="62"/>
      <c r="AC65" s="41"/>
      <c r="AD65" s="41"/>
      <c r="AE65" s="14"/>
      <c r="AF65" s="41"/>
      <c r="AG65" s="41"/>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row>
    <row r="66" spans="2:194" s="12" customFormat="1" ht="12.75" customHeight="1">
      <c r="B66" s="291"/>
      <c r="C66" s="288"/>
      <c r="D66" s="62"/>
      <c r="E66" s="13"/>
      <c r="F66" s="13"/>
      <c r="G66" s="13"/>
      <c r="H66" s="13"/>
      <c r="I66" s="13"/>
      <c r="J66" s="13"/>
      <c r="K66" s="13"/>
      <c r="L66" s="13"/>
      <c r="M66" s="13"/>
      <c r="N66" s="13"/>
      <c r="O66" s="17"/>
      <c r="P66" s="52"/>
      <c r="Q66" s="39"/>
      <c r="R66" s="17"/>
      <c r="S66" s="41"/>
      <c r="T66" s="17"/>
      <c r="U66" s="41"/>
      <c r="V66" s="62"/>
      <c r="W66" s="41"/>
      <c r="X66" s="54"/>
      <c r="Y66" s="17"/>
      <c r="Z66" s="41"/>
      <c r="AA66" s="41"/>
      <c r="AB66" s="62"/>
      <c r="AC66" s="41"/>
      <c r="AD66" s="41"/>
      <c r="AE66" s="14"/>
      <c r="AF66" s="41"/>
      <c r="AG66" s="41"/>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row>
    <row r="67" spans="2:194" s="12" customFormat="1" ht="12.75" customHeight="1">
      <c r="B67" s="291"/>
      <c r="C67" s="288"/>
      <c r="D67" s="62"/>
      <c r="E67" s="13"/>
      <c r="F67" s="13"/>
      <c r="G67" s="13"/>
      <c r="H67" s="13"/>
      <c r="I67" s="13"/>
      <c r="J67" s="13"/>
      <c r="K67" s="13"/>
      <c r="L67" s="13"/>
      <c r="M67" s="21"/>
      <c r="N67" s="17"/>
      <c r="O67" s="17"/>
      <c r="P67" s="52"/>
      <c r="Q67" s="39"/>
      <c r="R67" s="17"/>
      <c r="S67" s="41"/>
      <c r="T67" s="17"/>
      <c r="U67" s="41"/>
      <c r="V67" s="62"/>
      <c r="W67" s="41"/>
      <c r="X67" s="54"/>
      <c r="Y67" s="17"/>
      <c r="Z67" s="41"/>
      <c r="AA67" s="41"/>
      <c r="AB67" s="62"/>
      <c r="AC67" s="41"/>
      <c r="AD67" s="41"/>
      <c r="AE67" s="14"/>
      <c r="AF67" s="41"/>
      <c r="AG67" s="41"/>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row>
    <row r="68" spans="2:194" s="12" customFormat="1" ht="12.75" customHeight="1">
      <c r="B68" s="291"/>
      <c r="C68" s="288"/>
      <c r="D68" s="62"/>
      <c r="E68" s="13"/>
      <c r="F68" s="13"/>
      <c r="G68" s="13"/>
      <c r="H68" s="17"/>
      <c r="I68" s="17"/>
      <c r="J68" s="17"/>
      <c r="K68" s="13"/>
      <c r="L68" s="13"/>
      <c r="M68" s="21"/>
      <c r="N68" s="17"/>
      <c r="O68" s="17"/>
      <c r="P68" s="52"/>
      <c r="Q68" s="39"/>
      <c r="R68" s="17"/>
      <c r="S68" s="41"/>
      <c r="T68" s="17"/>
      <c r="U68" s="41"/>
      <c r="V68" s="62"/>
      <c r="W68" s="41"/>
      <c r="X68" s="54"/>
      <c r="Y68" s="17"/>
      <c r="Z68" s="41"/>
      <c r="AA68" s="41"/>
      <c r="AB68" s="62"/>
      <c r="AC68" s="41"/>
      <c r="AD68" s="41"/>
      <c r="AE68" s="14"/>
      <c r="AF68" s="41"/>
      <c r="AG68" s="41"/>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row>
    <row r="69" spans="2:194" s="12" customFormat="1" ht="12.75" customHeight="1" thickBot="1">
      <c r="B69" s="291"/>
      <c r="C69" s="289"/>
      <c r="D69" s="73"/>
      <c r="E69" s="79"/>
      <c r="F69" s="79"/>
      <c r="G69" s="79"/>
      <c r="H69" s="65"/>
      <c r="I69" s="65"/>
      <c r="J69" s="65"/>
      <c r="K69" s="65"/>
      <c r="L69" s="79"/>
      <c r="M69" s="141"/>
      <c r="N69" s="65"/>
      <c r="O69" s="65"/>
      <c r="P69" s="88"/>
      <c r="Q69" s="47"/>
      <c r="R69" s="65"/>
      <c r="S69" s="42"/>
      <c r="T69" s="65"/>
      <c r="U69" s="42"/>
      <c r="V69" s="73"/>
      <c r="W69" s="42"/>
      <c r="X69" s="59"/>
      <c r="Y69" s="65"/>
      <c r="Z69" s="42"/>
      <c r="AA69" s="42"/>
      <c r="AB69" s="73"/>
      <c r="AC69" s="42"/>
      <c r="AD69" s="42"/>
      <c r="AE69" s="58"/>
      <c r="AF69" s="42"/>
      <c r="AG69" s="42"/>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row>
    <row r="70" spans="2:194" s="12" customFormat="1" ht="13.5" customHeight="1">
      <c r="B70" s="291"/>
      <c r="C70" s="275" t="s">
        <v>87</v>
      </c>
      <c r="D70" s="69"/>
      <c r="F70" s="198" t="s">
        <v>123</v>
      </c>
      <c r="H70" s="49"/>
      <c r="I70" s="49"/>
      <c r="O70" s="80"/>
      <c r="P70" s="22" t="s">
        <v>221</v>
      </c>
      <c r="Q70" s="224" t="s">
        <v>220</v>
      </c>
      <c r="R70" s="103">
        <v>20043</v>
      </c>
      <c r="S70" s="66" t="s">
        <v>213</v>
      </c>
      <c r="T70" s="72" t="s">
        <v>195</v>
      </c>
      <c r="U70" s="43"/>
      <c r="V70" s="48"/>
      <c r="W70" s="43"/>
      <c r="X70" s="196" t="s">
        <v>192</v>
      </c>
      <c r="Y70" s="68" t="s">
        <v>150</v>
      </c>
      <c r="Z70" s="38"/>
      <c r="AA70" s="38"/>
      <c r="AB70" s="69"/>
      <c r="AC70" s="38"/>
      <c r="AD70" s="38"/>
      <c r="AE70" s="101"/>
      <c r="AF70" s="38"/>
      <c r="AG70" s="38"/>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row>
    <row r="71" spans="2:194" s="12" customFormat="1" ht="12.75" customHeight="1">
      <c r="B71" s="291"/>
      <c r="C71" s="276"/>
      <c r="D71" s="62"/>
      <c r="H71" s="13"/>
      <c r="I71" s="13"/>
      <c r="O71" s="54"/>
      <c r="P71" s="52"/>
      <c r="Q71" s="227" t="s">
        <v>219</v>
      </c>
      <c r="R71" s="19">
        <v>20044</v>
      </c>
      <c r="S71" s="66" t="s">
        <v>214</v>
      </c>
      <c r="T71" s="13"/>
      <c r="U71" s="39"/>
      <c r="V71" s="52"/>
      <c r="W71" s="39"/>
      <c r="X71" s="17"/>
      <c r="Y71" s="62"/>
      <c r="Z71" s="41"/>
      <c r="AA71" s="41"/>
      <c r="AB71" s="62"/>
      <c r="AC71" s="41"/>
      <c r="AD71" s="41"/>
      <c r="AE71" s="14"/>
      <c r="AF71" s="41"/>
      <c r="AG71" s="41"/>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row>
    <row r="72" spans="2:194" s="12" customFormat="1" ht="12.75" customHeight="1">
      <c r="B72" s="291"/>
      <c r="C72" s="276"/>
      <c r="D72" s="62"/>
      <c r="E72" s="13"/>
      <c r="F72" s="13"/>
      <c r="H72" s="13"/>
      <c r="I72" s="13"/>
      <c r="J72" s="13"/>
      <c r="M72" s="13"/>
      <c r="N72" s="13"/>
      <c r="O72" s="54"/>
      <c r="P72" s="52"/>
      <c r="Q72" s="148" t="s">
        <v>81</v>
      </c>
      <c r="R72" s="17"/>
      <c r="S72" s="41"/>
      <c r="T72" s="13"/>
      <c r="U72" s="41"/>
      <c r="V72" s="62"/>
      <c r="W72" s="41"/>
      <c r="X72" s="54"/>
      <c r="Y72" s="17"/>
      <c r="Z72" s="41"/>
      <c r="AA72" s="41"/>
      <c r="AB72" s="62"/>
      <c r="AC72" s="41"/>
      <c r="AD72" s="41"/>
      <c r="AE72" s="14"/>
      <c r="AF72" s="41"/>
      <c r="AG72" s="41"/>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row>
    <row r="73" spans="2:194" s="12" customFormat="1" ht="12.75" customHeight="1">
      <c r="B73" s="291"/>
      <c r="C73" s="276"/>
      <c r="D73" s="62"/>
      <c r="E73" s="13"/>
      <c r="F73" s="13"/>
      <c r="G73" s="19"/>
      <c r="H73" s="13"/>
      <c r="I73" s="13"/>
      <c r="J73" s="13"/>
      <c r="M73" s="13"/>
      <c r="N73" s="13"/>
      <c r="O73" s="54"/>
      <c r="P73" s="52"/>
      <c r="Q73" s="114" t="s">
        <v>64</v>
      </c>
      <c r="R73" s="17"/>
      <c r="S73" s="41"/>
      <c r="T73" s="19" t="s">
        <v>166</v>
      </c>
      <c r="U73" s="41"/>
      <c r="V73" s="62"/>
      <c r="W73" s="41"/>
      <c r="X73" s="54"/>
      <c r="Y73" s="17"/>
      <c r="Z73" s="41"/>
      <c r="AA73" s="41"/>
      <c r="AB73" s="62"/>
      <c r="AC73" s="41"/>
      <c r="AD73" s="41"/>
      <c r="AE73" s="14"/>
      <c r="AF73" s="41"/>
      <c r="AG73" s="41"/>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row>
    <row r="74" spans="2:194" s="12" customFormat="1" ht="12.75" customHeight="1">
      <c r="B74" s="291"/>
      <c r="C74" s="276"/>
      <c r="D74" s="62"/>
      <c r="E74" s="13"/>
      <c r="F74" s="13"/>
      <c r="G74" s="13"/>
      <c r="H74" s="13"/>
      <c r="I74" s="13"/>
      <c r="J74" s="13"/>
      <c r="L74" s="13"/>
      <c r="M74" s="13"/>
      <c r="N74" s="13"/>
      <c r="O74" s="54"/>
      <c r="P74" s="52"/>
      <c r="Q74" s="39"/>
      <c r="R74" s="17"/>
      <c r="S74" s="41"/>
      <c r="T74" s="17"/>
      <c r="U74" s="41"/>
      <c r="V74" s="62"/>
      <c r="W74" s="41"/>
      <c r="X74" s="54"/>
      <c r="Y74" s="17"/>
      <c r="Z74" s="41"/>
      <c r="AA74" s="41"/>
      <c r="AB74" s="62"/>
      <c r="AC74" s="41"/>
      <c r="AD74" s="41"/>
      <c r="AE74" s="14"/>
      <c r="AF74" s="41"/>
      <c r="AG74" s="41"/>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row>
    <row r="75" spans="2:194" s="12" customFormat="1" ht="12.75" customHeight="1">
      <c r="B75" s="291"/>
      <c r="C75" s="276"/>
      <c r="D75" s="62"/>
      <c r="E75" s="13"/>
      <c r="F75" s="13"/>
      <c r="G75" s="13"/>
      <c r="H75" s="17"/>
      <c r="I75" s="17"/>
      <c r="J75" s="17"/>
      <c r="K75" s="17"/>
      <c r="L75" s="13"/>
      <c r="M75" s="21"/>
      <c r="N75" s="17"/>
      <c r="O75" s="54"/>
      <c r="P75" s="52"/>
      <c r="Q75" s="39"/>
      <c r="R75" s="17"/>
      <c r="S75" s="41"/>
      <c r="T75" s="17"/>
      <c r="U75" s="41"/>
      <c r="V75" s="62"/>
      <c r="W75" s="41"/>
      <c r="X75" s="54"/>
      <c r="Y75" s="17"/>
      <c r="Z75" s="41"/>
      <c r="AA75" s="41"/>
      <c r="AB75" s="62"/>
      <c r="AC75" s="41"/>
      <c r="AD75" s="41"/>
      <c r="AE75" s="14"/>
      <c r="AF75" s="41"/>
      <c r="AG75" s="41"/>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row>
    <row r="76" spans="2:194" s="12" customFormat="1" ht="12.75" customHeight="1">
      <c r="B76" s="291"/>
      <c r="C76" s="276"/>
      <c r="D76" s="62"/>
      <c r="E76" s="13"/>
      <c r="F76" s="13"/>
      <c r="G76" s="13"/>
      <c r="H76" s="17"/>
      <c r="I76" s="17"/>
      <c r="J76" s="17"/>
      <c r="K76" s="13"/>
      <c r="L76" s="13"/>
      <c r="M76" s="21"/>
      <c r="N76" s="17"/>
      <c r="O76" s="54"/>
      <c r="P76" s="52"/>
      <c r="Q76" s="39"/>
      <c r="R76" s="17"/>
      <c r="S76" s="41"/>
      <c r="T76" s="17"/>
      <c r="U76" s="41"/>
      <c r="V76" s="62"/>
      <c r="W76" s="41"/>
      <c r="X76" s="54"/>
      <c r="Y76" s="17"/>
      <c r="Z76" s="41"/>
      <c r="AA76" s="41"/>
      <c r="AB76" s="62"/>
      <c r="AC76" s="41"/>
      <c r="AD76" s="41"/>
      <c r="AE76" s="14"/>
      <c r="AF76" s="41"/>
      <c r="AG76" s="41"/>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row>
    <row r="77" spans="2:194" s="12" customFormat="1" ht="12.75" customHeight="1">
      <c r="B77" s="291"/>
      <c r="C77" s="276"/>
      <c r="D77" s="62"/>
      <c r="E77" s="13"/>
      <c r="F77" s="13"/>
      <c r="G77" s="13"/>
      <c r="H77" s="17"/>
      <c r="I77" s="17"/>
      <c r="J77" s="17"/>
      <c r="K77" s="13"/>
      <c r="L77" s="13"/>
      <c r="M77" s="21"/>
      <c r="N77" s="17"/>
      <c r="O77" s="54"/>
      <c r="P77" s="52"/>
      <c r="Q77" s="39"/>
      <c r="R77" s="17"/>
      <c r="S77" s="41"/>
      <c r="T77" s="17"/>
      <c r="U77" s="41"/>
      <c r="V77" s="62"/>
      <c r="W77" s="41"/>
      <c r="X77" s="54"/>
      <c r="Y77" s="17"/>
      <c r="Z77" s="41"/>
      <c r="AA77" s="41"/>
      <c r="AB77" s="62"/>
      <c r="AC77" s="41"/>
      <c r="AD77" s="41"/>
      <c r="AE77" s="14"/>
      <c r="AF77" s="41"/>
      <c r="AG77" s="41"/>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row>
    <row r="78" spans="2:194" s="12" customFormat="1" ht="12.75" customHeight="1">
      <c r="B78" s="291"/>
      <c r="C78" s="276"/>
      <c r="D78" s="62"/>
      <c r="E78" s="13"/>
      <c r="F78" s="13"/>
      <c r="G78" s="13"/>
      <c r="H78" s="17"/>
      <c r="I78" s="17"/>
      <c r="J78" s="17"/>
      <c r="K78" s="17"/>
      <c r="L78" s="13"/>
      <c r="M78" s="21"/>
      <c r="N78" s="17"/>
      <c r="O78" s="54"/>
      <c r="P78" s="52"/>
      <c r="Q78" s="39"/>
      <c r="R78" s="17"/>
      <c r="S78" s="41"/>
      <c r="T78" s="17"/>
      <c r="U78" s="41"/>
      <c r="V78" s="62"/>
      <c r="W78" s="41"/>
      <c r="X78" s="54"/>
      <c r="Y78" s="17"/>
      <c r="Z78" s="41"/>
      <c r="AA78" s="41"/>
      <c r="AB78" s="62"/>
      <c r="AC78" s="41"/>
      <c r="AD78" s="41"/>
      <c r="AE78" s="14"/>
      <c r="AF78" s="41"/>
      <c r="AG78" s="41"/>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row>
    <row r="79" spans="2:194" s="12" customFormat="1" ht="12.75" customHeight="1">
      <c r="B79" s="291"/>
      <c r="C79" s="276"/>
      <c r="D79" s="62"/>
      <c r="E79" s="13"/>
      <c r="F79" s="13"/>
      <c r="G79" s="13"/>
      <c r="H79" s="17"/>
      <c r="I79" s="17"/>
      <c r="J79" s="17"/>
      <c r="K79" s="17"/>
      <c r="L79" s="13"/>
      <c r="M79" s="21"/>
      <c r="N79" s="17"/>
      <c r="O79" s="54"/>
      <c r="P79" s="52"/>
      <c r="Q79" s="39"/>
      <c r="R79" s="17"/>
      <c r="S79" s="41"/>
      <c r="T79" s="17"/>
      <c r="U79" s="41"/>
      <c r="V79" s="62"/>
      <c r="W79" s="41"/>
      <c r="X79" s="54"/>
      <c r="Y79" s="17"/>
      <c r="Z79" s="41"/>
      <c r="AA79" s="41"/>
      <c r="AB79" s="62"/>
      <c r="AC79" s="41"/>
      <c r="AD79" s="41"/>
      <c r="AE79" s="14"/>
      <c r="AF79" s="41"/>
      <c r="AG79" s="41"/>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row>
    <row r="80" spans="2:194" s="12" customFormat="1" ht="12.75" customHeight="1" thickBot="1">
      <c r="B80" s="291"/>
      <c r="C80" s="277"/>
      <c r="D80" s="73"/>
      <c r="E80" s="79"/>
      <c r="F80" s="79"/>
      <c r="G80" s="79"/>
      <c r="H80" s="65"/>
      <c r="I80" s="65"/>
      <c r="J80" s="65"/>
      <c r="K80" s="65"/>
      <c r="L80" s="79"/>
      <c r="M80" s="141"/>
      <c r="N80" s="65"/>
      <c r="O80" s="59"/>
      <c r="P80" s="88"/>
      <c r="Q80" s="47"/>
      <c r="R80" s="65"/>
      <c r="S80" s="42"/>
      <c r="T80" s="65"/>
      <c r="U80" s="42"/>
      <c r="V80" s="73"/>
      <c r="W80" s="42"/>
      <c r="X80" s="59"/>
      <c r="Y80" s="65"/>
      <c r="Z80" s="42"/>
      <c r="AA80" s="42"/>
      <c r="AB80" s="73"/>
      <c r="AC80" s="42"/>
      <c r="AD80" s="42"/>
      <c r="AE80" s="58"/>
      <c r="AF80" s="42"/>
      <c r="AG80" s="42"/>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row>
    <row r="81" spans="2:194" s="12" customFormat="1" ht="12.75" customHeight="1">
      <c r="B81" s="291"/>
      <c r="C81" s="272" t="s">
        <v>227</v>
      </c>
      <c r="E81" s="72" t="s">
        <v>118</v>
      </c>
      <c r="F81" s="222" t="s">
        <v>187</v>
      </c>
      <c r="G81" s="198">
        <v>240</v>
      </c>
      <c r="H81" s="49"/>
      <c r="J81" s="19" t="s">
        <v>161</v>
      </c>
      <c r="K81" s="17" t="s">
        <v>248</v>
      </c>
      <c r="L81" s="179" t="s">
        <v>107</v>
      </c>
      <c r="M81" s="17" t="s">
        <v>74</v>
      </c>
      <c r="N81" s="17">
        <v>46</v>
      </c>
      <c r="P81" s="102" t="s">
        <v>104</v>
      </c>
      <c r="Q81" s="41" t="s">
        <v>250</v>
      </c>
      <c r="S81" s="39"/>
      <c r="T81" s="103" t="s">
        <v>251</v>
      </c>
      <c r="U81" s="43"/>
      <c r="W81" s="39"/>
      <c r="X81" s="53"/>
      <c r="Z81" s="41"/>
      <c r="AA81" s="41"/>
      <c r="AB81" s="62"/>
      <c r="AC81" s="41"/>
      <c r="AD81" s="41"/>
      <c r="AE81" s="14"/>
      <c r="AF81" s="41"/>
      <c r="AG81" s="41"/>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row>
    <row r="82" spans="2:194" s="12" customFormat="1" ht="12.75" customHeight="1">
      <c r="B82" s="291"/>
      <c r="C82" s="273"/>
      <c r="E82" s="19" t="s">
        <v>154</v>
      </c>
      <c r="F82" s="222" t="s">
        <v>188</v>
      </c>
      <c r="G82" s="72">
        <v>241</v>
      </c>
      <c r="H82" s="13"/>
      <c r="J82" s="93" t="s">
        <v>119</v>
      </c>
      <c r="K82" s="100" t="s">
        <v>249</v>
      </c>
      <c r="L82" s="19" t="s">
        <v>208</v>
      </c>
      <c r="M82" s="82" t="s">
        <v>75</v>
      </c>
      <c r="N82" s="150" t="s">
        <v>98</v>
      </c>
      <c r="O82" s="53"/>
      <c r="P82" s="52"/>
      <c r="Q82" s="114" t="s">
        <v>101</v>
      </c>
      <c r="S82" s="39"/>
      <c r="T82" s="82" t="s">
        <v>72</v>
      </c>
      <c r="U82" s="39"/>
      <c r="W82" s="39"/>
      <c r="X82" s="53"/>
      <c r="Z82" s="41"/>
      <c r="AA82" s="41"/>
      <c r="AB82" s="62"/>
      <c r="AC82" s="41"/>
      <c r="AD82" s="41"/>
      <c r="AE82" s="14"/>
      <c r="AF82" s="41"/>
      <c r="AG82" s="41"/>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row>
    <row r="83" spans="2:194" s="12" customFormat="1" ht="12.75" customHeight="1">
      <c r="B83" s="291"/>
      <c r="C83" s="273"/>
      <c r="D83" s="102"/>
      <c r="E83" s="13"/>
      <c r="G83" s="175">
        <v>181</v>
      </c>
      <c r="H83" s="13"/>
      <c r="I83" s="13"/>
      <c r="J83" s="13"/>
      <c r="K83" s="219" t="s">
        <v>210</v>
      </c>
      <c r="L83" s="13"/>
      <c r="M83" s="13"/>
      <c r="O83" s="53"/>
      <c r="P83" s="52"/>
      <c r="Q83" s="39"/>
      <c r="R83" s="13"/>
      <c r="S83" s="39"/>
      <c r="U83" s="39"/>
      <c r="V83" s="52"/>
      <c r="W83" s="39"/>
      <c r="X83" s="53"/>
      <c r="Y83" s="13"/>
      <c r="Z83" s="39"/>
      <c r="AA83" s="39"/>
      <c r="AB83" s="52"/>
      <c r="AC83" s="41"/>
      <c r="AD83" s="41"/>
      <c r="AE83" s="14"/>
      <c r="AF83" s="41"/>
      <c r="AG83" s="41"/>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row>
    <row r="84" spans="2:194" s="12" customFormat="1" ht="12.75" customHeight="1">
      <c r="B84" s="291"/>
      <c r="C84" s="273"/>
      <c r="D84" s="102"/>
      <c r="E84" s="13"/>
      <c r="F84" s="13"/>
      <c r="H84" s="13"/>
      <c r="I84" s="13"/>
      <c r="J84" s="13"/>
      <c r="K84" s="72" t="s">
        <v>158</v>
      </c>
      <c r="L84" s="13"/>
      <c r="M84" s="13"/>
      <c r="O84" s="53"/>
      <c r="P84" s="52"/>
      <c r="Q84" s="39"/>
      <c r="S84" s="39"/>
      <c r="T84" s="13"/>
      <c r="U84" s="39"/>
      <c r="V84" s="52"/>
      <c r="W84" s="39"/>
      <c r="X84" s="53"/>
      <c r="Y84" s="13"/>
      <c r="Z84" s="39"/>
      <c r="AA84" s="39"/>
      <c r="AB84" s="52"/>
      <c r="AC84" s="75"/>
      <c r="AD84" s="75"/>
      <c r="AE84" s="96"/>
      <c r="AF84" s="75"/>
      <c r="AG84" s="75"/>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row>
    <row r="85" spans="2:194" s="12" customFormat="1" ht="12.75" customHeight="1">
      <c r="B85" s="291"/>
      <c r="C85" s="273"/>
      <c r="D85" s="52"/>
      <c r="H85" s="13"/>
      <c r="I85" s="13"/>
      <c r="K85" s="82" t="s">
        <v>178</v>
      </c>
      <c r="N85" s="13"/>
      <c r="O85" s="94"/>
      <c r="Q85" s="39"/>
      <c r="S85" s="39"/>
      <c r="T85" s="13"/>
      <c r="U85" s="39"/>
      <c r="V85" s="52"/>
      <c r="W85" s="39"/>
      <c r="X85" s="53"/>
      <c r="Y85" s="13"/>
      <c r="Z85" s="39"/>
      <c r="AA85" s="39"/>
      <c r="AB85" s="99"/>
      <c r="AC85" s="75"/>
      <c r="AD85" s="75"/>
      <c r="AE85" s="96"/>
      <c r="AF85" s="75"/>
      <c r="AG85" s="75"/>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row>
    <row r="86" spans="2:194" s="12" customFormat="1" ht="12.75" customHeight="1">
      <c r="B86" s="291"/>
      <c r="C86" s="273"/>
      <c r="D86" s="52"/>
      <c r="E86" s="13"/>
      <c r="F86" s="13"/>
      <c r="G86" s="155"/>
      <c r="H86" s="13"/>
      <c r="I86" s="13"/>
      <c r="K86" s="86" t="s">
        <v>130</v>
      </c>
      <c r="L86" s="246"/>
      <c r="N86" s="13"/>
      <c r="O86" s="94"/>
      <c r="P86" s="71"/>
      <c r="Q86" s="39"/>
      <c r="R86" s="13"/>
      <c r="S86" s="39"/>
      <c r="T86" s="13"/>
      <c r="U86" s="39"/>
      <c r="V86" s="52"/>
      <c r="W86" s="39"/>
      <c r="X86" s="53"/>
      <c r="Y86" s="13"/>
      <c r="Z86" s="39"/>
      <c r="AA86" s="39"/>
      <c r="AB86" s="99"/>
      <c r="AC86" s="75"/>
      <c r="AD86" s="75"/>
      <c r="AE86" s="96"/>
      <c r="AF86" s="75"/>
      <c r="AG86" s="75"/>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row>
    <row r="87" spans="2:194" s="12" customFormat="1" ht="12.75" customHeight="1">
      <c r="B87" s="291"/>
      <c r="C87" s="273"/>
      <c r="D87" s="52"/>
      <c r="E87" s="13"/>
      <c r="F87" s="13"/>
      <c r="H87" s="14"/>
      <c r="I87" s="14"/>
      <c r="K87" s="13"/>
      <c r="M87" s="13"/>
      <c r="N87" s="13"/>
      <c r="O87" s="94"/>
      <c r="P87" s="13"/>
      <c r="Q87" s="39"/>
      <c r="R87" s="13"/>
      <c r="S87" s="39"/>
      <c r="T87" s="13"/>
      <c r="U87" s="39"/>
      <c r="V87" s="52"/>
      <c r="W87" s="39"/>
      <c r="X87" s="53"/>
      <c r="Y87" s="13"/>
      <c r="Z87" s="39"/>
      <c r="AA87" s="39"/>
      <c r="AB87" s="99"/>
      <c r="AC87" s="75"/>
      <c r="AD87" s="75"/>
      <c r="AE87" s="96"/>
      <c r="AF87" s="75"/>
      <c r="AG87" s="75"/>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row>
    <row r="88" spans="2:194" s="12" customFormat="1" ht="12.75" customHeight="1" thickBot="1">
      <c r="B88" s="291"/>
      <c r="C88" s="273"/>
      <c r="D88" s="52"/>
      <c r="E88" s="13"/>
      <c r="F88" s="13"/>
      <c r="H88" s="14"/>
      <c r="I88" s="14"/>
      <c r="J88" s="13"/>
      <c r="K88" s="13"/>
      <c r="M88" s="13"/>
      <c r="N88" s="13"/>
      <c r="O88" s="94"/>
      <c r="P88" s="13"/>
      <c r="Q88" s="39"/>
      <c r="R88" s="13"/>
      <c r="S88" s="39"/>
      <c r="T88" s="13"/>
      <c r="U88" s="39"/>
      <c r="V88" s="52"/>
      <c r="W88" s="39"/>
      <c r="X88" s="53"/>
      <c r="Y88" s="13"/>
      <c r="Z88" s="39"/>
      <c r="AA88" s="39"/>
      <c r="AB88" s="99"/>
      <c r="AC88" s="75"/>
      <c r="AD88" s="75"/>
      <c r="AE88" s="96"/>
      <c r="AF88" s="75"/>
      <c r="AG88" s="75"/>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row>
    <row r="89" spans="2:194" s="12" customFormat="1" ht="12.75" customHeight="1">
      <c r="B89" s="291"/>
      <c r="C89" s="273"/>
      <c r="D89" s="52"/>
      <c r="E89" s="14"/>
      <c r="F89" s="13"/>
      <c r="H89" s="13"/>
      <c r="I89" s="13"/>
      <c r="J89" s="13"/>
      <c r="L89" s="13"/>
      <c r="M89" s="13"/>
      <c r="N89" s="13"/>
      <c r="O89" s="94"/>
      <c r="P89" s="52"/>
      <c r="Q89" s="114" t="s">
        <v>194</v>
      </c>
      <c r="R89" s="248" t="s">
        <v>88</v>
      </c>
      <c r="S89" s="210" t="s">
        <v>91</v>
      </c>
      <c r="T89" s="49"/>
      <c r="U89" s="43"/>
      <c r="V89" s="231" t="s">
        <v>89</v>
      </c>
      <c r="W89" s="163" t="s">
        <v>222</v>
      </c>
      <c r="X89" s="53"/>
      <c r="Y89" s="13"/>
      <c r="Z89" s="39"/>
      <c r="AA89" s="39"/>
      <c r="AB89" s="99"/>
      <c r="AC89" s="75"/>
      <c r="AD89" s="75"/>
      <c r="AE89" s="96"/>
      <c r="AF89" s="75"/>
      <c r="AG89" s="75"/>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row>
    <row r="90" spans="2:194" s="12" customFormat="1" ht="12.75" customHeight="1" thickBot="1">
      <c r="B90" s="291"/>
      <c r="C90" s="273"/>
      <c r="D90" s="52"/>
      <c r="E90" s="13"/>
      <c r="F90" s="13"/>
      <c r="G90" s="13"/>
      <c r="H90" s="13"/>
      <c r="I90" s="13"/>
      <c r="J90" s="13"/>
      <c r="L90" s="13"/>
      <c r="M90" s="13"/>
      <c r="N90" s="13"/>
      <c r="O90" s="53"/>
      <c r="P90" s="52"/>
      <c r="Q90" s="39"/>
      <c r="R90" s="249" t="s">
        <v>99</v>
      </c>
      <c r="S90" s="197" t="s">
        <v>92</v>
      </c>
      <c r="T90" s="79"/>
      <c r="U90" s="47"/>
      <c r="V90" s="232" t="s">
        <v>90</v>
      </c>
      <c r="W90" s="47"/>
      <c r="X90" s="54"/>
      <c r="Y90" s="96"/>
      <c r="Z90" s="75"/>
      <c r="AA90" s="75"/>
      <c r="AB90" s="99"/>
      <c r="AC90" s="75"/>
      <c r="AD90" s="75"/>
      <c r="AE90" s="96"/>
      <c r="AF90" s="75"/>
      <c r="AG90" s="75"/>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row>
    <row r="91" spans="2:194" s="12" customFormat="1" ht="12.75" customHeight="1">
      <c r="B91" s="291"/>
      <c r="C91" s="273"/>
      <c r="D91" s="102"/>
      <c r="E91" s="96"/>
      <c r="F91" s="13"/>
      <c r="L91" s="13"/>
      <c r="M91" s="13"/>
      <c r="N91" s="13"/>
      <c r="O91" s="53"/>
      <c r="P91" s="52"/>
      <c r="Q91" s="39"/>
      <c r="R91" s="13"/>
      <c r="S91" s="39"/>
      <c r="T91" s="13"/>
      <c r="U91" s="75"/>
      <c r="V91" s="99"/>
      <c r="W91" s="75"/>
      <c r="X91" s="54"/>
      <c r="Y91" s="96"/>
      <c r="Z91" s="75"/>
      <c r="AA91" s="75"/>
      <c r="AB91" s="99"/>
      <c r="AC91" s="75"/>
      <c r="AD91" s="75"/>
      <c r="AE91" s="96"/>
      <c r="AF91" s="75"/>
      <c r="AG91" s="75"/>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row>
    <row r="92" spans="2:194" s="12" customFormat="1" ht="12.75" customHeight="1">
      <c r="B92" s="291"/>
      <c r="C92" s="273"/>
      <c r="D92" s="102"/>
      <c r="E92" s="13"/>
      <c r="F92" s="13"/>
      <c r="L92" s="13"/>
      <c r="M92" s="13"/>
      <c r="N92" s="13"/>
      <c r="O92" s="53"/>
      <c r="P92" s="13"/>
      <c r="Q92" s="39"/>
      <c r="R92" s="96"/>
      <c r="S92" s="75"/>
      <c r="T92" s="96"/>
      <c r="U92" s="75"/>
      <c r="V92" s="99"/>
      <c r="W92" s="75"/>
      <c r="X92" s="54"/>
      <c r="Y92" s="96"/>
      <c r="Z92" s="75"/>
      <c r="AA92" s="75"/>
      <c r="AB92" s="99"/>
      <c r="AC92" s="75"/>
      <c r="AD92" s="75"/>
      <c r="AE92" s="96"/>
      <c r="AF92" s="75"/>
      <c r="AG92" s="75"/>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row>
    <row r="93" spans="2:194" s="12" customFormat="1" ht="12.75" customHeight="1">
      <c r="B93" s="291"/>
      <c r="C93" s="273"/>
      <c r="D93" s="102"/>
      <c r="E93" s="96"/>
      <c r="F93" s="13"/>
      <c r="H93" s="13"/>
      <c r="I93" s="13"/>
      <c r="J93" s="13"/>
      <c r="L93" s="13"/>
      <c r="O93" s="94"/>
      <c r="P93" s="13"/>
      <c r="Q93" s="39"/>
      <c r="R93" s="96"/>
      <c r="S93" s="75"/>
      <c r="T93" s="13"/>
      <c r="U93" s="75"/>
      <c r="V93" s="99"/>
      <c r="W93" s="75"/>
      <c r="X93" s="54"/>
      <c r="Y93" s="96"/>
      <c r="Z93" s="75"/>
      <c r="AA93" s="75"/>
      <c r="AB93" s="99"/>
      <c r="AC93" s="75"/>
      <c r="AD93" s="75"/>
      <c r="AE93" s="96"/>
      <c r="AF93" s="75"/>
      <c r="AG93" s="75"/>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row>
    <row r="94" spans="2:194" s="12" customFormat="1" ht="12.75" customHeight="1" thickBot="1">
      <c r="B94" s="291"/>
      <c r="C94" s="274"/>
      <c r="D94" s="102"/>
      <c r="E94" s="96"/>
      <c r="F94" s="87"/>
      <c r="G94" s="13"/>
      <c r="H94" s="13"/>
      <c r="I94" s="14"/>
      <c r="J94" s="14"/>
      <c r="L94" s="13"/>
      <c r="M94" s="13"/>
      <c r="N94" s="13"/>
      <c r="O94" s="94"/>
      <c r="P94" s="116"/>
      <c r="Q94" s="47"/>
      <c r="R94" s="116"/>
      <c r="S94" s="106"/>
      <c r="T94" s="13"/>
      <c r="U94" s="106"/>
      <c r="V94" s="110"/>
      <c r="W94" s="106"/>
      <c r="X94" s="59"/>
      <c r="Y94" s="116"/>
      <c r="Z94" s="106"/>
      <c r="AA94" s="106"/>
      <c r="AB94" s="110"/>
      <c r="AC94" s="106"/>
      <c r="AD94" s="106"/>
      <c r="AE94" s="116"/>
      <c r="AF94" s="106"/>
      <c r="AG94" s="106"/>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row>
    <row r="95" spans="2:194" s="12" customFormat="1" ht="12.75" customHeight="1">
      <c r="B95" s="291"/>
      <c r="C95" s="272" t="s">
        <v>230</v>
      </c>
      <c r="D95" s="230"/>
      <c r="E95" s="49"/>
      <c r="F95" s="49"/>
      <c r="G95" s="252">
        <v>138</v>
      </c>
      <c r="H95" s="257"/>
      <c r="I95" s="257"/>
      <c r="J95" s="49"/>
      <c r="K95" s="147" t="s">
        <v>207</v>
      </c>
      <c r="L95" s="49"/>
      <c r="M95" s="50" t="s">
        <v>80</v>
      </c>
      <c r="N95" s="49"/>
      <c r="O95" s="251" t="s">
        <v>126</v>
      </c>
      <c r="Q95" s="112" t="s">
        <v>252</v>
      </c>
      <c r="R95" s="13"/>
      <c r="S95" s="39"/>
      <c r="T95" s="50"/>
      <c r="U95" s="250" t="s">
        <v>136</v>
      </c>
      <c r="V95" s="191" t="s">
        <v>136</v>
      </c>
      <c r="W95" s="138" t="s">
        <v>140</v>
      </c>
      <c r="X95" s="236" t="s">
        <v>137</v>
      </c>
      <c r="Y95" s="41" t="s">
        <v>108</v>
      </c>
      <c r="Z95" s="39"/>
      <c r="AA95" s="115"/>
      <c r="AB95" s="142"/>
      <c r="AC95" s="115"/>
      <c r="AD95" s="115"/>
      <c r="AE95" s="139"/>
      <c r="AF95" s="115"/>
      <c r="AG95" s="115"/>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row>
    <row r="96" spans="2:194" s="12" customFormat="1" ht="12.75" customHeight="1" thickBot="1">
      <c r="B96" s="291"/>
      <c r="C96" s="273"/>
      <c r="D96" s="70"/>
      <c r="E96" s="13"/>
      <c r="F96" s="13"/>
      <c r="G96" s="19">
        <v>38</v>
      </c>
      <c r="H96" s="258"/>
      <c r="I96" s="258"/>
      <c r="J96" s="13"/>
      <c r="K96" s="72" t="s">
        <v>193</v>
      </c>
      <c r="L96" s="13"/>
      <c r="M96" s="223" t="s">
        <v>200</v>
      </c>
      <c r="N96" s="13"/>
      <c r="O96" s="54" t="s">
        <v>179</v>
      </c>
      <c r="Q96" s="197" t="s">
        <v>253</v>
      </c>
      <c r="R96" s="17"/>
      <c r="S96" s="41"/>
      <c r="T96" s="17"/>
      <c r="U96" s="144" t="s">
        <v>108</v>
      </c>
      <c r="V96" s="232" t="s">
        <v>108</v>
      </c>
      <c r="W96" s="138" t="s">
        <v>142</v>
      </c>
      <c r="X96" s="237" t="s">
        <v>138</v>
      </c>
      <c r="Y96" s="19" t="s">
        <v>160</v>
      </c>
      <c r="Z96" s="75"/>
      <c r="AA96" s="75"/>
      <c r="AB96" s="99"/>
      <c r="AC96" s="75"/>
      <c r="AD96" s="75"/>
      <c r="AE96" s="96"/>
      <c r="AF96" s="75"/>
      <c r="AG96" s="75"/>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row>
    <row r="97" spans="2:194" s="12" customFormat="1" ht="12.75" customHeight="1">
      <c r="B97" s="291"/>
      <c r="C97" s="273"/>
      <c r="D97" s="98"/>
      <c r="E97" s="13"/>
      <c r="F97" s="13"/>
      <c r="G97" s="13"/>
      <c r="H97" s="13"/>
      <c r="I97" s="13"/>
      <c r="J97" s="13"/>
      <c r="K97" s="13"/>
      <c r="L97" s="13"/>
      <c r="M97" s="13"/>
      <c r="N97" s="13"/>
      <c r="O97" s="53"/>
      <c r="P97" s="122"/>
      <c r="Q97" s="145" t="s">
        <v>211</v>
      </c>
      <c r="R97" s="17"/>
      <c r="S97" s="39"/>
      <c r="T97" s="17"/>
      <c r="U97" s="75"/>
      <c r="V97" s="99"/>
      <c r="W97" s="138" t="s">
        <v>144</v>
      </c>
      <c r="X97" s="54"/>
      <c r="Y97" s="154" t="s">
        <v>218</v>
      </c>
      <c r="Z97" s="75"/>
      <c r="AA97" s="75"/>
      <c r="AB97" s="99"/>
      <c r="AC97" s="75"/>
      <c r="AD97" s="75"/>
      <c r="AE97" s="96"/>
      <c r="AF97" s="75"/>
      <c r="AG97" s="75"/>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row>
    <row r="98" spans="2:194" s="12" customFormat="1" ht="12.75" customHeight="1">
      <c r="B98" s="291"/>
      <c r="C98" s="273"/>
      <c r="D98" s="98"/>
      <c r="E98" s="13"/>
      <c r="F98" s="13"/>
      <c r="G98" s="13"/>
      <c r="H98" s="13"/>
      <c r="I98" s="13"/>
      <c r="J98" s="13"/>
      <c r="K98" s="13"/>
      <c r="L98" s="13"/>
      <c r="M98" s="13"/>
      <c r="N98" s="13"/>
      <c r="O98" s="53"/>
      <c r="P98" s="122"/>
      <c r="Q98" s="39"/>
      <c r="R98" s="17"/>
      <c r="S98" s="41"/>
      <c r="T98" s="17"/>
      <c r="U98" s="75"/>
      <c r="V98" s="99"/>
      <c r="W98" s="138" t="s">
        <v>145</v>
      </c>
      <c r="X98" s="93" t="s">
        <v>108</v>
      </c>
      <c r="Y98" s="75"/>
      <c r="Z98" s="75"/>
      <c r="AA98" s="75"/>
      <c r="AB98" s="99"/>
      <c r="AC98" s="75"/>
      <c r="AD98" s="75"/>
      <c r="AE98" s="96"/>
      <c r="AF98" s="75"/>
      <c r="AG98" s="75"/>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row>
    <row r="99" spans="2:194" s="12" customFormat="1" ht="12.75" customHeight="1" thickBot="1">
      <c r="B99" s="291"/>
      <c r="C99" s="273"/>
      <c r="D99" s="52"/>
      <c r="E99" s="13"/>
      <c r="F99" s="13"/>
      <c r="G99" s="13"/>
      <c r="H99" s="13"/>
      <c r="I99" s="13"/>
      <c r="J99" s="13"/>
      <c r="K99" s="13"/>
      <c r="L99" s="13"/>
      <c r="M99" s="13"/>
      <c r="N99" s="13"/>
      <c r="O99" s="53"/>
      <c r="P99" s="13"/>
      <c r="Q99" s="39"/>
      <c r="R99" s="13"/>
      <c r="S99" s="39"/>
      <c r="T99" s="13"/>
      <c r="U99" s="75"/>
      <c r="V99" s="99"/>
      <c r="W99" s="138" t="s">
        <v>198</v>
      </c>
      <c r="X99" s="54"/>
      <c r="Y99" s="96"/>
      <c r="Z99" s="75"/>
      <c r="AA99" s="75"/>
      <c r="AB99" s="99"/>
      <c r="AC99" s="75"/>
      <c r="AD99" s="75"/>
      <c r="AE99" s="96"/>
      <c r="AF99" s="75"/>
      <c r="AG99" s="75"/>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row>
    <row r="100" spans="2:194" s="12" customFormat="1" ht="12.75" customHeight="1" thickBot="1">
      <c r="B100" s="291"/>
      <c r="C100" s="273"/>
      <c r="D100" s="52"/>
      <c r="E100" s="13"/>
      <c r="F100" s="13"/>
      <c r="G100" s="13"/>
      <c r="H100" s="13"/>
      <c r="I100" s="13"/>
      <c r="J100" s="13"/>
      <c r="K100" s="159" t="s">
        <v>132</v>
      </c>
      <c r="L100" s="13"/>
      <c r="M100" s="13"/>
      <c r="N100" s="13"/>
      <c r="O100" s="53"/>
      <c r="Q100" s="262" t="s">
        <v>129</v>
      </c>
      <c r="R100" s="13"/>
      <c r="S100" s="39"/>
      <c r="T100" s="13"/>
      <c r="U100" s="75"/>
      <c r="V100" s="99"/>
      <c r="W100" s="265" t="s">
        <v>223</v>
      </c>
      <c r="X100" s="54"/>
      <c r="Y100" s="96"/>
      <c r="Z100" s="75"/>
      <c r="AA100" s="75"/>
      <c r="AB100" s="99"/>
      <c r="AC100" s="75"/>
      <c r="AD100" s="75"/>
      <c r="AE100" s="96"/>
      <c r="AF100" s="75"/>
      <c r="AG100" s="75"/>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row>
    <row r="101" spans="2:194" s="12" customFormat="1" ht="12.75" customHeight="1">
      <c r="B101" s="291"/>
      <c r="C101" s="273"/>
      <c r="D101" s="98"/>
      <c r="E101" s="13"/>
      <c r="F101" s="13"/>
      <c r="G101" s="13"/>
      <c r="H101" s="13"/>
      <c r="I101" s="13"/>
      <c r="J101" s="13"/>
      <c r="K101" s="185" t="s">
        <v>133</v>
      </c>
      <c r="L101" s="13"/>
      <c r="M101" s="13"/>
      <c r="N101" s="13"/>
      <c r="O101" s="53"/>
      <c r="Q101" s="39"/>
      <c r="R101" s="13"/>
      <c r="S101" s="39"/>
      <c r="T101" s="13"/>
      <c r="U101" s="75"/>
      <c r="V101" s="99"/>
      <c r="W101" s="138" t="s">
        <v>139</v>
      </c>
      <c r="X101" s="54"/>
      <c r="Y101" s="96"/>
      <c r="Z101" s="75"/>
      <c r="AA101" s="75"/>
      <c r="AB101" s="99"/>
      <c r="AC101" s="75"/>
      <c r="AD101" s="75"/>
      <c r="AE101" s="96"/>
      <c r="AF101" s="75"/>
      <c r="AG101" s="75"/>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row>
    <row r="102" spans="2:194" s="12" customFormat="1" ht="12.75" customHeight="1" thickBot="1">
      <c r="B102" s="291"/>
      <c r="C102" s="273"/>
      <c r="D102" s="52"/>
      <c r="E102" s="13"/>
      <c r="F102" s="13"/>
      <c r="G102" s="13"/>
      <c r="H102" s="13"/>
      <c r="I102" s="13"/>
      <c r="J102" s="13"/>
      <c r="K102" s="184" t="s">
        <v>141</v>
      </c>
      <c r="L102" s="13"/>
      <c r="M102" s="13"/>
      <c r="N102" s="13"/>
      <c r="O102" s="53"/>
      <c r="P102" s="13"/>
      <c r="Q102" s="39"/>
      <c r="R102" s="13"/>
      <c r="S102" s="39"/>
      <c r="T102" s="96"/>
      <c r="U102" s="75"/>
      <c r="V102" s="99"/>
      <c r="W102" s="138" t="s">
        <v>143</v>
      </c>
      <c r="X102" s="54"/>
      <c r="Y102" s="96"/>
      <c r="Z102" s="75"/>
      <c r="AA102" s="75"/>
      <c r="AB102" s="99"/>
      <c r="AC102" s="75"/>
      <c r="AD102" s="75"/>
      <c r="AE102" s="96"/>
      <c r="AF102" s="75"/>
      <c r="AG102" s="75"/>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row>
    <row r="103" spans="2:194" s="12" customFormat="1" ht="12.75" customHeight="1">
      <c r="B103" s="291"/>
      <c r="C103" s="273"/>
      <c r="D103" s="102"/>
      <c r="E103" s="96"/>
      <c r="F103" s="13"/>
      <c r="G103" s="13"/>
      <c r="H103" s="96"/>
      <c r="I103" s="96"/>
      <c r="J103" s="17"/>
      <c r="K103" s="13"/>
      <c r="L103" s="108"/>
      <c r="M103" s="96"/>
      <c r="N103" s="96"/>
      <c r="O103" s="94"/>
      <c r="P103" s="13"/>
      <c r="Q103" s="39"/>
      <c r="R103" s="96"/>
      <c r="S103" s="75"/>
      <c r="T103" s="96"/>
      <c r="U103" s="138" t="s">
        <v>254</v>
      </c>
      <c r="V103" s="99"/>
      <c r="W103" s="39"/>
      <c r="X103" s="54"/>
      <c r="Y103" s="96"/>
      <c r="Z103" s="75"/>
      <c r="AA103" s="75"/>
      <c r="AB103" s="99"/>
      <c r="AC103" s="75"/>
      <c r="AD103" s="75"/>
      <c r="AE103" s="96"/>
      <c r="AF103" s="75"/>
      <c r="AG103" s="75"/>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row>
    <row r="104" spans="2:194" s="12" customFormat="1" ht="12.75" customHeight="1">
      <c r="B104" s="291"/>
      <c r="C104" s="273"/>
      <c r="D104" s="102"/>
      <c r="E104" s="96"/>
      <c r="F104" s="87"/>
      <c r="G104" s="96"/>
      <c r="H104" s="96"/>
      <c r="I104" s="96"/>
      <c r="J104" s="17"/>
      <c r="K104" s="13"/>
      <c r="L104" s="108"/>
      <c r="M104" s="96"/>
      <c r="N104" s="96"/>
      <c r="O104" s="94"/>
      <c r="P104" s="13"/>
      <c r="Q104" s="39"/>
      <c r="R104" s="96"/>
      <c r="S104" s="75"/>
      <c r="T104" s="96"/>
      <c r="U104" s="75"/>
      <c r="V104" s="99"/>
      <c r="W104" s="39"/>
      <c r="X104" s="54"/>
      <c r="Y104" s="96"/>
      <c r="Z104" s="75"/>
      <c r="AA104" s="75"/>
      <c r="AB104" s="99"/>
      <c r="AC104" s="75"/>
      <c r="AD104" s="75"/>
      <c r="AE104" s="96"/>
      <c r="AF104" s="75"/>
      <c r="AG104" s="75"/>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row>
    <row r="105" spans="2:194" s="12" customFormat="1" ht="12.75" customHeight="1">
      <c r="B105" s="291"/>
      <c r="C105" s="273"/>
      <c r="D105" s="102"/>
      <c r="E105" s="96"/>
      <c r="F105" s="13"/>
      <c r="G105" s="13"/>
      <c r="H105" s="13"/>
      <c r="I105" s="13"/>
      <c r="J105" s="13"/>
      <c r="K105" s="13"/>
      <c r="L105" s="13"/>
      <c r="M105" s="13"/>
      <c r="N105" s="13"/>
      <c r="O105" s="53"/>
      <c r="P105" s="13"/>
      <c r="Q105" s="66" t="s">
        <v>82</v>
      </c>
      <c r="R105" s="96"/>
      <c r="S105" s="75"/>
      <c r="T105" s="96"/>
      <c r="U105" s="75"/>
      <c r="V105" s="99"/>
      <c r="W105" s="39"/>
      <c r="X105" s="54"/>
      <c r="Z105" s="75"/>
      <c r="AA105" s="75"/>
      <c r="AB105" s="99"/>
      <c r="AC105" s="75"/>
      <c r="AD105" s="75"/>
      <c r="AE105" s="96"/>
      <c r="AF105" s="75"/>
      <c r="AG105" s="75"/>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row>
    <row r="106" spans="2:194" s="12" customFormat="1" ht="12.75" customHeight="1">
      <c r="B106" s="291"/>
      <c r="C106" s="273"/>
      <c r="D106" s="102"/>
      <c r="E106" s="96"/>
      <c r="F106" s="87"/>
      <c r="G106" s="96"/>
      <c r="H106" s="96"/>
      <c r="I106" s="96"/>
      <c r="J106" s="17"/>
      <c r="K106" s="13"/>
      <c r="L106" s="108"/>
      <c r="M106" s="96"/>
      <c r="N106" s="96"/>
      <c r="O106" s="94"/>
      <c r="P106" s="17">
        <v>117</v>
      </c>
      <c r="Q106" s="114" t="s">
        <v>180</v>
      </c>
      <c r="R106" s="96"/>
      <c r="S106" s="75"/>
      <c r="T106" s="96"/>
      <c r="U106" s="75"/>
      <c r="V106" s="99"/>
      <c r="W106" s="39"/>
      <c r="X106" s="54"/>
      <c r="Y106" s="96"/>
      <c r="Z106" s="75"/>
      <c r="AA106" s="75"/>
      <c r="AB106" s="99"/>
      <c r="AC106" s="75"/>
      <c r="AD106" s="75"/>
      <c r="AE106" s="96"/>
      <c r="AF106" s="75"/>
      <c r="AG106" s="75"/>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row>
    <row r="107" spans="2:194" s="12" customFormat="1" ht="12.75" customHeight="1" thickBot="1">
      <c r="B107" s="291"/>
      <c r="C107" s="274"/>
      <c r="D107" s="131"/>
      <c r="E107" s="116"/>
      <c r="F107" s="132"/>
      <c r="G107" s="116"/>
      <c r="H107" s="116"/>
      <c r="I107" s="116"/>
      <c r="J107" s="65"/>
      <c r="K107" s="79"/>
      <c r="L107" s="133"/>
      <c r="M107" s="116"/>
      <c r="N107" s="116"/>
      <c r="O107" s="109"/>
      <c r="P107" s="19">
        <v>119</v>
      </c>
      <c r="Q107" s="225" t="s">
        <v>105</v>
      </c>
      <c r="R107" s="116"/>
      <c r="S107" s="106"/>
      <c r="T107" s="116"/>
      <c r="U107" s="106"/>
      <c r="V107" s="110"/>
      <c r="W107" s="47"/>
      <c r="X107" s="59"/>
      <c r="Y107" s="116"/>
      <c r="Z107" s="106"/>
      <c r="AA107" s="106"/>
      <c r="AB107" s="110"/>
      <c r="AC107" s="106"/>
      <c r="AD107" s="106"/>
      <c r="AE107" s="116"/>
      <c r="AF107" s="106"/>
      <c r="AG107" s="106"/>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6" ht="12.75"/>
    <row r="137" ht="12.75"/>
    <row r="138" ht="12.75"/>
    <row r="139" ht="12.75"/>
    <row r="140" ht="12.75"/>
    <row r="141" ht="12.75"/>
    <row r="142" ht="12.75"/>
    <row r="143" ht="12.75"/>
    <row r="144" ht="12.75"/>
    <row r="145" ht="12.75"/>
    <row r="146" ht="12.75"/>
    <row r="147" ht="12.75"/>
    <row r="148" ht="12.75"/>
    <row r="150" ht="12.75"/>
    <row r="152" ht="12.75"/>
    <row r="153" ht="12.75"/>
    <row r="154" ht="12.75"/>
    <row r="155" ht="12.75"/>
    <row r="156" ht="12.75"/>
    <row r="174" ht="12.75"/>
    <row r="175" ht="12.75"/>
    <row r="176" ht="12.75"/>
    <row r="177" ht="12.75"/>
  </sheetData>
  <sheetProtection selectLockedCells="1" selectUnlockedCells="1"/>
  <mergeCells count="9">
    <mergeCell ref="C81:C94"/>
    <mergeCell ref="C4:C40"/>
    <mergeCell ref="B3:C3"/>
    <mergeCell ref="C41:C53"/>
    <mergeCell ref="C63:C69"/>
    <mergeCell ref="C54:C62"/>
    <mergeCell ref="B4:B107"/>
    <mergeCell ref="C95:C107"/>
    <mergeCell ref="C70:C80"/>
  </mergeCells>
  <printOptions/>
  <pageMargins left="0.39375" right="0.3541666666666667" top="0.43333333333333335" bottom="0.43333333333333335" header="0.5118055555555555" footer="0.5118055555555555"/>
  <pageSetup fitToHeight="1" fitToWidth="1" horizontalDpi="600" verticalDpi="600" orientation="portrait" paperSize="9" scale="1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O15"/>
  <sheetViews>
    <sheetView zoomScalePageLayoutView="0" workbookViewId="0" topLeftCell="A1">
      <selection activeCell="F4" sqref="F4"/>
    </sheetView>
  </sheetViews>
  <sheetFormatPr defaultColWidth="9.00390625" defaultRowHeight="12.75"/>
  <cols>
    <col min="3" max="3" width="10.75390625" style="0" bestFit="1" customWidth="1"/>
    <col min="6" max="7" width="10.75390625" style="0" bestFit="1" customWidth="1"/>
    <col min="8" max="8" width="13.875" style="0" customWidth="1"/>
    <col min="15" max="15" width="10.75390625" style="0" customWidth="1"/>
  </cols>
  <sheetData>
    <row r="2" spans="1:15" ht="51">
      <c r="A2" s="25"/>
      <c r="B2" s="26" t="s">
        <v>2</v>
      </c>
      <c r="C2" s="27" t="s">
        <v>3</v>
      </c>
      <c r="D2" s="28" t="s">
        <v>52</v>
      </c>
      <c r="E2" s="27" t="s">
        <v>4</v>
      </c>
      <c r="F2" s="28" t="s">
        <v>5</v>
      </c>
      <c r="G2" s="29" t="s">
        <v>6</v>
      </c>
      <c r="H2" s="28" t="s">
        <v>53</v>
      </c>
      <c r="I2" s="30" t="s">
        <v>7</v>
      </c>
      <c r="J2" s="28" t="s">
        <v>8</v>
      </c>
      <c r="K2" s="27" t="s">
        <v>9</v>
      </c>
      <c r="L2" s="28" t="s">
        <v>10</v>
      </c>
      <c r="M2" s="29" t="s">
        <v>11</v>
      </c>
      <c r="N2" s="26" t="s">
        <v>12</v>
      </c>
      <c r="O2" s="27" t="s">
        <v>54</v>
      </c>
    </row>
    <row r="3" spans="1:15" ht="12.75">
      <c r="A3" s="25" t="s">
        <v>55</v>
      </c>
      <c r="B3" s="31" t="e">
        <f>Общее!#REF!</f>
        <v>#REF!</v>
      </c>
      <c r="C3" s="31" t="e">
        <f>Общее!#REF!</f>
        <v>#REF!</v>
      </c>
      <c r="D3" s="31" t="e">
        <f>Общее!#REF!</f>
        <v>#REF!</v>
      </c>
      <c r="E3" s="31" t="e">
        <f>Общее!#REF!</f>
        <v>#REF!</v>
      </c>
      <c r="F3" s="31" t="e">
        <f>Общее!#REF!</f>
        <v>#REF!</v>
      </c>
      <c r="G3" s="31" t="e">
        <f>Общее!#REF!</f>
        <v>#REF!</v>
      </c>
      <c r="H3" s="31" t="e">
        <f>Общее!#REF!</f>
        <v>#REF!</v>
      </c>
      <c r="I3" s="31" t="e">
        <f>Общее!#REF!</f>
        <v>#REF!</v>
      </c>
      <c r="J3" s="31" t="e">
        <f>Общее!#REF!</f>
        <v>#REF!</v>
      </c>
      <c r="K3" s="31" t="e">
        <f>Общее!#REF!</f>
        <v>#REF!</v>
      </c>
      <c r="L3" s="31" t="e">
        <f>Общее!#REF!</f>
        <v>#REF!</v>
      </c>
      <c r="M3" s="31" t="e">
        <f>Общее!#REF!</f>
        <v>#REF!</v>
      </c>
      <c r="N3" s="31" t="e">
        <f>Общее!#REF!</f>
        <v>#REF!</v>
      </c>
      <c r="O3" s="31" t="e">
        <f>Общее!#REF!</f>
        <v>#REF!</v>
      </c>
    </row>
    <row r="4" spans="1:15" ht="12.75">
      <c r="A4" s="25" t="s">
        <v>51</v>
      </c>
      <c r="B4" s="31" t="e">
        <f>Общее!#REF!</f>
        <v>#REF!</v>
      </c>
      <c r="C4" s="31" t="e">
        <f>Общее!#REF!</f>
        <v>#REF!</v>
      </c>
      <c r="D4" s="31" t="e">
        <f>Общее!#REF!</f>
        <v>#REF!</v>
      </c>
      <c r="E4" s="31" t="e">
        <f>Общее!#REF!</f>
        <v>#REF!</v>
      </c>
      <c r="F4" s="31" t="e">
        <f>Общее!#REF!</f>
        <v>#REF!</v>
      </c>
      <c r="G4" s="31" t="e">
        <f>Общее!#REF!</f>
        <v>#REF!</v>
      </c>
      <c r="H4" s="31" t="e">
        <f>Общее!#REF!</f>
        <v>#REF!</v>
      </c>
      <c r="I4" s="31" t="e">
        <f>Общее!#REF!</f>
        <v>#REF!</v>
      </c>
      <c r="J4" s="31" t="e">
        <f>Общее!#REF!</f>
        <v>#REF!</v>
      </c>
      <c r="K4" s="31" t="e">
        <f>Общее!#REF!</f>
        <v>#REF!</v>
      </c>
      <c r="L4" s="31" t="e">
        <f>Общее!#REF!</f>
        <v>#REF!</v>
      </c>
      <c r="M4" s="31" t="e">
        <f>Общее!#REF!</f>
        <v>#REF!</v>
      </c>
      <c r="N4" s="31" t="e">
        <f>Общее!#REF!</f>
        <v>#REF!</v>
      </c>
      <c r="O4" s="31" t="e">
        <f>Общее!#REF!</f>
        <v>#REF!</v>
      </c>
    </row>
    <row r="6" spans="1:15" s="33" customFormat="1" ht="12.75">
      <c r="A6" s="25" t="s">
        <v>56</v>
      </c>
      <c r="B6" s="31" t="e">
        <f aca="true" t="shared" si="0" ref="B6:O6">B3+B4</f>
        <v>#REF!</v>
      </c>
      <c r="C6" s="31" t="e">
        <f t="shared" si="0"/>
        <v>#REF!</v>
      </c>
      <c r="D6" s="31" t="e">
        <f t="shared" si="0"/>
        <v>#REF!</v>
      </c>
      <c r="E6" s="31" t="e">
        <f t="shared" si="0"/>
        <v>#REF!</v>
      </c>
      <c r="F6" s="31" t="e">
        <f t="shared" si="0"/>
        <v>#REF!</v>
      </c>
      <c r="G6" s="31" t="e">
        <f t="shared" si="0"/>
        <v>#REF!</v>
      </c>
      <c r="H6" s="31" t="e">
        <f t="shared" si="0"/>
        <v>#REF!</v>
      </c>
      <c r="I6" s="31" t="e">
        <f t="shared" si="0"/>
        <v>#REF!</v>
      </c>
      <c r="J6" s="31" t="e">
        <f t="shared" si="0"/>
        <v>#REF!</v>
      </c>
      <c r="K6" s="31" t="e">
        <f t="shared" si="0"/>
        <v>#REF!</v>
      </c>
      <c r="L6" s="31" t="e">
        <f t="shared" si="0"/>
        <v>#REF!</v>
      </c>
      <c r="M6" s="31" t="e">
        <f t="shared" si="0"/>
        <v>#REF!</v>
      </c>
      <c r="N6" s="31" t="e">
        <f t="shared" si="0"/>
        <v>#REF!</v>
      </c>
      <c r="O6" s="31" t="e">
        <f t="shared" si="0"/>
        <v>#REF!</v>
      </c>
    </row>
    <row r="11" spans="1:15" ht="25.5">
      <c r="A11" s="25"/>
      <c r="B11" s="28" t="s">
        <v>13</v>
      </c>
      <c r="C11" s="27" t="s">
        <v>14</v>
      </c>
      <c r="D11" s="28" t="s">
        <v>15</v>
      </c>
      <c r="E11" s="27" t="s">
        <v>16</v>
      </c>
      <c r="F11" s="28" t="s">
        <v>17</v>
      </c>
      <c r="G11" s="27" t="s">
        <v>18</v>
      </c>
      <c r="H11" s="28" t="s">
        <v>19</v>
      </c>
      <c r="I11" s="27" t="s">
        <v>19</v>
      </c>
      <c r="J11" s="28" t="s">
        <v>20</v>
      </c>
      <c r="K11" s="27" t="s">
        <v>21</v>
      </c>
      <c r="L11" s="28" t="s">
        <v>22</v>
      </c>
      <c r="M11" s="27" t="s">
        <v>23</v>
      </c>
      <c r="N11" s="28" t="s">
        <v>24</v>
      </c>
      <c r="O11" s="27" t="s">
        <v>57</v>
      </c>
    </row>
    <row r="12" spans="1:15" ht="12.75">
      <c r="A12" s="25" t="s">
        <v>55</v>
      </c>
      <c r="B12" s="31" t="e">
        <f>Общее!#REF!</f>
        <v>#REF!</v>
      </c>
      <c r="C12" s="32" t="e">
        <f>Общее!#REF!</f>
        <v>#REF!</v>
      </c>
      <c r="D12" s="31" t="e">
        <f>Общее!#REF!</f>
        <v>#REF!</v>
      </c>
      <c r="E12" s="32" t="e">
        <f>Общее!#REF!</f>
        <v>#REF!</v>
      </c>
      <c r="F12" s="31" t="e">
        <f>Общее!#REF!</f>
        <v>#REF!</v>
      </c>
      <c r="G12" s="32" t="e">
        <f>Общее!#REF!</f>
        <v>#REF!</v>
      </c>
      <c r="H12" s="31" t="e">
        <f>Общее!#REF!</f>
        <v>#REF!</v>
      </c>
      <c r="I12" s="32" t="e">
        <f>Общее!#REF!</f>
        <v>#REF!</v>
      </c>
      <c r="J12" s="31" t="e">
        <f>Общее!#REF!</f>
        <v>#REF!</v>
      </c>
      <c r="K12" s="32" t="e">
        <f>Общее!#REF!</f>
        <v>#REF!</v>
      </c>
      <c r="L12" s="31" t="e">
        <f>Общее!#REF!</f>
        <v>#REF!</v>
      </c>
      <c r="M12" s="32" t="e">
        <f>Общее!#REF!</f>
        <v>#REF!</v>
      </c>
      <c r="N12" s="31">
        <f>Общее!D3</f>
        <v>5</v>
      </c>
      <c r="O12" s="31">
        <f>Общее!E3</f>
        <v>11</v>
      </c>
    </row>
    <row r="13" spans="1:15" ht="12.75">
      <c r="A13" s="25" t="s">
        <v>51</v>
      </c>
      <c r="B13" s="31" t="e">
        <f>Общее!#REF!</f>
        <v>#REF!</v>
      </c>
      <c r="C13" s="32" t="e">
        <f>Общее!#REF!</f>
        <v>#REF!</v>
      </c>
      <c r="D13" s="31" t="e">
        <f>Общее!#REF!</f>
        <v>#REF!</v>
      </c>
      <c r="E13" s="32" t="e">
        <f>Общее!#REF!</f>
        <v>#REF!</v>
      </c>
      <c r="F13" s="31" t="e">
        <f>Общее!#REF!</f>
        <v>#REF!</v>
      </c>
      <c r="G13" s="32" t="e">
        <f>Общее!#REF!</f>
        <v>#REF!</v>
      </c>
      <c r="H13" s="31" t="e">
        <f>Общее!#REF!</f>
        <v>#REF!</v>
      </c>
      <c r="I13" s="32" t="e">
        <f>Общее!#REF!</f>
        <v>#REF!</v>
      </c>
      <c r="J13" s="31" t="e">
        <f>Общее!#REF!</f>
        <v>#REF!</v>
      </c>
      <c r="K13" s="32" t="e">
        <f>Общее!#REF!</f>
        <v>#REF!</v>
      </c>
      <c r="L13" s="31" t="e">
        <f>Общее!#REF!</f>
        <v>#REF!</v>
      </c>
      <c r="M13" s="32" t="e">
        <f>Общее!#REF!</f>
        <v>#REF!</v>
      </c>
      <c r="N13" s="31" t="e">
        <f>Общее!#REF!</f>
        <v>#REF!</v>
      </c>
      <c r="O13" s="32" t="e">
        <f>Общее!#REF!</f>
        <v>#REF!</v>
      </c>
    </row>
    <row r="15" spans="1:15" ht="12.75">
      <c r="A15" s="25" t="s">
        <v>56</v>
      </c>
      <c r="B15" s="31" t="e">
        <f aca="true" t="shared" si="1" ref="B15:O15">B12+B13</f>
        <v>#REF!</v>
      </c>
      <c r="C15" s="32" t="e">
        <f t="shared" si="1"/>
        <v>#REF!</v>
      </c>
      <c r="D15" s="31" t="e">
        <f t="shared" si="1"/>
        <v>#REF!</v>
      </c>
      <c r="E15" s="32" t="e">
        <f t="shared" si="1"/>
        <v>#REF!</v>
      </c>
      <c r="F15" s="31" t="e">
        <f t="shared" si="1"/>
        <v>#REF!</v>
      </c>
      <c r="G15" s="32" t="e">
        <f t="shared" si="1"/>
        <v>#REF!</v>
      </c>
      <c r="H15" s="31" t="e">
        <f t="shared" si="1"/>
        <v>#REF!</v>
      </c>
      <c r="I15" s="32" t="e">
        <f t="shared" si="1"/>
        <v>#REF!</v>
      </c>
      <c r="J15" s="31" t="e">
        <f t="shared" si="1"/>
        <v>#REF!</v>
      </c>
      <c r="K15" s="32" t="e">
        <f t="shared" si="1"/>
        <v>#REF!</v>
      </c>
      <c r="L15" s="31" t="e">
        <f t="shared" si="1"/>
        <v>#REF!</v>
      </c>
      <c r="M15" s="32" t="e">
        <f t="shared" si="1"/>
        <v>#REF!</v>
      </c>
      <c r="N15" s="32" t="e">
        <f t="shared" si="1"/>
        <v>#REF!</v>
      </c>
      <c r="O15" s="32" t="e">
        <f t="shared" si="1"/>
        <v>#REF!</v>
      </c>
    </row>
  </sheetData>
  <sheetProtection selectLockedCells="1" selectUnlockedCells="1"/>
  <printOptions/>
  <pageMargins left="0.7" right="0.7" top="0.75" bottom="0.75" header="0.5118055555555555" footer="0.5118055555555555"/>
  <pageSetup fitToHeight="1" fitToWidth="1" horizontalDpi="300" verticalDpi="300" orientation="landscape" paperSize="9" scale="93" r:id="rId1"/>
</worksheet>
</file>

<file path=xl/worksheets/sheet3.xml><?xml version="1.0" encoding="utf-8"?>
<worksheet xmlns="http://schemas.openxmlformats.org/spreadsheetml/2006/main" xmlns:r="http://schemas.openxmlformats.org/officeDocument/2006/relationships">
  <dimension ref="B2:F39"/>
  <sheetViews>
    <sheetView zoomScalePageLayoutView="0" workbookViewId="0" topLeftCell="A46">
      <selection activeCell="G17" sqref="G17"/>
    </sheetView>
  </sheetViews>
  <sheetFormatPr defaultColWidth="9.00390625" defaultRowHeight="12.75"/>
  <cols>
    <col min="3" max="3" width="20.00390625" style="0" customWidth="1"/>
    <col min="4" max="4" width="18.125" style="0" customWidth="1"/>
    <col min="6" max="6" width="10.125" style="0" customWidth="1"/>
  </cols>
  <sheetData>
    <row r="2" ht="12.75">
      <c r="F2" s="34"/>
    </row>
    <row r="3" ht="12.75">
      <c r="F3" s="34"/>
    </row>
    <row r="4" ht="12.75">
      <c r="F4" s="34"/>
    </row>
    <row r="5" ht="12.75">
      <c r="F5" s="34"/>
    </row>
    <row r="7" spans="2:4" ht="18.75">
      <c r="B7" s="35" t="s">
        <v>58</v>
      </c>
      <c r="C7" s="36" t="s">
        <v>59</v>
      </c>
      <c r="D7" s="36" t="s">
        <v>60</v>
      </c>
    </row>
    <row r="8" spans="2:4" ht="18.75">
      <c r="B8" s="292">
        <v>1</v>
      </c>
      <c r="C8" s="37" t="s">
        <v>61</v>
      </c>
      <c r="D8" s="37">
        <v>306070537</v>
      </c>
    </row>
    <row r="9" spans="2:4" ht="18.75">
      <c r="B9" s="292"/>
      <c r="C9" s="37" t="s">
        <v>62</v>
      </c>
      <c r="D9" s="37">
        <v>306040276</v>
      </c>
    </row>
    <row r="10" spans="2:4" ht="18.75">
      <c r="B10" s="292"/>
      <c r="C10" s="37" t="s">
        <v>63</v>
      </c>
      <c r="D10" s="37">
        <v>207110094</v>
      </c>
    </row>
    <row r="11" spans="2:4" ht="18.75">
      <c r="B11" s="292">
        <v>2</v>
      </c>
      <c r="C11" s="37" t="s">
        <v>61</v>
      </c>
      <c r="D11" s="37">
        <v>306040786</v>
      </c>
    </row>
    <row r="12" spans="2:4" ht="18.75">
      <c r="B12" s="292"/>
      <c r="C12" s="37" t="s">
        <v>63</v>
      </c>
      <c r="D12" s="37">
        <v>206040332</v>
      </c>
    </row>
    <row r="13" spans="2:4" ht="18.75">
      <c r="B13" s="292"/>
      <c r="C13" s="37" t="s">
        <v>62</v>
      </c>
      <c r="D13" s="37">
        <v>306040479</v>
      </c>
    </row>
    <row r="14" spans="2:4" ht="18.75">
      <c r="B14" s="292">
        <v>3</v>
      </c>
      <c r="C14" s="37" t="s">
        <v>61</v>
      </c>
      <c r="D14" s="37">
        <v>306031735</v>
      </c>
    </row>
    <row r="15" spans="2:4" ht="18.75">
      <c r="B15" s="292"/>
      <c r="C15" s="37" t="s">
        <v>62</v>
      </c>
      <c r="D15" s="37">
        <v>306030654</v>
      </c>
    </row>
    <row r="16" spans="2:4" ht="18.75">
      <c r="B16" s="292">
        <v>4</v>
      </c>
      <c r="C16" s="37" t="s">
        <v>63</v>
      </c>
      <c r="D16" s="37">
        <v>206110514</v>
      </c>
    </row>
    <row r="17" spans="2:4" ht="18.75">
      <c r="B17" s="292"/>
      <c r="C17" s="37" t="s">
        <v>61</v>
      </c>
      <c r="D17" s="37">
        <v>306070518</v>
      </c>
    </row>
    <row r="18" spans="2:4" ht="18.75">
      <c r="B18" s="292"/>
      <c r="C18" s="37" t="s">
        <v>62</v>
      </c>
      <c r="D18" s="37">
        <v>306040861</v>
      </c>
    </row>
    <row r="19" spans="2:4" ht="18.75">
      <c r="B19" s="292">
        <v>5</v>
      </c>
      <c r="C19" s="37" t="s">
        <v>62</v>
      </c>
      <c r="D19" s="37">
        <v>306040123</v>
      </c>
    </row>
    <row r="20" spans="2:4" ht="18.75">
      <c r="B20" s="292"/>
      <c r="C20" s="37" t="s">
        <v>61</v>
      </c>
      <c r="D20" s="37">
        <v>306040151</v>
      </c>
    </row>
    <row r="21" spans="2:4" ht="18.75">
      <c r="B21" s="292"/>
      <c r="C21" s="37" t="s">
        <v>63</v>
      </c>
      <c r="D21" s="37">
        <v>206110515</v>
      </c>
    </row>
    <row r="22" spans="2:4" ht="18.75">
      <c r="B22" s="292">
        <v>6</v>
      </c>
      <c r="C22" s="37" t="s">
        <v>61</v>
      </c>
      <c r="D22" s="37">
        <v>306040023</v>
      </c>
    </row>
    <row r="23" spans="2:4" ht="18.75">
      <c r="B23" s="292"/>
      <c r="C23" s="37" t="s">
        <v>62</v>
      </c>
      <c r="D23" s="37">
        <v>306040134</v>
      </c>
    </row>
    <row r="24" spans="2:4" ht="18.75">
      <c r="B24" s="292"/>
      <c r="C24" s="37" t="s">
        <v>63</v>
      </c>
      <c r="D24" s="37">
        <v>2030600854</v>
      </c>
    </row>
    <row r="25" spans="2:4" ht="18.75">
      <c r="B25" s="292">
        <v>7</v>
      </c>
      <c r="C25" s="37" t="s">
        <v>61</v>
      </c>
      <c r="D25" s="37">
        <v>306031336</v>
      </c>
    </row>
    <row r="26" spans="2:4" ht="18.75">
      <c r="B26" s="292"/>
      <c r="C26" s="37" t="s">
        <v>62</v>
      </c>
      <c r="D26" s="37">
        <v>306040841</v>
      </c>
    </row>
    <row r="27" spans="2:4" ht="18.75">
      <c r="B27" s="292"/>
      <c r="C27" s="37" t="s">
        <v>63</v>
      </c>
      <c r="D27" s="37">
        <v>206040288</v>
      </c>
    </row>
    <row r="28" spans="2:4" ht="18.75">
      <c r="B28" s="292">
        <v>8</v>
      </c>
      <c r="C28" s="37" t="s">
        <v>61</v>
      </c>
      <c r="D28" s="37">
        <v>306031537</v>
      </c>
    </row>
    <row r="29" spans="2:4" ht="18.75">
      <c r="B29" s="292"/>
      <c r="C29" s="37" t="s">
        <v>62</v>
      </c>
      <c r="D29" s="37">
        <v>306030897</v>
      </c>
    </row>
    <row r="30" spans="2:4" ht="18.75">
      <c r="B30" s="292"/>
      <c r="C30" s="37" t="s">
        <v>63</v>
      </c>
      <c r="D30" s="37">
        <v>2030600896</v>
      </c>
    </row>
    <row r="31" spans="2:4" ht="18.75">
      <c r="B31" s="292">
        <v>9</v>
      </c>
      <c r="C31" s="37" t="s">
        <v>61</v>
      </c>
      <c r="D31" s="37">
        <v>306041064</v>
      </c>
    </row>
    <row r="32" spans="2:4" ht="18.75">
      <c r="B32" s="292"/>
      <c r="C32" s="37" t="s">
        <v>62</v>
      </c>
      <c r="D32" s="37">
        <v>306030879</v>
      </c>
    </row>
    <row r="33" spans="2:4" ht="18.75">
      <c r="B33" s="292"/>
      <c r="C33" s="37" t="s">
        <v>63</v>
      </c>
      <c r="D33" s="37">
        <v>206040135</v>
      </c>
    </row>
    <row r="34" spans="2:4" ht="18.75">
      <c r="B34" s="292">
        <v>10</v>
      </c>
      <c r="C34" s="37" t="s">
        <v>61</v>
      </c>
      <c r="D34" s="37">
        <v>306040019</v>
      </c>
    </row>
    <row r="35" spans="2:4" ht="18.75">
      <c r="B35" s="292"/>
      <c r="C35" s="37" t="s">
        <v>62</v>
      </c>
      <c r="D35" s="37">
        <v>306040181</v>
      </c>
    </row>
    <row r="36" spans="2:4" ht="18.75">
      <c r="B36" s="292"/>
      <c r="C36" s="37" t="s">
        <v>63</v>
      </c>
      <c r="D36" s="37">
        <v>2030600915</v>
      </c>
    </row>
    <row r="37" spans="2:4" ht="18.75">
      <c r="B37" s="292">
        <v>11</v>
      </c>
      <c r="C37" s="37" t="s">
        <v>61</v>
      </c>
      <c r="D37" s="37">
        <v>306031550</v>
      </c>
    </row>
    <row r="38" spans="2:4" ht="18.75">
      <c r="B38" s="292"/>
      <c r="C38" s="37" t="s">
        <v>62</v>
      </c>
      <c r="D38" s="37">
        <v>306030973</v>
      </c>
    </row>
    <row r="39" spans="2:4" ht="18.75">
      <c r="B39" s="292"/>
      <c r="C39" s="37" t="s">
        <v>63</v>
      </c>
      <c r="D39" s="37">
        <v>2030601193</v>
      </c>
    </row>
  </sheetData>
  <sheetProtection selectLockedCells="1" selectUnlockedCells="1"/>
  <mergeCells count="11">
    <mergeCell ref="B22:B24"/>
    <mergeCell ref="B25:B27"/>
    <mergeCell ref="B28:B30"/>
    <mergeCell ref="B31:B33"/>
    <mergeCell ref="B34:B36"/>
    <mergeCell ref="B37:B39"/>
    <mergeCell ref="B8:B10"/>
    <mergeCell ref="B11:B13"/>
    <mergeCell ref="B14:B15"/>
    <mergeCell ref="B16:B18"/>
    <mergeCell ref="B19:B21"/>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2020-07-09T05:51:52Z</cp:lastPrinted>
  <dcterms:created xsi:type="dcterms:W3CDTF">2017-04-18T09:55:12Z</dcterms:created>
  <dcterms:modified xsi:type="dcterms:W3CDTF">2020-08-07T08:20:26Z</dcterms:modified>
  <cp:category/>
  <cp:version/>
  <cp:contentType/>
  <cp:contentStatus/>
</cp:coreProperties>
</file>