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D4DB651D-03EC-4A04-9C43-7C300E9FA669}" xr6:coauthVersionLast="41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" l="1"/>
  <c r="D6" i="1" s="1"/>
  <c r="E6" i="1" s="1"/>
  <c r="D16" i="1" l="1"/>
  <c r="E16" i="1" s="1"/>
  <c r="D23" i="1"/>
  <c r="E23" i="1" s="1"/>
  <c r="D15" i="1"/>
  <c r="E15" i="1" s="1"/>
  <c r="D25" i="1"/>
  <c r="E25" i="1" s="1"/>
  <c r="D21" i="1"/>
  <c r="E21" i="1" s="1"/>
  <c r="D17" i="1"/>
  <c r="E17" i="1" s="1"/>
  <c r="D13" i="1"/>
  <c r="E13" i="1" s="1"/>
  <c r="D9" i="1"/>
  <c r="E9" i="1" s="1"/>
  <c r="D5" i="1"/>
  <c r="E5" i="1" s="1"/>
  <c r="D24" i="1"/>
  <c r="E24" i="1" s="1"/>
  <c r="D12" i="1"/>
  <c r="E12" i="1" s="1"/>
  <c r="D8" i="1"/>
  <c r="E8" i="1" s="1"/>
  <c r="D7" i="1"/>
  <c r="E7" i="1" s="1"/>
  <c r="D20" i="1"/>
  <c r="E20" i="1" s="1"/>
  <c r="C26" i="1"/>
  <c r="D19" i="1"/>
  <c r="E19" i="1" s="1"/>
  <c r="D11" i="1"/>
  <c r="E11" i="1" s="1"/>
  <c r="D4" i="1"/>
  <c r="E4" i="1" s="1"/>
  <c r="D22" i="1"/>
  <c r="E22" i="1" s="1"/>
  <c r="D18" i="1"/>
  <c r="E18" i="1" s="1"/>
  <c r="D14" i="1"/>
  <c r="E14" i="1" s="1"/>
  <c r="D10" i="1"/>
  <c r="E10" i="1" s="1"/>
  <c r="E26" i="1" l="1"/>
</calcChain>
</file>

<file path=xl/sharedStrings.xml><?xml version="1.0" encoding="utf-8"?>
<sst xmlns="http://schemas.openxmlformats.org/spreadsheetml/2006/main" count="30" uniqueCount="24">
  <si>
    <t>ИТОГО</t>
  </si>
  <si>
    <t>Параметры</t>
  </si>
  <si>
    <t>Должность</t>
  </si>
  <si>
    <t>% надбавки</t>
  </si>
  <si>
    <t>Инженер по подготовке производства</t>
  </si>
  <si>
    <t xml:space="preserve">Инженер - технолог 3 категории </t>
  </si>
  <si>
    <t xml:space="preserve">Мастер </t>
  </si>
  <si>
    <t xml:space="preserve">Инженер по качеству </t>
  </si>
  <si>
    <t xml:space="preserve">Контролер ОТК </t>
  </si>
  <si>
    <t xml:space="preserve">Механик-энергетик </t>
  </si>
  <si>
    <t xml:space="preserve">Кладовщик </t>
  </si>
  <si>
    <t xml:space="preserve">Оператор установки по металлизации 4 категории </t>
  </si>
  <si>
    <t xml:space="preserve">Оператор установки по металлизации 3 категории </t>
  </si>
  <si>
    <t>Оператор станков с ЧПУ</t>
  </si>
  <si>
    <t>Токарь 4 разряд</t>
  </si>
  <si>
    <t>Шлифовщик 4 разряд</t>
  </si>
  <si>
    <t>Токарь 5 разряда</t>
  </si>
  <si>
    <t>Слесарь 4  разряда</t>
  </si>
  <si>
    <t>Электросварщик ручной сварки</t>
  </si>
  <si>
    <t>Лаборант</t>
  </si>
  <si>
    <t>Сумма по приказу</t>
  </si>
  <si>
    <t>Кол-во отработанных часов</t>
  </si>
  <si>
    <t>должно ровнятся сумме по приказу</t>
  </si>
  <si>
    <t>Коэффициэнт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</si>
</sst>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руб.-419];[Red]&quot;-&quot;#,##0.00&quot; &quot;[$руб.-419]"/>
    <numFmt numFmtId="165" formatCode="0.0000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name val="Cambria"/>
      <family val="1"/>
      <charset val="204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4" fontId="5" fillId="0" borderId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/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</cellXfs>
  <cellStyles count="6">
    <cellStyle name="Heading" xfId="2" xr:uid="{8E35216B-2DE6-4D1E-91AB-BD084BC44992}"/>
    <cellStyle name="Heading1" xfId="3" xr:uid="{644B1595-5C36-435C-ADA1-3F27F71E608A}"/>
    <cellStyle name="Result" xfId="4" xr:uid="{43BCE61E-E9CF-43AD-90E2-43BE362A204C}"/>
    <cellStyle name="Result2" xfId="5" xr:uid="{2179B605-C8D0-4FDA-9BC7-BD6980118543}"/>
    <cellStyle name="Обычный" xfId="0" builtinId="0"/>
    <cellStyle name="Обычный 2" xfId="1" xr:uid="{0901258E-ECD4-4FC8-B788-388DD1E32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10" workbookViewId="0">
      <selection activeCell="I20" sqref="I20"/>
    </sheetView>
  </sheetViews>
  <sheetFormatPr defaultRowHeight="15" x14ac:dyDescent="0.25"/>
  <cols>
    <col min="1" max="1" width="30.7109375" customWidth="1"/>
    <col min="2" max="2" width="24.5703125" customWidth="1"/>
    <col min="3" max="3" width="21" customWidth="1"/>
    <col min="4" max="4" width="22.85546875" customWidth="1"/>
    <col min="5" max="5" width="21.28515625" customWidth="1"/>
    <col min="6" max="6" width="36" customWidth="1"/>
    <col min="7" max="7" width="17" customWidth="1"/>
  </cols>
  <sheetData>
    <row r="1" spans="1:6" ht="27.95" customHeight="1" x14ac:dyDescent="0.25">
      <c r="A1" s="14"/>
      <c r="B1" s="14"/>
      <c r="C1" s="14"/>
      <c r="D1" s="14"/>
      <c r="E1" s="15"/>
    </row>
    <row r="2" spans="1:6" ht="21" customHeight="1" x14ac:dyDescent="0.25">
      <c r="A2" s="16" t="s">
        <v>2</v>
      </c>
      <c r="B2" s="18" t="s">
        <v>1</v>
      </c>
      <c r="C2" s="14"/>
      <c r="D2" s="14"/>
      <c r="E2" s="16" t="s">
        <v>0</v>
      </c>
    </row>
    <row r="3" spans="1:6" ht="31.5" customHeight="1" x14ac:dyDescent="0.25">
      <c r="A3" s="17"/>
      <c r="B3" s="1" t="s">
        <v>21</v>
      </c>
      <c r="C3" s="1" t="s">
        <v>23</v>
      </c>
      <c r="D3" s="1" t="s">
        <v>3</v>
      </c>
      <c r="E3" s="17"/>
    </row>
    <row r="4" spans="1:6" ht="30" customHeight="1" x14ac:dyDescent="0.25">
      <c r="A4" s="2" t="s">
        <v>4</v>
      </c>
      <c r="B4" s="1">
        <v>167</v>
      </c>
      <c r="C4" s="1">
        <v>1</v>
      </c>
      <c r="D4" s="19">
        <f>IF(C4&lt;&gt;1,(B4/$B$26)/C4,B4/$B$26)</f>
        <v>5.559254327563249E-2</v>
      </c>
      <c r="E4" s="6">
        <f>D4*C4*$C$29</f>
        <v>7322.649800266312</v>
      </c>
      <c r="F4" s="10"/>
    </row>
    <row r="5" spans="1:6" ht="30" customHeight="1" x14ac:dyDescent="0.25">
      <c r="A5" s="3" t="s">
        <v>5</v>
      </c>
      <c r="B5" s="1">
        <v>96</v>
      </c>
      <c r="C5" s="1">
        <v>1</v>
      </c>
      <c r="D5" s="19">
        <f t="shared" ref="D5:D25" si="0">IF(C5&lt;&gt;1,(B5/$B$26)/C5,B5/$B$26)</f>
        <v>3.1957390146471372E-2</v>
      </c>
      <c r="E5" s="6">
        <f t="shared" ref="E5:E25" si="1">D5*C5*$C$29</f>
        <v>4209.4274300932093</v>
      </c>
      <c r="F5" s="10"/>
    </row>
    <row r="6" spans="1:6" ht="30" customHeight="1" x14ac:dyDescent="0.25">
      <c r="A6" s="3" t="s">
        <v>6</v>
      </c>
      <c r="B6" s="1">
        <v>167</v>
      </c>
      <c r="C6" s="1">
        <v>2</v>
      </c>
      <c r="D6" s="19">
        <f t="shared" si="0"/>
        <v>2.7796271637816245E-2</v>
      </c>
      <c r="E6" s="6">
        <f t="shared" si="1"/>
        <v>7322.649800266312</v>
      </c>
      <c r="F6" s="10"/>
    </row>
    <row r="7" spans="1:6" ht="30" customHeight="1" x14ac:dyDescent="0.25">
      <c r="A7" s="3" t="s">
        <v>6</v>
      </c>
      <c r="B7" s="1">
        <v>96</v>
      </c>
      <c r="C7" s="1">
        <v>2</v>
      </c>
      <c r="D7" s="19">
        <f t="shared" si="0"/>
        <v>1.5978695073235686E-2</v>
      </c>
      <c r="E7" s="6">
        <f t="shared" si="1"/>
        <v>4209.4274300932093</v>
      </c>
      <c r="F7" s="10"/>
    </row>
    <row r="8" spans="1:6" ht="30" customHeight="1" x14ac:dyDescent="0.25">
      <c r="A8" s="2" t="s">
        <v>7</v>
      </c>
      <c r="B8" s="1">
        <v>167</v>
      </c>
      <c r="C8" s="1">
        <v>1</v>
      </c>
      <c r="D8" s="19">
        <f t="shared" si="0"/>
        <v>5.559254327563249E-2</v>
      </c>
      <c r="E8" s="6">
        <f t="shared" si="1"/>
        <v>7322.649800266312</v>
      </c>
      <c r="F8" s="10"/>
    </row>
    <row r="9" spans="1:6" ht="30" customHeight="1" x14ac:dyDescent="0.25">
      <c r="A9" s="2" t="s">
        <v>8</v>
      </c>
      <c r="B9" s="1">
        <v>151</v>
      </c>
      <c r="C9" s="1">
        <v>1</v>
      </c>
      <c r="D9" s="19">
        <f t="shared" si="0"/>
        <v>5.0266311584553927E-2</v>
      </c>
      <c r="E9" s="6">
        <f t="shared" si="1"/>
        <v>6621.078561917443</v>
      </c>
      <c r="F9" s="10"/>
    </row>
    <row r="10" spans="1:6" ht="30" customHeight="1" x14ac:dyDescent="0.25">
      <c r="A10" s="2" t="s">
        <v>9</v>
      </c>
      <c r="B10" s="1">
        <v>96</v>
      </c>
      <c r="C10" s="1">
        <v>1</v>
      </c>
      <c r="D10" s="19">
        <f t="shared" si="0"/>
        <v>3.1957390146471372E-2</v>
      </c>
      <c r="E10" s="6">
        <f t="shared" si="1"/>
        <v>4209.4274300932093</v>
      </c>
      <c r="F10" s="10"/>
    </row>
    <row r="11" spans="1:6" ht="30" customHeight="1" x14ac:dyDescent="0.25">
      <c r="A11" s="3" t="s">
        <v>10</v>
      </c>
      <c r="B11" s="1">
        <v>127</v>
      </c>
      <c r="C11" s="1">
        <v>1</v>
      </c>
      <c r="D11" s="19">
        <f t="shared" si="0"/>
        <v>4.2276964047936086E-2</v>
      </c>
      <c r="E11" s="6">
        <f t="shared" si="1"/>
        <v>5568.7217043941409</v>
      </c>
      <c r="F11" s="10"/>
    </row>
    <row r="12" spans="1:6" ht="30" customHeight="1" x14ac:dyDescent="0.25">
      <c r="A12" s="2" t="s">
        <v>11</v>
      </c>
      <c r="B12" s="1">
        <v>167</v>
      </c>
      <c r="C12" s="1">
        <v>2</v>
      </c>
      <c r="D12" s="19">
        <f t="shared" si="0"/>
        <v>2.7796271637816245E-2</v>
      </c>
      <c r="E12" s="6">
        <f t="shared" si="1"/>
        <v>7322.649800266312</v>
      </c>
      <c r="F12" s="10"/>
    </row>
    <row r="13" spans="1:6" ht="30" customHeight="1" x14ac:dyDescent="0.25">
      <c r="A13" s="2" t="s">
        <v>11</v>
      </c>
      <c r="B13" s="1">
        <v>127</v>
      </c>
      <c r="C13" s="1">
        <v>2</v>
      </c>
      <c r="D13" s="19">
        <f t="shared" si="0"/>
        <v>2.1138482023968043E-2</v>
      </c>
      <c r="E13" s="6">
        <f t="shared" si="1"/>
        <v>5568.7217043941409</v>
      </c>
      <c r="F13" s="10"/>
    </row>
    <row r="14" spans="1:6" ht="30" customHeight="1" x14ac:dyDescent="0.25">
      <c r="A14" s="2" t="s">
        <v>12</v>
      </c>
      <c r="B14" s="1">
        <v>167</v>
      </c>
      <c r="C14" s="1">
        <v>2</v>
      </c>
      <c r="D14" s="19">
        <f t="shared" si="0"/>
        <v>2.7796271637816245E-2</v>
      </c>
      <c r="E14" s="6">
        <f t="shared" si="1"/>
        <v>7322.649800266312</v>
      </c>
      <c r="F14" s="10"/>
    </row>
    <row r="15" spans="1:6" ht="30" customHeight="1" x14ac:dyDescent="0.25">
      <c r="A15" s="2" t="s">
        <v>12</v>
      </c>
      <c r="B15" s="1">
        <v>87</v>
      </c>
      <c r="C15" s="1">
        <v>2</v>
      </c>
      <c r="D15" s="19">
        <f t="shared" si="0"/>
        <v>1.4480692410119841E-2</v>
      </c>
      <c r="E15" s="6">
        <f t="shared" si="1"/>
        <v>3814.7936085219708</v>
      </c>
      <c r="F15" s="10"/>
    </row>
    <row r="16" spans="1:6" ht="30" customHeight="1" x14ac:dyDescent="0.25">
      <c r="A16" s="2" t="s">
        <v>13</v>
      </c>
      <c r="B16" s="1">
        <v>94</v>
      </c>
      <c r="C16" s="1">
        <v>2</v>
      </c>
      <c r="D16" s="19">
        <f t="shared" si="0"/>
        <v>1.5645805592543277E-2</v>
      </c>
      <c r="E16" s="6">
        <f t="shared" si="1"/>
        <v>4121.7310252996012</v>
      </c>
      <c r="F16" s="10"/>
    </row>
    <row r="17" spans="1:7" ht="30" customHeight="1" x14ac:dyDescent="0.25">
      <c r="A17" s="2" t="s">
        <v>13</v>
      </c>
      <c r="B17" s="1">
        <v>167</v>
      </c>
      <c r="C17" s="1">
        <v>2</v>
      </c>
      <c r="D17" s="19">
        <f t="shared" si="0"/>
        <v>2.7796271637816245E-2</v>
      </c>
      <c r="E17" s="6">
        <f t="shared" si="1"/>
        <v>7322.649800266312</v>
      </c>
      <c r="F17" s="10"/>
    </row>
    <row r="18" spans="1:7" ht="30" customHeight="1" x14ac:dyDescent="0.25">
      <c r="A18" s="2" t="s">
        <v>14</v>
      </c>
      <c r="B18" s="1">
        <v>95</v>
      </c>
      <c r="C18" s="1">
        <v>2</v>
      </c>
      <c r="D18" s="19">
        <f t="shared" si="0"/>
        <v>1.581225033288948E-2</v>
      </c>
      <c r="E18" s="6">
        <f t="shared" si="1"/>
        <v>4165.5792276964048</v>
      </c>
      <c r="F18" s="10"/>
    </row>
    <row r="19" spans="1:7" ht="30" customHeight="1" x14ac:dyDescent="0.25">
      <c r="A19" s="2" t="s">
        <v>15</v>
      </c>
      <c r="B19" s="1">
        <v>111</v>
      </c>
      <c r="C19" s="1">
        <v>2</v>
      </c>
      <c r="D19" s="19">
        <f t="shared" si="0"/>
        <v>1.8475366178428761E-2</v>
      </c>
      <c r="E19" s="6">
        <f t="shared" si="1"/>
        <v>4867.1504660452729</v>
      </c>
      <c r="F19" s="10"/>
    </row>
    <row r="20" spans="1:7" ht="30" customHeight="1" x14ac:dyDescent="0.25">
      <c r="A20" s="2" t="s">
        <v>15</v>
      </c>
      <c r="B20" s="1">
        <v>167</v>
      </c>
      <c r="C20" s="1">
        <v>2</v>
      </c>
      <c r="D20" s="19">
        <f t="shared" si="0"/>
        <v>2.7796271637816245E-2</v>
      </c>
      <c r="E20" s="6">
        <f t="shared" si="1"/>
        <v>7322.649800266312</v>
      </c>
      <c r="F20" s="10"/>
    </row>
    <row r="21" spans="1:7" ht="30" customHeight="1" x14ac:dyDescent="0.25">
      <c r="A21" s="2" t="s">
        <v>16</v>
      </c>
      <c r="B21" s="1">
        <v>87</v>
      </c>
      <c r="C21" s="1">
        <v>2</v>
      </c>
      <c r="D21" s="19">
        <f t="shared" si="0"/>
        <v>1.4480692410119841E-2</v>
      </c>
      <c r="E21" s="6">
        <f t="shared" si="1"/>
        <v>3814.7936085219708</v>
      </c>
      <c r="F21" s="10"/>
    </row>
    <row r="22" spans="1:7" ht="30" customHeight="1" x14ac:dyDescent="0.25">
      <c r="A22" s="2" t="s">
        <v>17</v>
      </c>
      <c r="B22" s="1">
        <v>167</v>
      </c>
      <c r="C22" s="1">
        <v>2</v>
      </c>
      <c r="D22" s="19">
        <f t="shared" si="0"/>
        <v>2.7796271637816245E-2</v>
      </c>
      <c r="E22" s="6">
        <f t="shared" si="1"/>
        <v>7322.649800266312</v>
      </c>
      <c r="F22" s="10"/>
    </row>
    <row r="23" spans="1:7" ht="30" customHeight="1" x14ac:dyDescent="0.25">
      <c r="A23" s="2" t="s">
        <v>17</v>
      </c>
      <c r="B23" s="1">
        <v>167</v>
      </c>
      <c r="C23" s="1">
        <v>2</v>
      </c>
      <c r="D23" s="19">
        <f t="shared" si="0"/>
        <v>2.7796271637816245E-2</v>
      </c>
      <c r="E23" s="6">
        <f t="shared" si="1"/>
        <v>7322.649800266312</v>
      </c>
      <c r="F23" s="10"/>
    </row>
    <row r="24" spans="1:7" ht="30" customHeight="1" x14ac:dyDescent="0.25">
      <c r="A24" s="2" t="s">
        <v>18</v>
      </c>
      <c r="B24" s="1">
        <v>167</v>
      </c>
      <c r="C24" s="1">
        <v>2</v>
      </c>
      <c r="D24" s="19">
        <f t="shared" si="0"/>
        <v>2.7796271637816245E-2</v>
      </c>
      <c r="E24" s="6">
        <f t="shared" si="1"/>
        <v>7322.649800266312</v>
      </c>
      <c r="F24" s="10"/>
    </row>
    <row r="25" spans="1:7" ht="30" customHeight="1" x14ac:dyDescent="0.25">
      <c r="A25" s="1" t="s">
        <v>19</v>
      </c>
      <c r="B25" s="1">
        <v>167</v>
      </c>
      <c r="C25" s="1">
        <v>1</v>
      </c>
      <c r="D25" s="19">
        <f t="shared" si="0"/>
        <v>5.559254327563249E-2</v>
      </c>
      <c r="E25" s="6">
        <f t="shared" si="1"/>
        <v>7322.649800266312</v>
      </c>
      <c r="F25" s="11"/>
      <c r="G25" s="5"/>
    </row>
    <row r="26" spans="1:7" ht="24.95" customHeight="1" x14ac:dyDescent="0.25">
      <c r="B26" s="4">
        <f>SUM(B4:B25)</f>
        <v>3004</v>
      </c>
      <c r="C26" s="9">
        <f>C29/B26</f>
        <v>43.848202396804261</v>
      </c>
      <c r="D26" s="4"/>
      <c r="E26" s="7">
        <f>SUM(E4:E25)</f>
        <v>131720</v>
      </c>
      <c r="F26" s="11" t="s">
        <v>22</v>
      </c>
      <c r="G26" s="5"/>
    </row>
    <row r="27" spans="1:7" x14ac:dyDescent="0.25">
      <c r="F27" s="5"/>
      <c r="G27" s="5"/>
    </row>
    <row r="29" spans="1:7" ht="29.25" customHeight="1" x14ac:dyDescent="0.25">
      <c r="A29" s="12" t="s">
        <v>20</v>
      </c>
      <c r="B29" s="13"/>
      <c r="C29" s="8">
        <v>131720</v>
      </c>
    </row>
  </sheetData>
  <mergeCells count="5">
    <mergeCell ref="A29:B29"/>
    <mergeCell ref="A1:E1"/>
    <mergeCell ref="E2:E3"/>
    <mergeCell ref="B2:D2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Проскурин</dc:creator>
  <cp:lastModifiedBy>Firsov Alexey</cp:lastModifiedBy>
  <dcterms:created xsi:type="dcterms:W3CDTF">2015-06-05T18:17:20Z</dcterms:created>
  <dcterms:modified xsi:type="dcterms:W3CDTF">2020-08-10T11:32:26Z</dcterms:modified>
</cp:coreProperties>
</file>