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  <pivotCaches>
    <pivotCache cacheId="10" r:id="rId4"/>
  </pivotCaches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</calcChain>
</file>

<file path=xl/sharedStrings.xml><?xml version="1.0" encoding="utf-8"?>
<sst xmlns="http://schemas.openxmlformats.org/spreadsheetml/2006/main" count="48" uniqueCount="45">
  <si>
    <t>Время отправки</t>
  </si>
  <si>
    <t>Время возврата</t>
  </si>
  <si>
    <t>Длительность</t>
  </si>
  <si>
    <t>Расстояние</t>
  </si>
  <si>
    <t>12 мин</t>
  </si>
  <si>
    <t>2.444 км</t>
  </si>
  <si>
    <t>0 мин</t>
  </si>
  <si>
    <t>0.002 км</t>
  </si>
  <si>
    <t>22 мин</t>
  </si>
  <si>
    <t>4.222 км</t>
  </si>
  <si>
    <t>19 мин</t>
  </si>
  <si>
    <t>2.94 км</t>
  </si>
  <si>
    <t>30 мин</t>
  </si>
  <si>
    <t>5.817 км</t>
  </si>
  <si>
    <t>10 мин</t>
  </si>
  <si>
    <t>2.223 км</t>
  </si>
  <si>
    <t>18 мин</t>
  </si>
  <si>
    <t>4.886 км</t>
  </si>
  <si>
    <t>11 мин</t>
  </si>
  <si>
    <t>2.438 км</t>
  </si>
  <si>
    <t>26 мин</t>
  </si>
  <si>
    <t>5.689 км</t>
  </si>
  <si>
    <t>1 мин</t>
  </si>
  <si>
    <t>0.018 км</t>
  </si>
  <si>
    <t>14 мин</t>
  </si>
  <si>
    <t>2.568 км</t>
  </si>
  <si>
    <t>2.346 км</t>
  </si>
  <si>
    <t>2.699 км</t>
  </si>
  <si>
    <t>6 мин</t>
  </si>
  <si>
    <t>1.754 км</t>
  </si>
  <si>
    <t>2.209 км</t>
  </si>
  <si>
    <t>Надо суммировать км и время по дням. Также посчитать скорость по дням км/час.</t>
  </si>
  <si>
    <t>Время</t>
  </si>
  <si>
    <t>КМ</t>
  </si>
  <si>
    <t>Названия строк</t>
  </si>
  <si>
    <t>Общий итог</t>
  </si>
  <si>
    <t>авг</t>
  </si>
  <si>
    <t>02.авг</t>
  </si>
  <si>
    <t>03.авг</t>
  </si>
  <si>
    <t>04.авг</t>
  </si>
  <si>
    <t>05.авг</t>
  </si>
  <si>
    <t>06.авг</t>
  </si>
  <si>
    <t>Время в пути</t>
  </si>
  <si>
    <t>Пройдено Км</t>
  </si>
  <si>
    <t>Средняя скорость Км/ч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</si>
</sst>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2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165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22" fontId="0" fillId="0" borderId="0" xfId="0" applyNumberFormat="1" applyAlignment="1">
      <alignment horizontal="left" indent="1"/>
    </xf>
    <xf numFmtId="2" fontId="0" fillId="0" borderId="0" xfId="0" applyNumberFormat="1"/>
  </cellXfs>
  <cellStyles count="1">
    <cellStyle name="Обычный" xfId="0" builtinId="0"/>
  </cellStyles>
  <dxfs count="23">
    <dxf>
      <numFmt numFmtId="165" formatCode="[$-F400]h:mm:ss\ AM/PM"/>
    </dxf>
    <dxf>
      <numFmt numFmtId="2" formatCode="0.00"/>
    </dxf>
    <dxf>
      <numFmt numFmtId="2" formatCode="0.00"/>
    </dxf>
    <dxf>
      <numFmt numFmtId="165" formatCode="[$-F400]h:mm:ss\ AM/PM"/>
    </dxf>
    <dxf>
      <numFmt numFmtId="2" formatCode="0.00"/>
    </dxf>
    <dxf>
      <numFmt numFmtId="2" formatCode="0.00"/>
    </dxf>
    <dxf>
      <numFmt numFmtId="165" formatCode="[$-F400]h:mm:ss\ AM/PM"/>
    </dxf>
    <dxf>
      <numFmt numFmtId="2" formatCode="0.00"/>
    </dxf>
    <dxf>
      <numFmt numFmtId="2" formatCode="0.00"/>
    </dxf>
    <dxf>
      <numFmt numFmtId="170" formatCode="0.000"/>
    </dxf>
    <dxf>
      <numFmt numFmtId="2" formatCode="0.00"/>
    </dxf>
    <dxf>
      <numFmt numFmtId="170" formatCode="0.000"/>
    </dxf>
    <dxf>
      <numFmt numFmtId="2" formatCode="0.00"/>
    </dxf>
    <dxf>
      <numFmt numFmtId="169" formatCode="0.0000"/>
    </dxf>
    <dxf>
      <numFmt numFmtId="169" formatCode="0.0000"/>
    </dxf>
    <dxf>
      <numFmt numFmtId="168" formatCode="0.00000"/>
    </dxf>
    <dxf>
      <numFmt numFmtId="168" formatCode="0.00000"/>
    </dxf>
    <dxf>
      <numFmt numFmtId="167" formatCode="0.000000"/>
    </dxf>
    <dxf>
      <numFmt numFmtId="167" formatCode="0.000000"/>
    </dxf>
    <dxf>
      <numFmt numFmtId="166" formatCode="0.0000000"/>
    </dxf>
    <dxf>
      <numFmt numFmtId="166" formatCode="0.0000000"/>
    </dxf>
    <dxf>
      <numFmt numFmtId="165" formatCode="[$-F400]h:mm:ss\ AM/PM"/>
    </dxf>
    <dxf>
      <numFmt numFmtId="165" formatCode="[$-F400]h:mm:ss\ AM/PM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049.918556944445" createdVersion="4" refreshedVersion="4" minRefreshableVersion="3" recordCount="15">
  <cacheSource type="worksheet">
    <worksheetSource ref="A1:F16" sheet="Лист1"/>
  </cacheSource>
  <cacheFields count="8">
    <cacheField name="Время отправки" numFmtId="22">
      <sharedItems containsSemiMixedTypes="0" containsNonDate="0" containsDate="1" containsString="0" minDate="2020-08-02T14:50:16" maxDate="2020-08-06T15:43:08" count="15">
        <d v="2020-08-06T15:43:08"/>
        <d v="2020-08-05T16:03:46"/>
        <d v="2020-08-05T15:19:16"/>
        <d v="2020-08-05T14:59:38"/>
        <d v="2020-08-05T14:05:58"/>
        <d v="2020-08-05T12:15:04"/>
        <d v="2020-08-04T20:19:06"/>
        <d v="2020-08-04T20:07:25"/>
        <d v="2020-08-04T19:05:33"/>
        <d v="2020-08-04T18:58:44"/>
        <d v="2020-08-04T14:00:42"/>
        <d v="2020-08-03T18:53:46"/>
        <d v="2020-08-03T11:57:04"/>
        <d v="2020-08-02T16:39:55"/>
        <d v="2020-08-02T14:50:16"/>
      </sharedItems>
      <fieldGroup par="6" base="0">
        <rangePr groupBy="days" startDate="2020-08-02T14:50:16" endDate="2020-08-06T15:43:08"/>
        <groupItems count="368">
          <s v="&lt;02.08.2020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6.08.2020"/>
        </groupItems>
      </fieldGroup>
    </cacheField>
    <cacheField name="Время возврата" numFmtId="22">
      <sharedItems containsSemiMixedTypes="0" containsNonDate="0" containsDate="1" containsString="0" minDate="2020-08-02T15:00:32" maxDate="2020-08-06T15:54:48"/>
    </cacheField>
    <cacheField name="Длительность" numFmtId="0">
      <sharedItems/>
    </cacheField>
    <cacheField name="Расстояние" numFmtId="0">
      <sharedItems/>
    </cacheField>
    <cacheField name="Время" numFmtId="165">
      <sharedItems containsSemiMixedTypes="0" containsNonDate="0" containsDate="1" containsString="0" minDate="1899-12-30T00:00:19" maxDate="1899-12-30T00:43:39" count="15">
        <d v="1899-12-30T00:11:40"/>
        <d v="1899-12-30T00:00:19"/>
        <d v="1899-12-30T00:43:39"/>
        <d v="1899-12-30T00:19:02"/>
        <d v="1899-12-30T00:29:35"/>
        <d v="1899-12-30T00:10:22"/>
        <d v="1899-12-30T00:17:38"/>
        <d v="1899-12-30T00:11:25"/>
        <d v="1899-12-30T00:26:25"/>
        <d v="1899-12-30T00:00:44"/>
        <d v="1899-12-30T00:14:30"/>
        <d v="1899-12-30T00:09:44"/>
        <d v="1899-12-30T00:14:31"/>
        <d v="1899-12-30T00:06:18"/>
        <d v="1899-12-30T00:10:16"/>
      </sharedItems>
    </cacheField>
    <cacheField name="КМ" numFmtId="0">
      <sharedItems containsSemiMixedTypes="0" containsString="0" containsNumber="1" minValue="2E-3" maxValue="5.8170000000000002"/>
    </cacheField>
    <cacheField name="Месяцы" numFmtId="0" databaseField="0">
      <fieldGroup base="0">
        <rangePr groupBy="months" startDate="2020-08-02T14:50:16" endDate="2020-08-06T15:43:08"/>
        <groupItems count="14">
          <s v="&lt;02.08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6.08.2020"/>
        </groupItems>
      </fieldGroup>
    </cacheField>
    <cacheField name="Скорость" numFmtId="0" formula="КМ/(Время*24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d v="2020-08-06T15:54:48"/>
    <s v="12 мин"/>
    <s v="2.444 км"/>
    <x v="0"/>
    <n v="2.444"/>
  </r>
  <r>
    <x v="1"/>
    <d v="2020-08-05T16:04:05"/>
    <s v="0 мин"/>
    <s v="0.002 км"/>
    <x v="1"/>
    <n v="2E-3"/>
  </r>
  <r>
    <x v="2"/>
    <d v="2020-08-05T16:02:55"/>
    <s v="22 мин"/>
    <s v="4.222 км"/>
    <x v="2"/>
    <n v="4.2220000000000004"/>
  </r>
  <r>
    <x v="3"/>
    <d v="2020-08-05T15:18:40"/>
    <s v="19 мин"/>
    <s v="2.94 км"/>
    <x v="3"/>
    <n v="2.94"/>
  </r>
  <r>
    <x v="4"/>
    <d v="2020-08-05T14:35:33"/>
    <s v="30 мин"/>
    <s v="5.817 км"/>
    <x v="4"/>
    <n v="5.8170000000000002"/>
  </r>
  <r>
    <x v="5"/>
    <d v="2020-08-05T12:25:26"/>
    <s v="10 мин"/>
    <s v="2.223 км"/>
    <x v="5"/>
    <n v="2.2229999999999999"/>
  </r>
  <r>
    <x v="6"/>
    <d v="2020-08-04T20:36:44"/>
    <s v="18 мин"/>
    <s v="4.886 км"/>
    <x v="6"/>
    <n v="4.8860000000000001"/>
  </r>
  <r>
    <x v="7"/>
    <d v="2020-08-04T20:18:50"/>
    <s v="11 мин"/>
    <s v="2.438 км"/>
    <x v="7"/>
    <n v="2.4380000000000002"/>
  </r>
  <r>
    <x v="8"/>
    <d v="2020-08-04T19:31:58"/>
    <s v="26 мин"/>
    <s v="5.689 км"/>
    <x v="8"/>
    <n v="5.6890000000000001"/>
  </r>
  <r>
    <x v="9"/>
    <d v="2020-08-04T18:59:28"/>
    <s v="1 мин"/>
    <s v="0.018 км"/>
    <x v="9"/>
    <n v="1.7999999999999999E-2"/>
  </r>
  <r>
    <x v="10"/>
    <d v="2020-08-04T14:15:12"/>
    <s v="14 мин"/>
    <s v="2.568 км"/>
    <x v="10"/>
    <n v="2.5680000000000001"/>
  </r>
  <r>
    <x v="11"/>
    <d v="2020-08-03T19:03:30"/>
    <s v="10 мин"/>
    <s v="2.346 км"/>
    <x v="11"/>
    <n v="2.3460000000000001"/>
  </r>
  <r>
    <x v="12"/>
    <d v="2020-08-03T12:11:35"/>
    <s v="14 мин"/>
    <s v="2.699 км"/>
    <x v="12"/>
    <n v="2.6989999999999998"/>
  </r>
  <r>
    <x v="13"/>
    <d v="2020-08-02T16:46:13"/>
    <s v="6 мин"/>
    <s v="1.754 км"/>
    <x v="13"/>
    <n v="1.754"/>
  </r>
  <r>
    <x v="14"/>
    <d v="2020-08-02T15:00:32"/>
    <s v="10 мин"/>
    <s v="2.209 км"/>
    <x v="14"/>
    <n v="2.2090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2:M9" firstHeaderRow="0" firstDataRow="1" firstDataCol="1"/>
  <pivotFields count="8">
    <pivotField axis="axisRow" numFmtId="22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numFmtId="22" showAll="0"/>
    <pivotField showAll="0"/>
    <pivotField showAll="0"/>
    <pivotField dataField="1" numFmtId="165" showAll="0">
      <items count="16">
        <item x="1"/>
        <item x="9"/>
        <item x="13"/>
        <item x="11"/>
        <item x="14"/>
        <item x="5"/>
        <item x="7"/>
        <item x="0"/>
        <item x="10"/>
        <item x="12"/>
        <item x="6"/>
        <item x="3"/>
        <item x="8"/>
        <item x="4"/>
        <item x="2"/>
        <item t="default"/>
      </items>
    </pivotField>
    <pivotField dataField="1" showAl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dragToRow="0" dragToCol="0" dragToPage="0" showAll="0" defaultSubtotal="0"/>
  </pivotFields>
  <rowFields count="2">
    <field x="6"/>
    <field x="0"/>
  </rowFields>
  <rowItems count="7">
    <i>
      <x v="8"/>
    </i>
    <i r="1">
      <x v="215"/>
    </i>
    <i r="1">
      <x v="216"/>
    </i>
    <i r="1">
      <x v="217"/>
    </i>
    <i r="1">
      <x v="218"/>
    </i>
    <i r="1">
      <x v="21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Время в пути" fld="4" baseField="0" baseItem="217"/>
    <dataField name="Пройдено Км" fld="5" baseField="0" baseItem="0"/>
    <dataField name="Средняя скорость Км/ч" fld="7" baseField="0" baseItem="0"/>
  </dataFields>
  <formats count="3">
    <format dxfId="22">
      <pivotArea dataOnly="0" outline="0" fieldPosition="0">
        <references count="1">
          <reference field="4294967294" count="1">
            <x v="0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2"/>
          </reference>
          <reference field="0" count="5">
            <x v="215"/>
            <x v="216"/>
            <x v="217"/>
            <x v="218"/>
            <x v="219"/>
          </reference>
          <reference field="6" count="1" selected="0">
            <x v="8"/>
          </reference>
        </references>
      </pivotArea>
    </format>
    <format dxfId="10">
      <pivotArea field="6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M3" sqref="M2:M9"/>
      <pivotSelection pane="bottomRight" showHeader="1" extendable="1" axis="axisCol" start="2" max="3" activeRow="1" activeCol="12" previousRow="1" previousCol="12" click="1" r:id="rId1">
        <pivotArea dataOnly="0" outline="0" fieldPosition="0">
          <references count="1">
            <reference field="4294967294" count="1">
              <x v="2"/>
            </reference>
          </references>
        </pivotArea>
      </pivotSelection>
    </sheetView>
  </sheetViews>
  <sheetFormatPr defaultRowHeight="15" x14ac:dyDescent="0.25"/>
  <cols>
    <col min="1" max="2" width="15.28515625" bestFit="1" customWidth="1"/>
    <col min="10" max="10" width="17.28515625" bestFit="1" customWidth="1"/>
    <col min="11" max="11" width="22.28515625" customWidth="1"/>
    <col min="12" max="12" width="19.140625" bestFit="1" customWidth="1"/>
    <col min="13" max="13" width="23.14062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32</v>
      </c>
      <c r="F1" s="1" t="s">
        <v>33</v>
      </c>
    </row>
    <row r="2" spans="1:13" x14ac:dyDescent="0.25">
      <c r="A2" s="2">
        <v>44049.654953703706</v>
      </c>
      <c r="B2" s="2">
        <v>44049.663055555553</v>
      </c>
      <c r="C2" s="3" t="s">
        <v>4</v>
      </c>
      <c r="D2" s="3" t="s">
        <v>5</v>
      </c>
      <c r="E2" s="5">
        <f>B2-A2</f>
        <v>8.1018518467317335E-3</v>
      </c>
      <c r="F2">
        <f>--SUBSTITUTE(SUBSTITUTE(D2," км",""),".",",")</f>
        <v>2.444</v>
      </c>
      <c r="J2" s="6" t="s">
        <v>34</v>
      </c>
      <c r="K2" s="5" t="s">
        <v>42</v>
      </c>
      <c r="L2" t="s">
        <v>43</v>
      </c>
      <c r="M2" t="s">
        <v>44</v>
      </c>
    </row>
    <row r="3" spans="1:13" x14ac:dyDescent="0.25">
      <c r="A3" s="2">
        <v>44048.669282407405</v>
      </c>
      <c r="B3" s="2">
        <v>44048.669502314813</v>
      </c>
      <c r="C3" s="3" t="s">
        <v>6</v>
      </c>
      <c r="D3" s="3" t="s">
        <v>7</v>
      </c>
      <c r="E3" s="5">
        <f t="shared" ref="E3:E16" si="0">B3-A3</f>
        <v>2.1990740788169205E-4</v>
      </c>
      <c r="F3">
        <f t="shared" ref="F3:F16" si="1">--SUBSTITUTE(SUBSTITUTE(D3," км",""),".",",")</f>
        <v>2E-3</v>
      </c>
      <c r="J3" s="8" t="s">
        <v>36</v>
      </c>
      <c r="K3" s="5"/>
      <c r="L3" s="7"/>
      <c r="M3" s="7"/>
    </row>
    <row r="4" spans="1:13" x14ac:dyDescent="0.25">
      <c r="A4" s="2">
        <v>44048.638379629629</v>
      </c>
      <c r="B4" s="2">
        <v>44048.668692129628</v>
      </c>
      <c r="C4" s="3" t="s">
        <v>8</v>
      </c>
      <c r="D4" s="3" t="s">
        <v>9</v>
      </c>
      <c r="E4" s="5">
        <f t="shared" si="0"/>
        <v>3.0312499999126885E-2</v>
      </c>
      <c r="F4">
        <f t="shared" si="1"/>
        <v>4.2220000000000004</v>
      </c>
      <c r="J4" s="9" t="s">
        <v>37</v>
      </c>
      <c r="K4" s="5">
        <v>1.150462962962963E-2</v>
      </c>
      <c r="L4" s="7">
        <v>3.9630000000000001</v>
      </c>
      <c r="M4" s="10">
        <v>14.352917505030179</v>
      </c>
    </row>
    <row r="5" spans="1:13" x14ac:dyDescent="0.25">
      <c r="A5" s="2">
        <v>44048.624745370369</v>
      </c>
      <c r="B5" s="2">
        <v>44048.637962962966</v>
      </c>
      <c r="C5" s="3" t="s">
        <v>10</v>
      </c>
      <c r="D5" s="3" t="s">
        <v>11</v>
      </c>
      <c r="E5" s="5">
        <f t="shared" si="0"/>
        <v>1.3217592597356997E-2</v>
      </c>
      <c r="F5">
        <f t="shared" si="1"/>
        <v>2.94</v>
      </c>
      <c r="J5" s="9" t="s">
        <v>38</v>
      </c>
      <c r="K5" s="5">
        <v>1.6840277777777777E-2</v>
      </c>
      <c r="L5" s="7">
        <v>5.0449999999999999</v>
      </c>
      <c r="M5" s="10">
        <v>12.482474226804124</v>
      </c>
    </row>
    <row r="6" spans="1:13" x14ac:dyDescent="0.25">
      <c r="A6" s="2">
        <v>44048.587476851855</v>
      </c>
      <c r="B6" s="2">
        <v>44048.608020833337</v>
      </c>
      <c r="C6" s="3" t="s">
        <v>12</v>
      </c>
      <c r="D6" s="3" t="s">
        <v>13</v>
      </c>
      <c r="E6" s="5">
        <f t="shared" si="0"/>
        <v>2.0543981481750961E-2</v>
      </c>
      <c r="F6">
        <f t="shared" si="1"/>
        <v>5.8170000000000002</v>
      </c>
      <c r="J6" s="9" t="s">
        <v>39</v>
      </c>
      <c r="K6" s="5">
        <v>4.9097222222222223E-2</v>
      </c>
      <c r="L6" s="7">
        <v>15.599</v>
      </c>
      <c r="M6" s="10">
        <v>13.238189533239039</v>
      </c>
    </row>
    <row r="7" spans="1:13" x14ac:dyDescent="0.25">
      <c r="A7" s="2">
        <v>44048.510462962964</v>
      </c>
      <c r="B7" s="2">
        <v>44048.51766203704</v>
      </c>
      <c r="C7" s="3" t="s">
        <v>14</v>
      </c>
      <c r="D7" s="3" t="s">
        <v>15</v>
      </c>
      <c r="E7" s="5">
        <f t="shared" si="0"/>
        <v>7.1990740761975758E-3</v>
      </c>
      <c r="F7">
        <f t="shared" si="1"/>
        <v>2.2229999999999999</v>
      </c>
      <c r="J7" s="9" t="s">
        <v>40</v>
      </c>
      <c r="K7" s="5">
        <v>7.149305555555556E-2</v>
      </c>
      <c r="L7" s="7">
        <v>15.204000000000001</v>
      </c>
      <c r="M7" s="10">
        <v>8.8610004856726565</v>
      </c>
    </row>
    <row r="8" spans="1:13" x14ac:dyDescent="0.25">
      <c r="A8" s="2">
        <v>44047.846597222226</v>
      </c>
      <c r="B8" s="2">
        <v>44047.858842592592</v>
      </c>
      <c r="C8" s="3" t="s">
        <v>16</v>
      </c>
      <c r="D8" s="3" t="s">
        <v>17</v>
      </c>
      <c r="E8" s="5">
        <f t="shared" si="0"/>
        <v>1.2245370366144925E-2</v>
      </c>
      <c r="F8">
        <f t="shared" si="1"/>
        <v>4.8860000000000001</v>
      </c>
      <c r="J8" s="9" t="s">
        <v>41</v>
      </c>
      <c r="K8" s="5">
        <v>8.1018518518518514E-3</v>
      </c>
      <c r="L8" s="7">
        <v>2.444</v>
      </c>
      <c r="M8" s="10">
        <v>12.569142857142859</v>
      </c>
    </row>
    <row r="9" spans="1:13" x14ac:dyDescent="0.25">
      <c r="A9" s="2">
        <v>44047.838483796295</v>
      </c>
      <c r="B9" s="2">
        <v>44047.846412037034</v>
      </c>
      <c r="C9" s="3" t="s">
        <v>18</v>
      </c>
      <c r="D9" s="3" t="s">
        <v>19</v>
      </c>
      <c r="E9" s="5">
        <f t="shared" si="0"/>
        <v>7.9282407386926934E-3</v>
      </c>
      <c r="F9">
        <f t="shared" si="1"/>
        <v>2.4380000000000002</v>
      </c>
      <c r="J9" s="8" t="s">
        <v>35</v>
      </c>
      <c r="K9" s="5">
        <v>0.15703703703703703</v>
      </c>
      <c r="L9" s="7">
        <v>42.255000000000003</v>
      </c>
      <c r="M9" s="10">
        <v>11.21152712264151</v>
      </c>
    </row>
    <row r="10" spans="1:13" x14ac:dyDescent="0.25">
      <c r="A10" s="2">
        <v>44047.795520833337</v>
      </c>
      <c r="B10" s="2">
        <v>44047.81386574074</v>
      </c>
      <c r="C10" s="3" t="s">
        <v>20</v>
      </c>
      <c r="D10" s="3" t="s">
        <v>21</v>
      </c>
      <c r="E10" s="5">
        <f t="shared" si="0"/>
        <v>1.8344907402934041E-2</v>
      </c>
      <c r="F10">
        <f t="shared" si="1"/>
        <v>5.6890000000000001</v>
      </c>
    </row>
    <row r="11" spans="1:13" x14ac:dyDescent="0.25">
      <c r="A11" s="2">
        <v>44047.79078703704</v>
      </c>
      <c r="B11" s="2">
        <v>44047.791296296295</v>
      </c>
      <c r="C11" s="3" t="s">
        <v>22</v>
      </c>
      <c r="D11" s="3" t="s">
        <v>23</v>
      </c>
      <c r="E11" s="5">
        <f t="shared" si="0"/>
        <v>5.0925925461342558E-4</v>
      </c>
      <c r="F11">
        <f t="shared" si="1"/>
        <v>1.7999999999999999E-2</v>
      </c>
    </row>
    <row r="12" spans="1:13" x14ac:dyDescent="0.25">
      <c r="A12" s="2">
        <v>44047.583819444444</v>
      </c>
      <c r="B12" s="2">
        <v>44047.593888888892</v>
      </c>
      <c r="C12" s="3" t="s">
        <v>24</v>
      </c>
      <c r="D12" s="3" t="s">
        <v>25</v>
      </c>
      <c r="E12" s="5">
        <f t="shared" si="0"/>
        <v>1.0069444448163267E-2</v>
      </c>
      <c r="F12">
        <f t="shared" si="1"/>
        <v>2.5680000000000001</v>
      </c>
    </row>
    <row r="13" spans="1:13" x14ac:dyDescent="0.25">
      <c r="A13" s="2">
        <v>44046.78733796296</v>
      </c>
      <c r="B13" s="2">
        <v>44046.79409722222</v>
      </c>
      <c r="C13" s="3" t="s">
        <v>14</v>
      </c>
      <c r="D13" s="3" t="s">
        <v>26</v>
      </c>
      <c r="E13" s="5">
        <f t="shared" si="0"/>
        <v>6.7592592604341917E-3</v>
      </c>
      <c r="F13">
        <f t="shared" si="1"/>
        <v>2.3460000000000001</v>
      </c>
      <c r="J13" s="7"/>
    </row>
    <row r="14" spans="1:13" x14ac:dyDescent="0.25">
      <c r="A14" s="2">
        <v>44046.49796296296</v>
      </c>
      <c r="B14" s="2">
        <v>44046.508043981485</v>
      </c>
      <c r="C14" s="3" t="s">
        <v>24</v>
      </c>
      <c r="D14" s="3" t="s">
        <v>27</v>
      </c>
      <c r="E14" s="5">
        <f t="shared" si="0"/>
        <v>1.008101852494292E-2</v>
      </c>
      <c r="F14">
        <f t="shared" si="1"/>
        <v>2.6989999999999998</v>
      </c>
      <c r="J14" s="5"/>
    </row>
    <row r="15" spans="1:13" x14ac:dyDescent="0.25">
      <c r="A15" s="2">
        <v>44045.694386574076</v>
      </c>
      <c r="B15" s="2">
        <v>44045.698761574073</v>
      </c>
      <c r="C15" s="3" t="s">
        <v>28</v>
      </c>
      <c r="D15" s="3" t="s">
        <v>29</v>
      </c>
      <c r="E15" s="5">
        <f t="shared" si="0"/>
        <v>4.3749999967985786E-3</v>
      </c>
      <c r="F15">
        <f t="shared" si="1"/>
        <v>1.754</v>
      </c>
      <c r="L15" s="7"/>
    </row>
    <row r="16" spans="1:13" x14ac:dyDescent="0.25">
      <c r="A16" s="2">
        <v>44045.61824074074</v>
      </c>
      <c r="B16" s="2">
        <v>44045.62537037037</v>
      </c>
      <c r="C16" s="3" t="s">
        <v>14</v>
      </c>
      <c r="D16" s="3" t="s">
        <v>30</v>
      </c>
      <c r="E16" s="5">
        <f t="shared" si="0"/>
        <v>7.1296296300715767E-3</v>
      </c>
      <c r="F16">
        <f t="shared" si="1"/>
        <v>2.2090000000000001</v>
      </c>
    </row>
    <row r="17" spans="1:6" x14ac:dyDescent="0.25">
      <c r="A17" s="4" t="s">
        <v>31</v>
      </c>
      <c r="B17" s="4"/>
      <c r="C17" s="4"/>
      <c r="D17" s="4"/>
      <c r="E17" s="4"/>
      <c r="F17" s="4"/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2020-08-06T19:25:01Z</dcterms:modified>
</cp:coreProperties>
</file>