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125" windowWidth="20280" windowHeight="2385" tabRatio="937"/>
  </bookViews>
  <sheets>
    <sheet name="Лист1" sheetId="21" r:id="rId1"/>
  </sheets>
  <calcPr calcId="144525" iterateDelta="0.01"/>
  <fileRecoveryPr autoRecover="0"/>
</workbook>
</file>

<file path=xl/calcChain.xml><?xml version="1.0" encoding="utf-8"?>
<calcChain xmlns="http://schemas.openxmlformats.org/spreadsheetml/2006/main">
  <c r="E3" i="21" l="1"/>
  <c r="D3" i="21"/>
  <c r="J3" i="21" l="1"/>
  <c r="I3" i="21"/>
  <c r="H3" i="21"/>
  <c r="G3" i="21"/>
  <c r="F3" i="21"/>
  <c r="B7" i="21" l="1"/>
  <c r="J7" i="21"/>
  <c r="I7" i="21"/>
  <c r="H7" i="21"/>
  <c r="G7" i="21"/>
  <c r="F7" i="21"/>
  <c r="E7" i="21"/>
  <c r="D7" i="21"/>
  <c r="C7" i="21"/>
  <c r="B6" i="21"/>
  <c r="B2" i="21"/>
  <c r="C3" i="21"/>
  <c r="B3" i="21" a="1"/>
  <c r="B3" i="21" s="1"/>
</calcChain>
</file>

<file path=xl/sharedStrings.xml><?xml version="1.0" encoding="utf-8"?>
<sst xmlns="http://schemas.openxmlformats.org/spreadsheetml/2006/main" count="4" uniqueCount="4">
  <si>
    <t>Сон всего, по месяцам</t>
  </si>
  <si>
    <t>Сон всего, за год</t>
  </si>
  <si>
    <t>Пример</t>
  </si>
  <si>
    <t>Всего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</si>
</sst>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1]h:mm;d/hh:mm"/>
    <numFmt numFmtId="165" formatCode="[&lt;1]h:mm;md/hh:mm"/>
    <numFmt numFmtId="166" formatCode="d/hh:mm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164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2" fontId="2" fillId="0" borderId="2" xfId="0" applyNumberFormat="1" applyFont="1" applyBorder="1" applyAlignment="1" applyProtection="1">
      <alignment horizontal="center" vertical="center"/>
      <protection hidden="1"/>
    </xf>
    <xf numFmtId="2" fontId="2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mruColors>
      <color rgb="FFF9B4AD"/>
      <color rgb="FFFF00FF"/>
      <color rgb="FFFF66CC"/>
      <color rgb="FFFD2D03"/>
      <color rgb="FFFA4912"/>
      <color rgb="FFFF66FF"/>
      <color rgb="FFE9684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tabSelected="1" workbookViewId="0">
      <selection activeCell="D3" sqref="D3"/>
    </sheetView>
  </sheetViews>
  <sheetFormatPr defaultRowHeight="18.75" x14ac:dyDescent="0.3"/>
  <cols>
    <col min="1" max="1" width="18.109375" bestFit="1" customWidth="1"/>
    <col min="4" max="4" width="8.5546875" customWidth="1"/>
  </cols>
  <sheetData>
    <row r="2" spans="1:14" x14ac:dyDescent="0.3">
      <c r="A2" s="1" t="s">
        <v>0</v>
      </c>
      <c r="B2" s="2">
        <f t="shared" ref="B2" si="0">AVERAGE(C2:N2)</f>
        <v>8.8385416666666679</v>
      </c>
      <c r="C2" s="2">
        <v>9.1749999999999989</v>
      </c>
      <c r="D2" s="5">
        <v>8.2687499999999989</v>
      </c>
      <c r="E2" s="3">
        <v>8.6229166666666668</v>
      </c>
      <c r="F2" s="5">
        <v>8.4312500000000021</v>
      </c>
      <c r="G2" s="5">
        <v>9.8229166666666661</v>
      </c>
      <c r="H2" s="5">
        <v>8.5812500000000025</v>
      </c>
      <c r="I2" s="5">
        <v>9.5270833333333336</v>
      </c>
      <c r="J2" s="5">
        <v>8.2791666666666668</v>
      </c>
    </row>
    <row r="3" spans="1:14" x14ac:dyDescent="0.3">
      <c r="A3" s="1" t="s">
        <v>1</v>
      </c>
      <c r="B3" s="4" t="str">
        <f t="array" ref="B3">INT(SUM(IFERROR(--SUBSTITUTE(C2:N2,".","/1/1900 "),)))&amp;TEXT(MOD(SUM(IFERROR(--SUBSTITUTE(C2:N2,".","/1/1900 "),)),1),"\.чч:мм")</f>
        <v>70.17:00</v>
      </c>
      <c r="C3" s="3">
        <f>IF(C2="","C",C2)</f>
        <v>9.1749999999999989</v>
      </c>
      <c r="D3" s="3" t="str">
        <f>IF(D2="","C",TRUNC(C2:D2)&amp;"."&amp;TEXT(MOD(C2:D2,1),"чч")&amp;":"&amp;TEXT(MOD(C2:D2,1),"мм"))</f>
        <v>8.06:27</v>
      </c>
      <c r="E3" s="3" t="str">
        <f>IF(E2="","C",TRUNC(C2:E2)&amp;"."&amp;TEXT(MOD(C2:E2,1),"чч:мм"))</f>
        <v>8.14:57</v>
      </c>
      <c r="F3" s="3" t="str">
        <f>IF(F2="","C",INT(SUM(IFERROR(--LEFTB(C2:F2,SEARCH(".",C2:F2)-1),INT(C2:F2))+IFERROR(MOD(C2:F2,1),--RIGHTB(C2:F2,5))))&amp;TEXT(SUM(IFERROR(MOD(C2:F2,1),--RIGHTB(C2:F2,5))),".чч:мм"))</f>
        <v>8.10:21</v>
      </c>
      <c r="G3" s="3" t="str">
        <f>IF(G2="","C",INT(SUM(IFERROR(--LEFTB(C2:G2,SEARCH(".",C2:G2)-1),INT(C2:G2))+IFERROR(MOD(C2:G2,1),--RIGHTB(C2:G2,5))))&amp;TEXT(SUM(IFERROR(MOD(C2:G2,1),--RIGHTB(C2:G2,5))),".чч:мм"))</f>
        <v>9.19:45</v>
      </c>
      <c r="H3" s="3" t="str">
        <f>IF(H2="","C",INT(SUM(IFERROR(--LEFTB(C2:H2,SEARCH(".",C2:H2)-1),INT(C2:H2))+IFERROR(MOD(C2:H2,1),--RIGHTB(C2:H2,5))))&amp;TEXT(SUM(IFERROR(MOD(C2:H2,1),--RIGHTB(C2:H2,5))),".чч:мм"))</f>
        <v>8.13:57</v>
      </c>
      <c r="I3" s="3" t="str">
        <f>IF(I2="","C",INT(SUM(IFERROR(--LEFTB(C2:I2,SEARCH(".",C2:I2)-1),INT(C2:I2))+IFERROR(MOD(C2:I2,1),--RIGHTB(C2:I2,5))))&amp;TEXT(SUM(IFERROR(MOD(C2:I2,1),--RIGHTB(C2:I2,5))),".чч:мм"))</f>
        <v>9.12:39</v>
      </c>
      <c r="J3" s="3" t="str">
        <f>IF(J2="","C",INT(SUM(IFERROR(--LEFTB(C2:J2,SEARCH(".",C2:J2)-1),INT(C2:J2))+IFERROR(MOD(C2:J2,1),--RIGHTB(C2:J2,5))))&amp;TEXT(SUM(IFERROR(MOD(C2:J2,1),--RIGHTB(C2:J2,5))),".чч:мм"))</f>
        <v>8.06:42</v>
      </c>
      <c r="K3" s="3"/>
      <c r="L3" s="3"/>
      <c r="M3" s="3"/>
      <c r="N3" s="3"/>
    </row>
    <row r="6" spans="1:14" x14ac:dyDescent="0.3">
      <c r="A6" t="s">
        <v>2</v>
      </c>
      <c r="B6" s="8">
        <f t="shared" ref="B6" si="1">AVERAGE(C6:N6)</f>
        <v>8.8385416666666679</v>
      </c>
      <c r="C6" s="6">
        <v>9.1749999999999989</v>
      </c>
      <c r="D6" s="7">
        <v>8.2687499999999989</v>
      </c>
      <c r="E6" s="7">
        <v>8.6229166666666668</v>
      </c>
      <c r="F6" s="7">
        <v>8.4312500000000021</v>
      </c>
      <c r="G6" s="7">
        <v>9.8229166666666661</v>
      </c>
      <c r="H6" s="7">
        <v>8.5812500000000025</v>
      </c>
      <c r="I6" s="7">
        <v>9.5270833333333336</v>
      </c>
      <c r="J6" s="7">
        <v>8.2791666666666668</v>
      </c>
    </row>
    <row r="7" spans="1:14" x14ac:dyDescent="0.3">
      <c r="A7" t="s">
        <v>3</v>
      </c>
      <c r="B7" s="9">
        <f>SUM(C6:N6)</f>
        <v>70.708333333333343</v>
      </c>
      <c r="C7" s="6">
        <f>IF(C6="","C",C6)</f>
        <v>9.1749999999999989</v>
      </c>
      <c r="D7" s="7">
        <f>IF(D6="","C",SUM(C6:D6))</f>
        <v>17.443749999999998</v>
      </c>
      <c r="E7" s="7">
        <f>IF(E6="","C",SUM(C6:E6))</f>
        <v>26.066666666666663</v>
      </c>
      <c r="F7" s="7">
        <f>IF(F6="","C",SUM(C6:F6))</f>
        <v>34.497916666666669</v>
      </c>
      <c r="G7" s="7">
        <f>IF(G6="","C",SUM(C6:G6))</f>
        <v>44.320833333333333</v>
      </c>
      <c r="H7" s="7">
        <f>IF(H6="","C",SUM(C6:H6))</f>
        <v>52.902083333333337</v>
      </c>
      <c r="I7" s="7">
        <f>IF(I6="","C",SUM(C6:I6))</f>
        <v>62.429166666666674</v>
      </c>
      <c r="J7" s="7">
        <f>IF(J6="","C",SUM(C6:J6))</f>
        <v>70.708333333333343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2019-12-01T16:57:01Z</dcterms:created>
  <dcterms:modified xsi:type="dcterms:W3CDTF">2020-08-29T08:44:52Z</dcterms:modified>
</cp:coreProperties>
</file>