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customXml/itemProps10.xml" ContentType="application/vnd.openxmlformats-officedocument.customXm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xl/sharedStrings.xml" ContentType="application/vnd.openxmlformats-officedocument.spreadsheetml.sharedString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5600" windowHeight="7740" activeTab="2"/>
  </bookViews>
  <sheets>
    <sheet name="База" sheetId="1" r:id="rId1"/>
    <sheet name="КП" sheetId="2" r:id="rId2"/>
    <sheet name="Итог" sheetId="8" r:id="rId3"/>
    <sheet name="Лист2" sheetId="7" r:id="rId4"/>
  </sheets>
  <definedNames>
    <definedName name="_xlcn.Связаннаятаблица_Таблица2" hidden="1">Таблица2[]</definedName>
  </definedNames>
  <calcPr calcId="124519"/>
  <extLst xmlns:x15="http://schemas.microsoft.com/office/spreadsheetml/2010/11/main">
    <ext uri="{140A7094-0E35-4892-8432-C4D2E57EDEB5}">
      <x15:workbookPr chartTrackingRefBase="1"/>
    </ext>
    <ext uri="{FCE2AD5D-F65C-4FA6-A056-5C36A1767C68}">
      <x15:dataModel>
        <x15:modelTables>
          <x15:modelTable id="Таблица2-52487bb4-5535-431b-8f39-eda9e43bd306" name="Таблица2" connection="Связанная таблица_Таблица2"/>
        </x15:modelTables>
      </x15:dataModel>
    </ext>
  </extLst>
</workbook>
</file>

<file path=xl/calcChain.xml><?xml version="1.0" encoding="utf-8"?>
<calcChain xmlns="http://schemas.openxmlformats.org/spreadsheetml/2006/main">
  <c r="A6" i="8"/>
  <c r="O3"/>
  <c r="O2"/>
  <c r="P5" i="2"/>
  <c r="P4"/>
  <c r="P3"/>
  <c r="P2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Связанная таблица_Таблица2" type="102" refreshedVersion="5" minRefreshableVersion="5">
    <extLst>
      <ext xmlns:x15="http://schemas.microsoft.com/office/spreadsheetml/2010/11/main" uri="{DE250136-89BD-433C-8126-D09CA5730AF9}">
        <x15:connection id="Таблица2-52487bb4-5535-431b-8f39-eda9e43bd306">
          <x15:rangePr sourceName="_xlcn.Связаннаятаблица_Таблица2"/>
        </x15:connection>
      </ext>
    </extLst>
  </connection>
</connections>
</file>

<file path=xl/sharedStrings.xml><?xml version="1.0" encoding="utf-8"?>
<sst xmlns="http://schemas.openxmlformats.org/spreadsheetml/2006/main" count="94" uniqueCount="57">
  <si>
    <t>Код налогоплательщика</t>
  </si>
  <si>
    <t>Регистрационный номер</t>
  </si>
  <si>
    <t>Руководитель - ФИО</t>
  </si>
  <si>
    <t>Руководитель - должность</t>
  </si>
  <si>
    <t>Руководитель - ИНН</t>
  </si>
  <si>
    <t>Статус</t>
  </si>
  <si>
    <t>Недействующая</t>
  </si>
  <si>
    <t>№ п/п</t>
  </si>
  <si>
    <t>ОПФ</t>
  </si>
  <si>
    <t>Наименование заемщика</t>
  </si>
  <si>
    <t>ИНН заемщика</t>
  </si>
  <si>
    <t>Столбец2</t>
  </si>
  <si>
    <t>Столбец1</t>
  </si>
  <si>
    <t>Признак СМП</t>
  </si>
  <si>
    <t>Направление бизнес плана, к которому относится кредит</t>
  </si>
  <si>
    <t>Номер Регламента, в рамках которого предоставлен кредит</t>
  </si>
  <si>
    <t>Тип кредита</t>
  </si>
  <si>
    <t>Режим кредитования</t>
  </si>
  <si>
    <t>№ кредитного договора</t>
  </si>
  <si>
    <t>№ кредитного договора (предыдуший)</t>
  </si>
  <si>
    <t>Дата кредитного договора</t>
  </si>
  <si>
    <t>Дата выдачи кредита</t>
  </si>
  <si>
    <t>Первоначальная дата погашения</t>
  </si>
  <si>
    <t>68.20</t>
  </si>
  <si>
    <t>0000</t>
  </si>
  <si>
    <t>Требования по возвратным обеспечительным платежам по хозяйственным договорам</t>
  </si>
  <si>
    <t>1</t>
  </si>
  <si>
    <t>186А</t>
  </si>
  <si>
    <t>2</t>
  </si>
  <si>
    <t>ФИО ФЛ, через которого связаны заемщики</t>
  </si>
  <si>
    <t>Титова Татьяна Андреена</t>
  </si>
  <si>
    <t>директор</t>
  </si>
  <si>
    <t>действующая</t>
  </si>
  <si>
    <t>Бабин Константин Данилович (74000р.,17%)
Хадаркевич Мария Ивановна (10000р.,2%)
Холодов Максим Олегович (23000р., 4%)</t>
  </si>
  <si>
    <t>Валадский Филипп Генадьевич</t>
  </si>
  <si>
    <t>действующий</t>
  </si>
  <si>
    <t>Иванова Евгения Андреевна</t>
  </si>
  <si>
    <t>Петрова Ирина михайловна</t>
  </si>
  <si>
    <t>Генеральный директор</t>
  </si>
  <si>
    <t>520520520520</t>
  </si>
  <si>
    <t>158158158158</t>
  </si>
  <si>
    <t>459459459459</t>
  </si>
  <si>
    <t>458789231</t>
  </si>
  <si>
    <t>Петров Петр Михайлович (42000р.,10%)
Иванова Евгения Андреевна (60000р., 15%)
Титова Татьяна Андреенач (11000р.,0,01%)</t>
  </si>
  <si>
    <t>Титова Татьяна Андреена (90000р.,20%)
Валадский Филипп Генадьевич (5000р.,0,01%)</t>
  </si>
  <si>
    <t>ООО "Организация1"</t>
  </si>
  <si>
    <t>ООО "Организация3"</t>
  </si>
  <si>
    <t>ООО "Организация2"</t>
  </si>
  <si>
    <t>ООО "Организация14"</t>
  </si>
  <si>
    <t>0001</t>
  </si>
  <si>
    <t>0002</t>
  </si>
  <si>
    <t>0003</t>
  </si>
  <si>
    <t>3</t>
  </si>
  <si>
    <t>4</t>
  </si>
  <si>
    <t>Задание</t>
  </si>
  <si>
    <t>Совладельцы</t>
  </si>
  <si>
    <t>Есть выгрузка из базы(Лист База), Список кредитов (Лист КП). Нужно создать таблицу Итог, в которой первым столбцом должны быть указаны ФИО ФЛ, через которого связаны заемщики(Руководитель или Совладелец) Если ФИО есть в обоих столбцах, то указывать только один раз. Уникальность записей в таблице итог проверять по полю № кредитного договора(Столбец К)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</si>
</sst>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family val="2"/>
      <scheme val="minor"/>
    </font>
    <font>
      <b/>
      <sz val="10"/>
      <name val="Calibri"/>
    </font>
    <font>
      <sz val="10"/>
      <name val="Calibri"/>
    </font>
    <font>
      <sz val="11"/>
      <color theme="1"/>
      <name val="Calibri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6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2"/>
  </cellStyleXfs>
  <cellXfs count="26">
    <xf numFmtId="0" fontId="0" fillId="0" borderId="0" xfId="0"/>
    <xf numFmtId="0" fontId="3" fillId="0" borderId="3" xfId="0" applyFont="1" applyBorder="1"/>
    <xf numFmtId="4" fontId="3" fillId="0" borderId="3" xfId="0" applyNumberFormat="1" applyFont="1" applyBorder="1"/>
    <xf numFmtId="164" fontId="3" fillId="0" borderId="3" xfId="0" applyNumberFormat="1" applyFont="1" applyBorder="1"/>
    <xf numFmtId="0" fontId="0" fillId="0" borderId="0" xfId="0" applyAlignment="1">
      <alignment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/>
    <xf numFmtId="14" fontId="0" fillId="0" borderId="0" xfId="0" applyNumberFormat="1"/>
    <xf numFmtId="0" fontId="2" fillId="2" borderId="2" xfId="1" applyNumberFormat="1" applyFont="1" applyFill="1" applyBorder="1" applyAlignment="1">
      <alignment wrapText="1"/>
    </xf>
    <xf numFmtId="0" fontId="0" fillId="0" borderId="7" xfId="0" applyFont="1" applyBorder="1"/>
    <xf numFmtId="0" fontId="0" fillId="2" borderId="7" xfId="0" applyFont="1" applyFill="1" applyBorder="1"/>
    <xf numFmtId="0" fontId="2" fillId="0" borderId="1" xfId="1" applyNumberFormat="1" applyFont="1" applyBorder="1" applyAlignment="1">
      <alignment wrapText="1"/>
    </xf>
    <xf numFmtId="0" fontId="4" fillId="0" borderId="1" xfId="1" applyNumberFormat="1" applyFont="1" applyBorder="1" applyAlignment="1">
      <alignment wrapText="1"/>
    </xf>
    <xf numFmtId="49" fontId="4" fillId="0" borderId="1" xfId="1" applyNumberFormat="1" applyFont="1" applyBorder="1" applyAlignment="1">
      <alignment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5" fillId="0" borderId="1" xfId="0" applyFont="1" applyBorder="1"/>
    <xf numFmtId="49" fontId="2" fillId="2" borderId="1" xfId="1" applyNumberFormat="1" applyFont="1" applyFill="1" applyBorder="1" applyAlignment="1">
      <alignment wrapText="1"/>
    </xf>
    <xf numFmtId="0" fontId="3" fillId="0" borderId="1" xfId="0" applyFont="1" applyBorder="1"/>
    <xf numFmtId="4" fontId="3" fillId="0" borderId="1" xfId="0" applyNumberFormat="1" applyFont="1" applyBorder="1"/>
    <xf numFmtId="164" fontId="3" fillId="0" borderId="1" xfId="0" applyNumberFormat="1" applyFont="1" applyBorder="1"/>
    <xf numFmtId="0" fontId="6" fillId="0" borderId="1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49" fontId="7" fillId="0" borderId="6" xfId="0" applyNumberFormat="1" applyFont="1" applyBorder="1" applyAlignment="1">
      <alignment horizontal="center" vertical="center" wrapText="1"/>
    </xf>
  </cellXfs>
  <cellStyles count="2">
    <cellStyle name="TableCellStyle" xfId="1"/>
    <cellStyle name="Обычный" xfId="0" builtinId="0"/>
  </cellStyles>
  <dxfs count="1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alignment horizontal="center" vertical="center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5"/>
      <tableStyleElement type="headerRow" dxfId="14"/>
      <tableStyleElement type="firstRowStripe" dxfId="13"/>
    </tableStyle>
    <tableStyle name="TableStyleQueryResult" pivot="0" count="3">
      <tableStyleElement type="wholeTable" dxfId="12"/>
      <tableStyleElement type="headerRow" dxfId="11"/>
      <tableStyleElement type="first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theme" Target="theme/theme1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/Relationships>
</file>

<file path=xl/tables/table1.xml><?xml version="1.0" encoding="utf-8"?>
<table xmlns="http://schemas.openxmlformats.org/spreadsheetml/2006/main" id="2" name="Таблица2" displayName="Таблица2" ref="A1:G5" totalsRowShown="0" headerRowDxfId="9" headerRowBorderDxfId="8" tableBorderDxfId="7">
  <sortState ref="A2:G5">
    <sortCondition descending="1" ref="A2"/>
  </sortState>
  <tableColumns count="7">
    <tableColumn id="1" name="Код налогоплательщика" dataDxfId="6"/>
    <tableColumn id="2" name="Регистрационный номер" dataDxfId="5"/>
    <tableColumn id="3" name="Руководитель - ФИО" dataDxfId="4"/>
    <tableColumn id="4" name="Руководитель - должность" dataDxfId="3"/>
    <tableColumn id="5" name="Руководитель - ИНН" dataDxfId="2"/>
    <tableColumn id="6" name="Статус" dataDxfId="1"/>
    <tableColumn id="7" name="Совладельцы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5"/>
  <sheetViews>
    <sheetView workbookViewId="0">
      <selection activeCell="G3" sqref="G3"/>
    </sheetView>
  </sheetViews>
  <sheetFormatPr defaultRowHeight="15"/>
  <cols>
    <col min="1" max="1" width="16.85546875" customWidth="1"/>
    <col min="2" max="2" width="9.85546875" customWidth="1"/>
    <col min="3" max="3" width="31.42578125" bestFit="1" customWidth="1"/>
    <col min="4" max="4" width="24.7109375" customWidth="1"/>
    <col min="5" max="5" width="19.28515625" customWidth="1"/>
    <col min="6" max="6" width="5.5703125" customWidth="1"/>
    <col min="7" max="7" width="43" customWidth="1"/>
  </cols>
  <sheetData>
    <row r="1" spans="1:7" ht="28.5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25" t="s">
        <v>55</v>
      </c>
    </row>
    <row r="2" spans="1:7" ht="45">
      <c r="A2" s="15">
        <v>9519519892</v>
      </c>
      <c r="B2" s="15">
        <v>11</v>
      </c>
      <c r="C2" s="15" t="s">
        <v>37</v>
      </c>
      <c r="D2" s="15" t="s">
        <v>31</v>
      </c>
      <c r="E2" s="16" t="s">
        <v>41</v>
      </c>
      <c r="F2" s="15" t="s">
        <v>32</v>
      </c>
      <c r="G2" s="17" t="s">
        <v>33</v>
      </c>
    </row>
    <row r="3" spans="1:7" ht="39">
      <c r="A3" s="15">
        <v>5674567890</v>
      </c>
      <c r="B3" s="15">
        <v>475</v>
      </c>
      <c r="C3" s="15" t="s">
        <v>34</v>
      </c>
      <c r="D3" s="15" t="s">
        <v>31</v>
      </c>
      <c r="E3" s="16" t="s">
        <v>42</v>
      </c>
      <c r="F3" s="15" t="s">
        <v>35</v>
      </c>
      <c r="G3" s="13" t="s">
        <v>43</v>
      </c>
    </row>
    <row r="4" spans="1:7" ht="39">
      <c r="A4" s="12">
        <v>5205205201</v>
      </c>
      <c r="B4" s="12">
        <v>12</v>
      </c>
      <c r="C4" s="13" t="s">
        <v>36</v>
      </c>
      <c r="D4" s="12" t="s">
        <v>38</v>
      </c>
      <c r="E4" s="14" t="s">
        <v>39</v>
      </c>
      <c r="F4" s="12" t="s">
        <v>6</v>
      </c>
      <c r="G4" s="13" t="s">
        <v>43</v>
      </c>
    </row>
    <row r="5" spans="1:7" ht="45">
      <c r="A5" s="15">
        <v>1251251250</v>
      </c>
      <c r="B5" s="15">
        <v>21</v>
      </c>
      <c r="C5" s="15" t="s">
        <v>30</v>
      </c>
      <c r="D5" s="15" t="s">
        <v>31</v>
      </c>
      <c r="E5" s="16" t="s">
        <v>40</v>
      </c>
      <c r="F5" s="15" t="s">
        <v>32</v>
      </c>
      <c r="G5" s="17" t="s">
        <v>44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P5"/>
  <sheetViews>
    <sheetView workbookViewId="0">
      <selection activeCell="D1" sqref="D1"/>
    </sheetView>
  </sheetViews>
  <sheetFormatPr defaultRowHeight="15"/>
  <cols>
    <col min="3" max="3" width="21.85546875" customWidth="1"/>
    <col min="4" max="4" width="15" customWidth="1"/>
    <col min="14" max="14" width="10.140625" bestFit="1" customWidth="1"/>
    <col min="15" max="15" width="11.42578125" customWidth="1"/>
    <col min="16" max="16" width="10.140625" bestFit="1" customWidth="1"/>
  </cols>
  <sheetData>
    <row r="1" spans="1:16" ht="32.25" customHeight="1">
      <c r="A1" s="24" t="s">
        <v>7</v>
      </c>
      <c r="B1" s="24" t="s">
        <v>8</v>
      </c>
      <c r="C1" s="24" t="s">
        <v>9</v>
      </c>
      <c r="D1" s="24" t="s">
        <v>10</v>
      </c>
      <c r="E1" s="24" t="s">
        <v>11</v>
      </c>
      <c r="F1" s="24" t="s">
        <v>12</v>
      </c>
      <c r="G1" s="24" t="s">
        <v>13</v>
      </c>
      <c r="H1" s="24" t="s">
        <v>14</v>
      </c>
      <c r="I1" s="24" t="s">
        <v>15</v>
      </c>
      <c r="J1" s="24" t="s">
        <v>16</v>
      </c>
      <c r="K1" s="24" t="s">
        <v>17</v>
      </c>
      <c r="L1" s="24" t="s">
        <v>18</v>
      </c>
      <c r="M1" s="24" t="s">
        <v>19</v>
      </c>
      <c r="N1" s="24" t="s">
        <v>20</v>
      </c>
      <c r="O1" s="24" t="s">
        <v>21</v>
      </c>
      <c r="P1" s="24" t="s">
        <v>22</v>
      </c>
    </row>
    <row r="2" spans="1:16">
      <c r="A2" s="1">
        <v>1</v>
      </c>
      <c r="B2" s="1">
        <v>12345</v>
      </c>
      <c r="C2" s="7" t="s">
        <v>45</v>
      </c>
      <c r="D2" s="9">
        <v>5205205201</v>
      </c>
      <c r="E2" s="1">
        <v>10</v>
      </c>
      <c r="F2" s="1" t="s">
        <v>23</v>
      </c>
      <c r="G2" s="1">
        <v>1</v>
      </c>
      <c r="H2" s="2">
        <v>5</v>
      </c>
      <c r="I2" s="1" t="s">
        <v>24</v>
      </c>
      <c r="J2" s="1" t="s">
        <v>25</v>
      </c>
      <c r="K2" s="1" t="s">
        <v>26</v>
      </c>
      <c r="L2" s="1" t="s">
        <v>27</v>
      </c>
      <c r="M2" s="1"/>
      <c r="N2" s="3">
        <v>43115</v>
      </c>
      <c r="O2" s="3">
        <v>43115</v>
      </c>
      <c r="P2" s="3">
        <f>O2+30</f>
        <v>43145</v>
      </c>
    </row>
    <row r="3" spans="1:16">
      <c r="A3">
        <v>2</v>
      </c>
      <c r="B3">
        <v>54869</v>
      </c>
      <c r="C3" s="7" t="s">
        <v>46</v>
      </c>
      <c r="D3" s="10">
        <v>1251251250</v>
      </c>
      <c r="E3" s="1">
        <v>10</v>
      </c>
      <c r="F3" s="1" t="s">
        <v>23</v>
      </c>
      <c r="G3">
        <v>2</v>
      </c>
      <c r="H3" s="2">
        <v>5</v>
      </c>
      <c r="I3" s="1" t="s">
        <v>49</v>
      </c>
      <c r="J3" s="1" t="s">
        <v>25</v>
      </c>
      <c r="K3" s="1" t="s">
        <v>28</v>
      </c>
      <c r="L3" s="1">
        <v>211</v>
      </c>
      <c r="N3" s="8">
        <v>42039</v>
      </c>
      <c r="O3" s="8">
        <v>42039</v>
      </c>
      <c r="P3" s="3">
        <f t="shared" ref="P3:P5" si="0">O3+30</f>
        <v>42069</v>
      </c>
    </row>
    <row r="4" spans="1:16">
      <c r="A4">
        <v>3</v>
      </c>
      <c r="B4">
        <v>12581</v>
      </c>
      <c r="C4" s="7" t="s">
        <v>47</v>
      </c>
      <c r="D4" s="11">
        <v>9519519892</v>
      </c>
      <c r="E4" s="1">
        <v>10</v>
      </c>
      <c r="F4" s="1" t="s">
        <v>23</v>
      </c>
      <c r="G4">
        <v>4</v>
      </c>
      <c r="H4" s="2">
        <v>5</v>
      </c>
      <c r="I4" s="1" t="s">
        <v>50</v>
      </c>
      <c r="J4" s="1" t="s">
        <v>25</v>
      </c>
      <c r="K4" s="1" t="s">
        <v>52</v>
      </c>
      <c r="L4" s="1">
        <v>315</v>
      </c>
      <c r="N4" s="8">
        <v>40208</v>
      </c>
      <c r="O4" s="8">
        <v>40208</v>
      </c>
      <c r="P4" s="3">
        <f t="shared" si="0"/>
        <v>40238</v>
      </c>
    </row>
    <row r="5" spans="1:16">
      <c r="A5">
        <v>4</v>
      </c>
      <c r="B5">
        <v>12121</v>
      </c>
      <c r="C5" s="7" t="s">
        <v>48</v>
      </c>
      <c r="D5" s="10">
        <v>5674567890</v>
      </c>
      <c r="E5" s="1">
        <v>10</v>
      </c>
      <c r="F5" s="1" t="s">
        <v>23</v>
      </c>
      <c r="G5">
        <v>9</v>
      </c>
      <c r="H5" s="2">
        <v>5</v>
      </c>
      <c r="I5" s="1" t="s">
        <v>51</v>
      </c>
      <c r="J5" s="1" t="s">
        <v>25</v>
      </c>
      <c r="K5" s="1" t="s">
        <v>53</v>
      </c>
      <c r="L5" s="1">
        <v>11</v>
      </c>
      <c r="N5" s="8">
        <v>42144</v>
      </c>
      <c r="O5" s="8">
        <v>42144</v>
      </c>
      <c r="P5" s="3">
        <f t="shared" si="0"/>
        <v>42174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"/>
  <sheetViews>
    <sheetView tabSelected="1" workbookViewId="0">
      <selection activeCell="A6" sqref="A6"/>
    </sheetView>
  </sheetViews>
  <sheetFormatPr defaultRowHeight="15"/>
  <cols>
    <col min="1" max="1" width="31" customWidth="1"/>
    <col min="2" max="2" width="22" customWidth="1"/>
    <col min="3" max="3" width="11" bestFit="1" customWidth="1"/>
    <col min="13" max="13" width="10.28515625" customWidth="1"/>
    <col min="14" max="15" width="10.7109375" customWidth="1"/>
  </cols>
  <sheetData>
    <row r="1" spans="1:15" ht="40.5" customHeight="1">
      <c r="A1" s="17" t="s">
        <v>29</v>
      </c>
      <c r="B1" s="23" t="s">
        <v>9</v>
      </c>
      <c r="C1" s="23" t="s">
        <v>10</v>
      </c>
      <c r="D1" s="23" t="s">
        <v>11</v>
      </c>
      <c r="E1" s="23" t="s">
        <v>12</v>
      </c>
      <c r="F1" s="23" t="s">
        <v>13</v>
      </c>
      <c r="G1" s="23" t="s">
        <v>14</v>
      </c>
      <c r="H1" s="23" t="s">
        <v>15</v>
      </c>
      <c r="I1" s="23" t="s">
        <v>16</v>
      </c>
      <c r="J1" s="23" t="s">
        <v>17</v>
      </c>
      <c r="K1" s="23" t="s">
        <v>18</v>
      </c>
      <c r="L1" s="23" t="s">
        <v>19</v>
      </c>
      <c r="M1" s="23" t="s">
        <v>20</v>
      </c>
      <c r="N1" s="23" t="s">
        <v>21</v>
      </c>
      <c r="O1" s="23" t="s">
        <v>22</v>
      </c>
    </row>
    <row r="2" spans="1:15">
      <c r="A2" s="15" t="s">
        <v>36</v>
      </c>
      <c r="B2" s="18" t="s">
        <v>45</v>
      </c>
      <c r="C2" s="19">
        <v>5205205201</v>
      </c>
      <c r="D2" s="20">
        <v>10</v>
      </c>
      <c r="E2" s="20" t="s">
        <v>23</v>
      </c>
      <c r="F2" s="20">
        <v>1</v>
      </c>
      <c r="G2" s="21">
        <v>5</v>
      </c>
      <c r="H2" s="20" t="s">
        <v>24</v>
      </c>
      <c r="I2" s="20" t="s">
        <v>25</v>
      </c>
      <c r="J2" s="20" t="s">
        <v>26</v>
      </c>
      <c r="K2" s="20" t="s">
        <v>27</v>
      </c>
      <c r="L2" s="20"/>
      <c r="M2" s="22">
        <v>43115</v>
      </c>
      <c r="N2" s="22">
        <v>43115</v>
      </c>
      <c r="O2" s="22">
        <f>N2+30</f>
        <v>43145</v>
      </c>
    </row>
    <row r="3" spans="1:15">
      <c r="A3" s="15" t="s">
        <v>36</v>
      </c>
      <c r="B3" s="7" t="s">
        <v>48</v>
      </c>
      <c r="C3" s="10">
        <v>5674567890</v>
      </c>
      <c r="D3" s="1">
        <v>10</v>
      </c>
      <c r="E3" s="1" t="s">
        <v>23</v>
      </c>
      <c r="F3">
        <v>9</v>
      </c>
      <c r="G3" s="2">
        <v>5</v>
      </c>
      <c r="H3" s="1" t="s">
        <v>51</v>
      </c>
      <c r="I3" s="1" t="s">
        <v>25</v>
      </c>
      <c r="J3" s="1" t="s">
        <v>53</v>
      </c>
      <c r="K3" s="1">
        <v>11</v>
      </c>
      <c r="M3" s="8">
        <v>42144</v>
      </c>
      <c r="N3" s="8">
        <v>42144</v>
      </c>
      <c r="O3" s="3">
        <f t="shared" ref="O3" si="0">N3+30</f>
        <v>42174</v>
      </c>
    </row>
    <row r="6" spans="1:15">
      <c r="A6" t="str">
        <f>(IF(ISNUMBER(FIND(База!$C4,База!$G3)),База!$C4))</f>
        <v>Иванова Евгения Андреевна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5" sqref="A4:A5"/>
    </sheetView>
  </sheetViews>
  <sheetFormatPr defaultRowHeight="15"/>
  <cols>
    <col min="1" max="1" width="107.7109375" customWidth="1"/>
  </cols>
  <sheetData>
    <row r="1" spans="1:1">
      <c r="A1" t="s">
        <v>54</v>
      </c>
    </row>
    <row r="2" spans="1:1" ht="60">
      <c r="A2" s="4" t="s">
        <v>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"01;8F0 
</file>

<file path=customXml/item3.xml>�� 
</file>

<file path=customXml/item4.xml>�� "01;8F0 
</file>

<file path=customXml/item5.xml>�� 
</file>

<file path=customXml/item6.xml>�� 
</file>

<file path=customXml/item7.xml>�� "01;8F0 "01;8F0 
</file>

<file path=customXml/item8.xml>�� 
</file>

<file path=customXml/item9.xml>�� "01;8F0 >4  =0;>3>?;0B5;LI8:0  538AB@0F8>==K9  =><5@  C:>2>48B5;L  -   $  C:>2>48B5;L  -   4>;6=>ABL  C:>2>48B5;L  -    !B0BCA !>2;045;LFK,   @8>@8B5B=K9 >4  =0;>3>?;0B5;LI8:0  538AB@0F8>==K9  =><5@  C:>2>48B5;L  -   $  C:>2>48B5;L  -   4>;6=>ABL  C:>2>48B5;L  -    !B0BCA !>2;045;LFK,   @8>@8B5B=K9 
</file>

<file path=customXml/item10.xml>�� "01;8F0 "01;8F0 >4  =0;>3>?;0B5;LI8:0  538AB@0F8>==K9  =><5@  C:>2>48B5;L  -   $  C:>2>48B5;L  -   4>;6=>ABL  C:>2>48B5;L  -    !B0BCA !>2;045;LFK,   @8>@8B5B=K9 >4  =0;>3>?;0B5;LI8:0  538AB@0F8>==K9  =><5@  C:>2>48B5;L  -   $  C:>2>48B5;L  -   4>;6=>ABL  C:>2>48B5;L  -    !B0BCA !>2;045;LFK,   @8>@8B5B=K9 
</file>

<file path=customXml/item11.xml>�� 
</file>

<file path=customXml/item12.xml>�� 
</file>

<file path=customXml/item13.xml>�� 
</file>

<file path=customXml/item14.xml>�� "01;8F0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B6E458DC-1DA3-43B7-A848-037CC21C6394}">
  <ds:schemaRefs/>
</ds:datastoreItem>
</file>

<file path=customXml/itemProps2.xml><?xml version="1.0" encoding="utf-8"?>
<ds:datastoreItem xmlns:ds="http://schemas.openxmlformats.org/officeDocument/2006/customXml" ds:itemID="{8F870DFB-BA26-4A48-95CA-990D3A1FAD70}">
  <ds:schemaRefs/>
</ds:datastoreItem>
</file>

<file path=customXml/itemProps3.xml><?xml version="1.0" encoding="utf-8"?>
<ds:datastoreItem xmlns:ds="http://schemas.openxmlformats.org/officeDocument/2006/customXml" ds:itemID="{A9FC0983-425A-4A0C-8EFE-5955FC029EEB}">
  <ds:schemaRefs/>
</ds:datastoreItem>
</file>

<file path=customXml/itemProps4.xml><?xml version="1.0" encoding="utf-8"?>
<ds:datastoreItem xmlns:ds="http://schemas.openxmlformats.org/officeDocument/2006/customXml" ds:itemID="{2EDEFFD1-DCC2-40E4-98B0-0D3140935CDF}">
  <ds:schemaRefs/>
</ds:datastoreItem>
</file>

<file path=customXml/itemProps5.xml><?xml version="1.0" encoding="utf-8"?>
<ds:datastoreItem xmlns:ds="http://schemas.openxmlformats.org/officeDocument/2006/customXml" ds:itemID="{329F0997-7694-459F-878D-3A5C3FB8EE0D}">
  <ds:schemaRefs/>
</ds:datastoreItem>
</file>

<file path=customXml/itemProps6.xml><?xml version="1.0" encoding="utf-8"?>
<ds:datastoreItem xmlns:ds="http://schemas.openxmlformats.org/officeDocument/2006/customXml" ds:itemID="{432F3C88-F676-4294-91F0-8B153D635E02}">
  <ds:schemaRefs/>
</ds:datastoreItem>
</file>

<file path=customXml/itemProps7.xml><?xml version="1.0" encoding="utf-8"?>
<ds:datastoreItem xmlns:ds="http://schemas.openxmlformats.org/officeDocument/2006/customXml" ds:itemID="{D33742BE-72E6-4A4B-8CC8-AAED794C3386}">
  <ds:schemaRefs/>
</ds:datastoreItem>
</file>

<file path=customXml/itemProps8.xml><?xml version="1.0" encoding="utf-8"?>
<ds:datastoreItem xmlns:ds="http://schemas.openxmlformats.org/officeDocument/2006/customXml" ds:itemID="{AAAE5107-2223-4EDD-B126-BA477D2C6972}">
  <ds:schemaRefs>
    <ds:schemaRef ds:uri="http://schemas.microsoft.com/DataMashup"/>
  </ds:schemaRefs>
</ds:datastoreItem>
</file>

<file path=customXml/itemProps9.xml><?xml version="1.0" encoding="utf-8"?>
<ds:datastoreItem xmlns:ds="http://schemas.openxmlformats.org/officeDocument/2006/customXml" ds:itemID="{C248D338-F6E8-4F5C-A698-C7BF7AC49FB5}">
  <ds:schemaRefs/>
</ds:datastoreItem>
</file>

<file path=customXml/itemProps10.xml><?xml version="1.0" encoding="utf-8"?>
<ds:datastoreItem xmlns:ds="http://schemas.openxmlformats.org/officeDocument/2006/customXml" ds:itemID="{7EEB874F-737B-42FB-ACC3-70E74F44BC27}">
  <ds:schemaRefs/>
</ds:datastoreItem>
</file>

<file path=customXml/itemProps11.xml><?xml version="1.0" encoding="utf-8"?>
<ds:datastoreItem xmlns:ds="http://schemas.openxmlformats.org/officeDocument/2006/customXml" ds:itemID="{9050C3D1-11EA-4F80-ADDC-88F04AC57F50}">
  <ds:schemaRefs/>
</ds:datastoreItem>
</file>

<file path=customXml/itemProps12.xml><?xml version="1.0" encoding="utf-8"?>
<ds:datastoreItem xmlns:ds="http://schemas.openxmlformats.org/officeDocument/2006/customXml" ds:itemID="{678F8E6B-D064-488C-885A-D69E930D8317}">
  <ds:schemaRefs/>
</ds:datastoreItem>
</file>

<file path=customXml/itemProps13.xml><?xml version="1.0" encoding="utf-8"?>
<ds:datastoreItem xmlns:ds="http://schemas.openxmlformats.org/officeDocument/2006/customXml" ds:itemID="{25DD6452-9C00-49C4-A90F-CA140E501E55}">
  <ds:schemaRefs/>
</ds:datastoreItem>
</file>

<file path=customXml/itemProps14.xml><?xml version="1.0" encoding="utf-8"?>
<ds:datastoreItem xmlns:ds="http://schemas.openxmlformats.org/officeDocument/2006/customXml" ds:itemID="{8A2B5A05-75B5-48E3-A354-8705F8F97DB8}">
  <ds:schemaRefs/>
</ds:datastoreItem>
</file>

<file path=customXml/itemProps15.xml><?xml version="1.0" encoding="utf-8"?>
<ds:datastoreItem xmlns:ds="http://schemas.openxmlformats.org/officeDocument/2006/customXml" ds:itemID="{B57660E9-D055-44FF-A5B3-2C623D8AC24B}">
  <ds:schemaRefs/>
</ds:datastoreItem>
</file>

<file path=customXml/itemProps16.xml><?xml version="1.0" encoding="utf-8"?>
<ds:datastoreItem xmlns:ds="http://schemas.openxmlformats.org/officeDocument/2006/customXml" ds:itemID="{EF1BD4EF-4F11-4BDB-A611-6277EF96614F}">
  <ds:schemaRefs/>
</ds:datastoreItem>
</file>

<file path=customXml/itemProps17.xml><?xml version="1.0" encoding="utf-8"?>
<ds:datastoreItem xmlns:ds="http://schemas.openxmlformats.org/officeDocument/2006/customXml" ds:itemID="{5F2B2A90-EE44-4D44-9079-B166E2052C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База</vt:lpstr>
      <vt:lpstr>КП</vt:lpstr>
      <vt:lpstr>Итог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2020-08-20T11:18:29Z</dcterms:modified>
</cp:coreProperties>
</file>