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FE46947-FE0E-45DA-A80C-6C778008F142}" xr6:coauthVersionLast="45" xr6:coauthVersionMax="45" xr10:uidLastSave="{00000000-0000-0000-0000-000000000000}"/>
  <bookViews>
    <workbookView xWindow="-120" yWindow="-120" windowWidth="38640" windowHeight="15840" activeTab="2" xr2:uid="{7050F13B-C5E3-F74E-A761-130FBF4BD887}"/>
  </bookViews>
  <sheets>
    <sheet name="sheet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C3" i="3"/>
  <c r="C4" i="3"/>
  <c r="C2" i="3"/>
  <c r="E2" i="3" s="1"/>
  <c r="D3" i="3"/>
  <c r="D4" i="3"/>
  <c r="D2" i="3"/>
  <c r="B3" i="3"/>
  <c r="B4" i="3"/>
  <c r="B2" i="3"/>
</calcChain>
</file>

<file path=xl/sharedStrings.xml><?xml version="1.0" encoding="utf-8"?>
<sst xmlns="http://schemas.openxmlformats.org/spreadsheetml/2006/main" count="22" uniqueCount="14">
  <si>
    <t>ФИО</t>
  </si>
  <si>
    <t>Адрес</t>
  </si>
  <si>
    <t>Сумма</t>
  </si>
  <si>
    <t>Комиссия парка</t>
  </si>
  <si>
    <t>Основание заказа (ордер айди)</t>
  </si>
  <si>
    <t>Ордер айди</t>
  </si>
  <si>
    <t>Иванов Никита</t>
  </si>
  <si>
    <t>Петров Иван</t>
  </si>
  <si>
    <t>Оплата заказа ул. Мелик-Карамова, 10</t>
  </si>
  <si>
    <t>Оплата заказа ул. 30 лет Победы, 13</t>
  </si>
  <si>
    <t>ул. 30 лет Победы, 13 - Калинина, 10</t>
  </si>
  <si>
    <t>Оплата заказа ул. 30 лет Победы, 42</t>
  </si>
  <si>
    <t>ул. 30 лет Победы, 42 - Ленинна, 43</t>
  </si>
  <si>
    <t>ул. Мелик-Карамова, 10 - Ленина,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</si>
</sst>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BD4-D126-2E45-B7F7-DC38BAFC76E2}">
  <dimension ref="A1:D4"/>
  <sheetViews>
    <sheetView workbookViewId="0">
      <selection activeCell="B3" sqref="B3"/>
    </sheetView>
  </sheetViews>
  <sheetFormatPr defaultColWidth="11" defaultRowHeight="15.75" x14ac:dyDescent="0.25"/>
  <cols>
    <col min="1" max="1" width="27.125" customWidth="1"/>
    <col min="2" max="2" width="33.25" bestFit="1" customWidth="1"/>
    <col min="3" max="3" width="31.5" customWidth="1"/>
    <col min="4" max="4" width="21.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7</v>
      </c>
      <c r="B2" t="s">
        <v>13</v>
      </c>
      <c r="C2">
        <v>140</v>
      </c>
      <c r="D2">
        <v>0</v>
      </c>
    </row>
    <row r="3" spans="1:4" x14ac:dyDescent="0.25">
      <c r="A3" t="s">
        <v>6</v>
      </c>
      <c r="B3" t="s">
        <v>10</v>
      </c>
      <c r="C3">
        <v>250</v>
      </c>
      <c r="D3">
        <v>-2.9</v>
      </c>
    </row>
    <row r="4" spans="1:4" x14ac:dyDescent="0.25">
      <c r="A4" t="s">
        <v>6</v>
      </c>
      <c r="B4" t="s">
        <v>12</v>
      </c>
      <c r="C4">
        <v>110</v>
      </c>
      <c r="D4">
        <v>-3.6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F96A8-BE60-2B4C-AACD-6A085FDD2E7C}">
  <dimension ref="A1:G4"/>
  <sheetViews>
    <sheetView workbookViewId="0">
      <selection activeCell="D3" sqref="D3"/>
    </sheetView>
  </sheetViews>
  <sheetFormatPr defaultColWidth="11" defaultRowHeight="15.75" x14ac:dyDescent="0.25"/>
  <cols>
    <col min="1" max="1" width="32.5" customWidth="1"/>
    <col min="3" max="3" width="32.625" customWidth="1"/>
    <col min="4" max="4" width="45.125" customWidth="1"/>
    <col min="7" max="7" width="16.875" customWidth="1"/>
  </cols>
  <sheetData>
    <row r="1" spans="1:7" x14ac:dyDescent="0.25">
      <c r="A1" t="s">
        <v>0</v>
      </c>
      <c r="B1" t="s">
        <v>2</v>
      </c>
      <c r="C1" t="s">
        <v>4</v>
      </c>
      <c r="D1" t="s">
        <v>1</v>
      </c>
      <c r="G1" t="s">
        <v>3</v>
      </c>
    </row>
    <row r="2" spans="1:7" x14ac:dyDescent="0.25">
      <c r="A2" t="s">
        <v>6</v>
      </c>
      <c r="B2">
        <v>110</v>
      </c>
      <c r="C2">
        <v>4567894321</v>
      </c>
      <c r="D2" t="s">
        <v>11</v>
      </c>
    </row>
    <row r="3" spans="1:7" x14ac:dyDescent="0.25">
      <c r="A3" t="s">
        <v>7</v>
      </c>
      <c r="B3">
        <v>140</v>
      </c>
      <c r="C3">
        <v>22222222222</v>
      </c>
      <c r="D3" t="s">
        <v>8</v>
      </c>
    </row>
    <row r="4" spans="1:7" x14ac:dyDescent="0.25">
      <c r="A4" t="s">
        <v>6</v>
      </c>
      <c r="B4">
        <v>250</v>
      </c>
      <c r="C4">
        <v>333333333</v>
      </c>
      <c r="D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9171-9FD6-104A-890B-2A3591D3FAC3}">
  <dimension ref="A1:E4"/>
  <sheetViews>
    <sheetView tabSelected="1" workbookViewId="0">
      <selection activeCell="E2" sqref="E2"/>
    </sheetView>
  </sheetViews>
  <sheetFormatPr defaultColWidth="11" defaultRowHeight="15.75" x14ac:dyDescent="0.25"/>
  <cols>
    <col min="1" max="1" width="26.375" customWidth="1"/>
    <col min="2" max="2" width="15.875" customWidth="1"/>
    <col min="3" max="3" width="35" bestFit="1" customWidth="1"/>
  </cols>
  <sheetData>
    <row r="1" spans="1:5" x14ac:dyDescent="0.25">
      <c r="A1" t="s">
        <v>5</v>
      </c>
    </row>
    <row r="2" spans="1:5" x14ac:dyDescent="0.25">
      <c r="A2">
        <v>4567894321</v>
      </c>
      <c r="B2" t="str">
        <f>INDEX(Лист1!$A$2:$A$100,MATCH($A2,Лист1!$C$2:$C$100,0))</f>
        <v>Иванов Никита</v>
      </c>
      <c r="C2" t="str">
        <f>SUBSTITUTE(INDEX(Лист1!$D$2:$D$100,MATCH($A2,Лист1!$C$2:$C$100,0)),"Оплата заказа ",)</f>
        <v>ул. 30 лет Победы, 42</v>
      </c>
      <c r="D2">
        <f>INDEX(Лист1!$B$2:$B$100,MATCH($A2,Лист1!$C$2:$C$100,0))</f>
        <v>110</v>
      </c>
      <c r="E2">
        <f>_xlfn.AGGREGATE(15,6,sheet!$D$2:$D$100/(sheet!$A$2:$A$100=B2)/ISNUMBER(SEARCH(C2,sheet!$B$2:$B$100))/(sheet!$C$2:$C$100=D2),1)</f>
        <v>-3.6</v>
      </c>
    </row>
    <row r="3" spans="1:5" x14ac:dyDescent="0.25">
      <c r="A3">
        <v>22222222222</v>
      </c>
      <c r="B3" t="str">
        <f>INDEX(Лист1!$A$2:$A$100,MATCH($A3,Лист1!$C$2:$C$100,0))</f>
        <v>Петров Иван</v>
      </c>
      <c r="C3" t="str">
        <f>SUBSTITUTE(INDEX(Лист1!$D$2:$D$100,MATCH($A3,Лист1!$C$2:$C$100,0)),"Оплата заказа ",)</f>
        <v>ул. Мелик-Карамова, 10</v>
      </c>
      <c r="D3">
        <f>INDEX(Лист1!$B$2:$B$100,MATCH($A3,Лист1!$C$2:$C$100,0))</f>
        <v>140</v>
      </c>
      <c r="E3">
        <f>_xlfn.AGGREGATE(15,6,sheet!$D$2:$D$100/(sheet!$A$2:$A$100=B3)/ISNUMBER(SEARCH(C3,sheet!$B$2:$B$100))/(sheet!$C$2:$C$100=D3),1)</f>
        <v>0</v>
      </c>
    </row>
    <row r="4" spans="1:5" x14ac:dyDescent="0.25">
      <c r="A4">
        <v>333333333</v>
      </c>
      <c r="B4" t="str">
        <f>INDEX(Лист1!$A$2:$A$100,MATCH($A4,Лист1!$C$2:$C$100,0))</f>
        <v>Иванов Никита</v>
      </c>
      <c r="C4" t="str">
        <f>SUBSTITUTE(INDEX(Лист1!$D$2:$D$100,MATCH($A4,Лист1!$C$2:$C$100,0)),"Оплата заказа ",)</f>
        <v>ул. 30 лет Победы, 13</v>
      </c>
      <c r="D4">
        <f>INDEX(Лист1!$B$2:$B$100,MATCH($A4,Лист1!$C$2:$C$100,0))</f>
        <v>250</v>
      </c>
      <c r="E4">
        <f>_xlfn.AGGREGATE(15,6,sheet!$D$2:$D$100/(sheet!$A$2:$A$100=B4)/ISNUMBER(SEARCH(C4,sheet!$B$2:$B$100))/(sheet!$C$2:$C$100=D4),1)</f>
        <v>-2.9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Elena</cp:lastModifiedBy>
  <dcterms:created xsi:type="dcterms:W3CDTF">2020-08-20T05:02:43Z</dcterms:created>
  <dcterms:modified xsi:type="dcterms:W3CDTF">2020-08-20T05:36:08Z</dcterms:modified>
</cp:coreProperties>
</file>