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xr:revisionPtr revIDLastSave="0" documentId="13_ncr:1_{C721F1D5-4739-4763-922F-D42D9503CC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9" i="1"/>
  <c r="D22" i="1"/>
  <c r="E17" i="1" l="1"/>
  <c r="E16" i="1"/>
  <c r="J3" i="1" l="1"/>
  <c r="E18" i="1"/>
  <c r="E15" i="1"/>
  <c r="J4" i="1" l="1"/>
  <c r="I3" i="1"/>
  <c r="K3" i="1" s="1"/>
  <c r="I4" i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2" i="1"/>
  <c r="K2" i="1" s="1"/>
  <c r="J5" i="1"/>
  <c r="J6" i="1"/>
  <c r="J7" i="1"/>
  <c r="J8" i="1"/>
  <c r="J9" i="1"/>
  <c r="J10" i="1"/>
  <c r="J11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Артем Кузнеченков</author>
  </authors>
  <commentList>
    <comment ref="E22" authorId="0" shapeId="0" xr:uid="{76993AF9-99BE-47B1-A5C8-1F9AA268D9DC}">
      <text>
        <r>
          <rPr>
            <sz val="9"/>
            <color indexed="81"/>
            <rFont val="Tahoma"/>
            <family val="2"/>
            <charset val="204"/>
          </rPr>
          <t>если расчетное кол-во дней слишком большое, то дата по календарю не должа быть дальше, чем дата предыдущего сервиса + временной интервал по месяцам</t>
        </r>
      </text>
    </comment>
  </commentList>
</comments>
</file>

<file path=xl/sharedStrings.xml><?xml version="1.0" encoding="utf-8"?>
<sst xmlns="http://schemas.openxmlformats.org/spreadsheetml/2006/main" count="27" uniqueCount="27">
  <si>
    <t>Оборудование</t>
  </si>
  <si>
    <t>Интервал ТО по часам</t>
  </si>
  <si>
    <t>Интервал ТО по времени (мес)</t>
  </si>
  <si>
    <t>Дата выполнения предыдущего ТО</t>
  </si>
  <si>
    <t>Текущая наработка (часы) оборудования</t>
  </si>
  <si>
    <t>Часы, на которых было выполнено предыдущее ТО</t>
  </si>
  <si>
    <t>Плановые часы выполнения следующего ТО</t>
  </si>
  <si>
    <t>№ п/п</t>
  </si>
  <si>
    <t>Плановая дата выполнения следующего ТО</t>
  </si>
  <si>
    <t>Остаток часов до следующего ТО</t>
  </si>
  <si>
    <t>Станок1</t>
  </si>
  <si>
    <t>Станок3</t>
  </si>
  <si>
    <t>Станок5</t>
  </si>
  <si>
    <t>Станок6</t>
  </si>
  <si>
    <t>Вышка1</t>
  </si>
  <si>
    <t>Вышка2</t>
  </si>
  <si>
    <t>Подъемник1</t>
  </si>
  <si>
    <t>Подъемник4</t>
  </si>
  <si>
    <t>Подъемник6</t>
  </si>
  <si>
    <t>Подъемник5</t>
  </si>
  <si>
    <t>для пп №3</t>
  </si>
  <si>
    <t>Дата текущей наработки</t>
  </si>
  <si>
    <t>Наработано часов с момена последнего ТО</t>
  </si>
  <si>
    <t>Среднее кол-во часов наработки в сутки</t>
  </si>
  <si>
    <t>кол-во дней с последнего ТО</t>
  </si>
  <si>
    <t>количество оставшихся дней до ТО</t>
  </si>
  <si>
    <t>плановая дата 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</si>
</sst>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 applyAlignment="1">
      <alignment wrapText="1"/>
    </xf>
    <xf numFmtId="14" fontId="0" fillId="4" borderId="1" xfId="0" applyNumberFormat="1" applyFill="1" applyBorder="1"/>
    <xf numFmtId="14" fontId="0" fillId="0" borderId="1" xfId="0" applyNumberFormat="1" applyBorder="1"/>
    <xf numFmtId="0" fontId="2" fillId="0" borderId="2" xfId="0" applyFont="1" applyBorder="1"/>
    <xf numFmtId="0" fontId="0" fillId="0" borderId="3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5" borderId="0" xfId="0" applyFill="1"/>
    <xf numFmtId="14" fontId="0" fillId="5" borderId="0" xfId="0" applyNumberFormat="1" applyFill="1"/>
  </cellXfs>
  <cellStyles count="1">
    <cellStyle name="Обычный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H20" sqref="H20"/>
    </sheetView>
  </sheetViews>
  <sheetFormatPr defaultRowHeight="15" x14ac:dyDescent="0.25"/>
  <cols>
    <col min="1" max="1" width="6.7109375" bestFit="1" customWidth="1"/>
    <col min="2" max="2" width="14.7109375" bestFit="1" customWidth="1"/>
    <col min="3" max="4" width="15.5703125" bestFit="1" customWidth="1"/>
    <col min="5" max="5" width="13.7109375" bestFit="1" customWidth="1"/>
    <col min="6" max="6" width="16.7109375" bestFit="1" customWidth="1"/>
    <col min="7" max="7" width="17.42578125" bestFit="1" customWidth="1"/>
    <col min="8" max="8" width="24.28515625" customWidth="1"/>
    <col min="9" max="9" width="15.42578125" bestFit="1" customWidth="1"/>
    <col min="10" max="10" width="14.28515625" bestFit="1" customWidth="1"/>
    <col min="11" max="11" width="15.28515625" bestFit="1" customWidth="1"/>
  </cols>
  <sheetData>
    <row r="1" spans="1:13" ht="60" x14ac:dyDescent="0.25">
      <c r="A1" s="2" t="s">
        <v>7</v>
      </c>
      <c r="B1" s="2" t="s">
        <v>0</v>
      </c>
      <c r="C1" s="3" t="s">
        <v>1</v>
      </c>
      <c r="D1" s="3" t="s">
        <v>2</v>
      </c>
      <c r="E1" s="3" t="s">
        <v>21</v>
      </c>
      <c r="F1" s="4" t="s">
        <v>4</v>
      </c>
      <c r="G1" s="6" t="s">
        <v>3</v>
      </c>
      <c r="H1" s="6" t="s">
        <v>5</v>
      </c>
      <c r="I1" s="3" t="s">
        <v>6</v>
      </c>
      <c r="J1" s="9" t="s">
        <v>8</v>
      </c>
      <c r="K1" s="3" t="s">
        <v>9</v>
      </c>
      <c r="L1" s="1"/>
      <c r="M1" s="1"/>
    </row>
    <row r="2" spans="1:13" x14ac:dyDescent="0.25">
      <c r="A2" s="2">
        <v>1</v>
      </c>
      <c r="B2" s="2" t="s">
        <v>10</v>
      </c>
      <c r="C2" s="2">
        <v>250</v>
      </c>
      <c r="D2" s="2">
        <v>3</v>
      </c>
      <c r="E2" s="11">
        <v>44065</v>
      </c>
      <c r="F2" s="5">
        <v>1010</v>
      </c>
      <c r="G2" s="7">
        <v>43983</v>
      </c>
      <c r="H2" s="8">
        <v>925</v>
      </c>
      <c r="I2" s="2">
        <f>C2+H2</f>
        <v>1175</v>
      </c>
      <c r="J2" s="10">
        <f>EDATE(G2,D2)</f>
        <v>44075</v>
      </c>
      <c r="K2" s="2">
        <f>I2-F2</f>
        <v>165</v>
      </c>
    </row>
    <row r="3" spans="1:13" x14ac:dyDescent="0.25">
      <c r="A3" s="2">
        <v>2</v>
      </c>
      <c r="B3" s="2" t="s">
        <v>14</v>
      </c>
      <c r="C3" s="2">
        <v>500</v>
      </c>
      <c r="D3" s="2">
        <v>6</v>
      </c>
      <c r="E3" s="11">
        <v>44065</v>
      </c>
      <c r="F3" s="5">
        <v>1889</v>
      </c>
      <c r="G3" s="7">
        <v>43946</v>
      </c>
      <c r="H3" s="8">
        <v>1879</v>
      </c>
      <c r="I3" s="2">
        <f t="shared" ref="I3:I11" si="0">C3+H3</f>
        <v>2379</v>
      </c>
      <c r="J3" s="10">
        <f>EDATE(G3,D3)</f>
        <v>44129</v>
      </c>
      <c r="K3" s="2">
        <f t="shared" ref="K3:K11" si="1">I3-F3</f>
        <v>490</v>
      </c>
    </row>
    <row r="4" spans="1:13" x14ac:dyDescent="0.25">
      <c r="A4" s="2">
        <v>3</v>
      </c>
      <c r="B4" s="2" t="s">
        <v>15</v>
      </c>
      <c r="C4" s="2">
        <v>125</v>
      </c>
      <c r="D4" s="2">
        <v>2</v>
      </c>
      <c r="E4" s="11">
        <v>44065</v>
      </c>
      <c r="F4" s="5">
        <v>951</v>
      </c>
      <c r="G4" s="7">
        <v>44052</v>
      </c>
      <c r="H4" s="8">
        <v>845</v>
      </c>
      <c r="I4" s="2">
        <f t="shared" si="0"/>
        <v>970</v>
      </c>
      <c r="J4" s="10">
        <f>EDATE(G4,D4)</f>
        <v>44113</v>
      </c>
      <c r="K4" s="2">
        <f t="shared" si="1"/>
        <v>19</v>
      </c>
    </row>
    <row r="5" spans="1:13" x14ac:dyDescent="0.25">
      <c r="A5" s="2">
        <v>4</v>
      </c>
      <c r="B5" s="2" t="s">
        <v>11</v>
      </c>
      <c r="C5" s="2">
        <v>250</v>
      </c>
      <c r="D5" s="2">
        <v>6</v>
      </c>
      <c r="E5" s="11">
        <v>44065</v>
      </c>
      <c r="F5" s="5">
        <v>769</v>
      </c>
      <c r="G5" s="7">
        <v>44030</v>
      </c>
      <c r="H5" s="8">
        <v>700</v>
      </c>
      <c r="I5" s="2">
        <f t="shared" si="0"/>
        <v>950</v>
      </c>
      <c r="J5" s="10">
        <f t="shared" ref="J5:J11" si="2">EDATE(G5,D5)</f>
        <v>44214</v>
      </c>
      <c r="K5" s="2">
        <f t="shared" si="1"/>
        <v>181</v>
      </c>
    </row>
    <row r="6" spans="1:13" x14ac:dyDescent="0.25">
      <c r="A6" s="2">
        <v>5</v>
      </c>
      <c r="B6" s="2" t="s">
        <v>16</v>
      </c>
      <c r="C6" s="2">
        <v>1000</v>
      </c>
      <c r="D6" s="2">
        <v>12</v>
      </c>
      <c r="E6" s="11">
        <v>44065</v>
      </c>
      <c r="F6" s="5">
        <v>888</v>
      </c>
      <c r="G6" s="7">
        <v>44039</v>
      </c>
      <c r="H6" s="8">
        <v>750</v>
      </c>
      <c r="I6" s="2">
        <f t="shared" si="0"/>
        <v>1750</v>
      </c>
      <c r="J6" s="10">
        <f t="shared" si="2"/>
        <v>44404</v>
      </c>
      <c r="K6" s="2">
        <f t="shared" si="1"/>
        <v>862</v>
      </c>
    </row>
    <row r="7" spans="1:13" x14ac:dyDescent="0.25">
      <c r="A7" s="2">
        <v>6</v>
      </c>
      <c r="B7" s="2" t="s">
        <v>17</v>
      </c>
      <c r="C7" s="2">
        <v>1000</v>
      </c>
      <c r="D7" s="2">
        <v>12</v>
      </c>
      <c r="E7" s="11">
        <v>44065</v>
      </c>
      <c r="F7" s="5">
        <v>175</v>
      </c>
      <c r="G7" s="7">
        <v>44022</v>
      </c>
      <c r="H7" s="8">
        <v>165</v>
      </c>
      <c r="I7" s="2">
        <f t="shared" si="0"/>
        <v>1165</v>
      </c>
      <c r="J7" s="10">
        <f t="shared" si="2"/>
        <v>44387</v>
      </c>
      <c r="K7" s="2">
        <f t="shared" si="1"/>
        <v>990</v>
      </c>
    </row>
    <row r="8" spans="1:13" x14ac:dyDescent="0.25">
      <c r="A8" s="2">
        <v>7</v>
      </c>
      <c r="B8" s="2" t="s">
        <v>18</v>
      </c>
      <c r="C8" s="2">
        <v>600</v>
      </c>
      <c r="D8" s="2">
        <v>6</v>
      </c>
      <c r="E8" s="11">
        <v>44065</v>
      </c>
      <c r="F8" s="5">
        <v>1100</v>
      </c>
      <c r="G8" s="7">
        <v>43936</v>
      </c>
      <c r="H8" s="8">
        <v>600</v>
      </c>
      <c r="I8" s="2">
        <f t="shared" si="0"/>
        <v>1200</v>
      </c>
      <c r="J8" s="10">
        <f t="shared" si="2"/>
        <v>44119</v>
      </c>
      <c r="K8" s="2">
        <f t="shared" si="1"/>
        <v>100</v>
      </c>
    </row>
    <row r="9" spans="1:13" x14ac:dyDescent="0.25">
      <c r="A9" s="2">
        <v>8</v>
      </c>
      <c r="B9" s="2" t="s">
        <v>19</v>
      </c>
      <c r="C9" s="2">
        <v>750</v>
      </c>
      <c r="D9" s="2">
        <v>3</v>
      </c>
      <c r="E9" s="11">
        <v>44065</v>
      </c>
      <c r="F9" s="5">
        <v>1480</v>
      </c>
      <c r="G9" s="7">
        <v>44051</v>
      </c>
      <c r="H9" s="8">
        <v>1100</v>
      </c>
      <c r="I9" s="2">
        <f t="shared" si="0"/>
        <v>1850</v>
      </c>
      <c r="J9" s="10">
        <f t="shared" si="2"/>
        <v>44143</v>
      </c>
      <c r="K9" s="2">
        <f t="shared" si="1"/>
        <v>370</v>
      </c>
    </row>
    <row r="10" spans="1:13" x14ac:dyDescent="0.25">
      <c r="A10" s="2">
        <v>9</v>
      </c>
      <c r="B10" s="2" t="s">
        <v>12</v>
      </c>
      <c r="C10" s="2">
        <v>250</v>
      </c>
      <c r="D10" s="2">
        <v>3</v>
      </c>
      <c r="E10" s="11">
        <v>44065</v>
      </c>
      <c r="F10" s="5">
        <v>446</v>
      </c>
      <c r="G10" s="7">
        <v>44019</v>
      </c>
      <c r="H10" s="8">
        <v>375</v>
      </c>
      <c r="I10" s="2">
        <f t="shared" si="0"/>
        <v>625</v>
      </c>
      <c r="J10" s="10">
        <f t="shared" si="2"/>
        <v>44111</v>
      </c>
      <c r="K10" s="2">
        <f t="shared" si="1"/>
        <v>179</v>
      </c>
    </row>
    <row r="11" spans="1:13" x14ac:dyDescent="0.25">
      <c r="A11" s="2">
        <v>10</v>
      </c>
      <c r="B11" s="2" t="s">
        <v>13</v>
      </c>
      <c r="C11" s="2">
        <v>500</v>
      </c>
      <c r="D11" s="2">
        <v>6</v>
      </c>
      <c r="E11" s="11">
        <v>44065</v>
      </c>
      <c r="F11" s="5">
        <v>559</v>
      </c>
      <c r="G11" s="7">
        <v>43986</v>
      </c>
      <c r="H11" s="8">
        <v>499</v>
      </c>
      <c r="I11" s="2">
        <f t="shared" si="0"/>
        <v>999</v>
      </c>
      <c r="J11" s="10">
        <f t="shared" si="2"/>
        <v>44169</v>
      </c>
      <c r="K11" s="2">
        <f t="shared" si="1"/>
        <v>440</v>
      </c>
    </row>
    <row r="13" spans="1:13" ht="15.75" thickBot="1" x14ac:dyDescent="0.3"/>
    <row r="14" spans="1:13" ht="15.75" thickBot="1" x14ac:dyDescent="0.3">
      <c r="D14" s="12" t="s">
        <v>20</v>
      </c>
    </row>
    <row r="15" spans="1:13" ht="30" x14ac:dyDescent="0.25">
      <c r="D15" s="13" t="s">
        <v>24</v>
      </c>
      <c r="E15" s="2">
        <f>E4-G4</f>
        <v>13</v>
      </c>
    </row>
    <row r="16" spans="1:13" ht="45" x14ac:dyDescent="0.25">
      <c r="D16" s="3" t="s">
        <v>22</v>
      </c>
      <c r="E16" s="2">
        <f>F4-H4</f>
        <v>106</v>
      </c>
    </row>
    <row r="17" spans="4:5" ht="60" x14ac:dyDescent="0.25">
      <c r="D17" s="3" t="s">
        <v>23</v>
      </c>
      <c r="E17" s="2">
        <f>E16/E15</f>
        <v>8.1538461538461533</v>
      </c>
    </row>
    <row r="18" spans="4:5" ht="45" x14ac:dyDescent="0.25">
      <c r="D18" s="3" t="s">
        <v>25</v>
      </c>
      <c r="E18" s="2">
        <f>K4/E17</f>
        <v>2.3301886792452833</v>
      </c>
    </row>
    <row r="19" spans="4:5" ht="30" x14ac:dyDescent="0.25">
      <c r="D19" s="14" t="s">
        <v>26</v>
      </c>
      <c r="E19" s="11">
        <f>E4+E18</f>
        <v>44067.330188679247</v>
      </c>
    </row>
    <row r="22" spans="4:5" x14ac:dyDescent="0.25">
      <c r="D22" s="15">
        <f>C4/1</f>
        <v>125</v>
      </c>
      <c r="E22" s="16">
        <f>E4+D22</f>
        <v>44190</v>
      </c>
    </row>
  </sheetData>
  <phoneticPr fontId="1" type="noConversion"/>
  <conditionalFormatting sqref="K2:K11">
    <cfRule type="cellIs" dxfId="0" priority="1" stopIfTrue="1" operator="lessThan">
      <formula>50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Кузнеченков</dc:creator>
  <cp:lastModifiedBy>Артем Кузнеченков</cp:lastModifiedBy>
  <dcterms:created xsi:type="dcterms:W3CDTF">2015-06-05T18:19:34Z</dcterms:created>
  <dcterms:modified xsi:type="dcterms:W3CDTF">2020-08-23T18:42:52Z</dcterms:modified>
</cp:coreProperties>
</file>