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vikma\Documents\"/>
    </mc:Choice>
  </mc:AlternateContent>
  <xr:revisionPtr revIDLastSave="0" documentId="13_ncr:1_{EB819240-1FB7-4F80-9AB6-72BFAAFA99AF}" xr6:coauthVersionLast="45" xr6:coauthVersionMax="45" xr10:uidLastSave="{00000000-0000-0000-0000-000000000000}"/>
  <bookViews>
    <workbookView xWindow="-120" yWindow="-120" windowWidth="20730" windowHeight="11760" xr2:uid="{57AAC3C0-0291-499F-B7C2-E0B0BB2266A1}"/>
  </bookViews>
  <sheets>
    <sheet name="Лист1" sheetId="1" r:id="rId1"/>
  </sheets>
  <definedNames>
    <definedName name="_xlnm._FilterDatabase" localSheetId="0" hidden="1">Лист1!$A$3:$H$3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3" i="1"/>
  <c r="E13" i="1" s="1"/>
  <c r="C14" i="1"/>
  <c r="E14" i="1" s="1"/>
  <c r="C12" i="1"/>
  <c r="E12" i="1" s="1"/>
  <c r="C15" i="1"/>
  <c r="E15" i="1" s="1"/>
  <c r="C16" i="1"/>
  <c r="E16" i="1" s="1"/>
  <c r="C17" i="1"/>
  <c r="E17" i="1" s="1"/>
  <c r="C19" i="1"/>
  <c r="E19" i="1" s="1"/>
  <c r="C18" i="1"/>
  <c r="E18" i="1" s="1"/>
  <c r="C20" i="1"/>
  <c r="C21" i="1"/>
  <c r="C22" i="1"/>
  <c r="C23" i="1"/>
  <c r="C24" i="1"/>
  <c r="C4" i="1"/>
  <c r="E4" i="1" s="1"/>
  <c r="B16" i="1"/>
  <c r="F16" i="1" s="1"/>
  <c r="B17" i="1"/>
  <c r="F17" i="1" s="1"/>
  <c r="B19" i="1"/>
  <c r="F19" i="1" s="1"/>
  <c r="B18" i="1"/>
  <c r="F18" i="1" s="1"/>
  <c r="B20" i="1"/>
  <c r="B21" i="1"/>
  <c r="B22" i="1"/>
  <c r="B23" i="1"/>
  <c r="B24" i="1"/>
  <c r="B11" i="1"/>
  <c r="F11" i="1" s="1"/>
  <c r="B13" i="1"/>
  <c r="F13" i="1" s="1"/>
  <c r="B14" i="1"/>
  <c r="F14" i="1" s="1"/>
  <c r="B12" i="1"/>
  <c r="F12" i="1" s="1"/>
  <c r="B15" i="1"/>
  <c r="F15" i="1" s="1"/>
  <c r="B9" i="1"/>
  <c r="F9" i="1" s="1"/>
  <c r="B10" i="1"/>
  <c r="F10" i="1" s="1"/>
  <c r="B5" i="1"/>
  <c r="F5" i="1" s="1"/>
  <c r="B6" i="1"/>
  <c r="F6" i="1" s="1"/>
  <c r="B7" i="1"/>
  <c r="F7" i="1" s="1"/>
  <c r="B8" i="1"/>
  <c r="F8" i="1" s="1"/>
  <c r="B4" i="1" l="1"/>
  <c r="F4" i="1" s="1"/>
</calcChain>
</file>

<file path=xl/sharedStrings.xml><?xml version="1.0" encoding="utf-8"?>
<sst xmlns="http://schemas.openxmlformats.org/spreadsheetml/2006/main" count="25" uniqueCount="25">
  <si>
    <t>сканирование</t>
  </si>
  <si>
    <t>квитанция</t>
  </si>
  <si>
    <t>ячейка</t>
  </si>
  <si>
    <t>время</t>
  </si>
  <si>
    <t>инженер</t>
  </si>
  <si>
    <t>изделие</t>
  </si>
  <si>
    <t>150820-001ПA01</t>
  </si>
  <si>
    <t>150820-002ПA02</t>
  </si>
  <si>
    <t>150820-003ПA07</t>
  </si>
  <si>
    <t>150820-004ПA05</t>
  </si>
  <si>
    <t>150820-001ССИ1</t>
  </si>
  <si>
    <t>150820-001ГА01</t>
  </si>
  <si>
    <t>150820-002ССИ2</t>
  </si>
  <si>
    <t>150820-001В001</t>
  </si>
  <si>
    <t>150820-002ГА02</t>
  </si>
  <si>
    <t>150820-002В001</t>
  </si>
  <si>
    <t>150820-003ССИ1</t>
  </si>
  <si>
    <t>150820-004ССИ2</t>
  </si>
  <si>
    <t>150820-003ГА01</t>
  </si>
  <si>
    <t>150820-004ГА02</t>
  </si>
  <si>
    <t>150820-003В001</t>
  </si>
  <si>
    <t>150820-004В001</t>
  </si>
  <si>
    <t>ССИ1</t>
  </si>
  <si>
    <t>ССИ2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</si>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</sst>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\ h:mm;@"/>
    <numFmt numFmtId="167" formatCode="[h]:mm:ss;@"/>
  </numFmts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1" xfId="0" applyBorder="1"/>
    <xf numFmtId="165" fontId="0" fillId="0" borderId="1" xfId="0" applyNumberFormat="1" applyBorder="1"/>
    <xf numFmtId="167" fontId="0" fillId="0" borderId="1" xfId="0" applyNumberFormat="1" applyBorder="1"/>
  </cellXfs>
  <cellStyles count="1">
    <cellStyle name="Обычный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E186-DB4A-4F7A-90CE-18EFA74484DE}">
  <sheetPr codeName="Лист1"/>
  <dimension ref="A2:H24"/>
  <sheetViews>
    <sheetView tabSelected="1" zoomScaleNormal="100" workbookViewId="0">
      <selection activeCell="M9" sqref="M9"/>
    </sheetView>
  </sheetViews>
  <sheetFormatPr defaultRowHeight="15" x14ac:dyDescent="0.25"/>
  <cols>
    <col min="1" max="1" width="16.28515625" bestFit="1" customWidth="1"/>
    <col min="2" max="2" width="10.7109375" bestFit="1" customWidth="1"/>
    <col min="4" max="4" width="13.28515625" style="1" bestFit="1" customWidth="1"/>
    <col min="5" max="5" width="16.5703125" bestFit="1" customWidth="1"/>
    <col min="6" max="6" width="11" bestFit="1" customWidth="1"/>
    <col min="7" max="7" width="18.28515625" style="3" customWidth="1"/>
  </cols>
  <sheetData>
    <row r="2" spans="1:8" x14ac:dyDescent="0.25">
      <c r="G2" s="2" t="s">
        <v>4</v>
      </c>
      <c r="H2" s="2"/>
    </row>
    <row r="3" spans="1:8" x14ac:dyDescent="0.25">
      <c r="A3" s="4" t="s">
        <v>0</v>
      </c>
      <c r="B3" s="4" t="s">
        <v>1</v>
      </c>
      <c r="C3" s="4" t="s">
        <v>2</v>
      </c>
      <c r="D3" s="5" t="s">
        <v>3</v>
      </c>
      <c r="E3" s="4" t="s">
        <v>24</v>
      </c>
      <c r="F3" s="4" t="s">
        <v>5</v>
      </c>
      <c r="G3" s="6" t="s">
        <v>22</v>
      </c>
      <c r="H3" s="4" t="s">
        <v>23</v>
      </c>
    </row>
    <row r="4" spans="1:8" x14ac:dyDescent="0.25">
      <c r="A4" s="4" t="s">
        <v>6</v>
      </c>
      <c r="B4" s="4" t="str">
        <f>LEFT(A4,10)</f>
        <v>150820-001</v>
      </c>
      <c r="C4" s="4" t="str">
        <f>RIGHT(A4,4)</f>
        <v>ПA01</v>
      </c>
      <c r="D4" s="5">
        <v>44058.541666666664</v>
      </c>
      <c r="E4" s="4" t="str">
        <f>IF(IFERROR(FIND("СИ",C4),0)&gt;0,"в ремонте",IF(IFERROR(FIND("Г",C4),0)&gt;0,"отремонтирован",""))</f>
        <v/>
      </c>
      <c r="F4" s="4" t="str">
        <f>B4</f>
        <v>150820-001</v>
      </c>
      <c r="G4" s="6"/>
      <c r="H4" s="4"/>
    </row>
    <row r="5" spans="1:8" x14ac:dyDescent="0.25">
      <c r="A5" s="4" t="s">
        <v>7</v>
      </c>
      <c r="B5" s="4" t="str">
        <f>LEFT(A5,10)</f>
        <v>150820-002</v>
      </c>
      <c r="C5" s="4" t="str">
        <f>RIGHT(A5,4)</f>
        <v>ПA02</v>
      </c>
      <c r="D5" s="5">
        <v>44058.543749999997</v>
      </c>
      <c r="E5" s="4" t="str">
        <f>IF(IFERROR(FIND("СИ",C5),0)&gt;0,"в ремонте",IF(IFERROR(FIND("Г",C5),0)&gt;0,"отремонтирован",""))</f>
        <v/>
      </c>
      <c r="F5" s="4" t="str">
        <f>B5</f>
        <v>150820-002</v>
      </c>
      <c r="G5" s="6"/>
      <c r="H5" s="4"/>
    </row>
    <row r="6" spans="1:8" x14ac:dyDescent="0.25">
      <c r="A6" s="4" t="s">
        <v>8</v>
      </c>
      <c r="B6" s="4" t="str">
        <f>LEFT(A6,10)</f>
        <v>150820-003</v>
      </c>
      <c r="C6" s="4" t="str">
        <f>RIGHT(A6,4)</f>
        <v>ПA07</v>
      </c>
      <c r="D6" s="5">
        <v>44058.545833275464</v>
      </c>
      <c r="E6" s="4" t="str">
        <f>IF(IFERROR(FIND("СИ",C6),0)&gt;0,"в ремонте",IF(IFERROR(FIND("Г",C6),0)&gt;0,"отремонтирован",""))</f>
        <v/>
      </c>
      <c r="F6" s="4" t="str">
        <f>B6</f>
        <v>150820-003</v>
      </c>
      <c r="G6" s="6"/>
      <c r="H6" s="4"/>
    </row>
    <row r="7" spans="1:8" x14ac:dyDescent="0.25">
      <c r="A7" s="4" t="s">
        <v>9</v>
      </c>
      <c r="B7" s="4" t="str">
        <f>LEFT(A7,10)</f>
        <v>150820-004</v>
      </c>
      <c r="C7" s="4" t="str">
        <f>RIGHT(A7,4)</f>
        <v>ПA05</v>
      </c>
      <c r="D7" s="5">
        <v>44058.547916608797</v>
      </c>
      <c r="E7" s="4" t="str">
        <f>IF(IFERROR(FIND("СИ",C7),0)&gt;0,"в ремонте",IF(IFERROR(FIND("Г",C7),0)&gt;0,"отремонтирован",""))</f>
        <v/>
      </c>
      <c r="F7" s="4" t="str">
        <f>B7</f>
        <v>150820-004</v>
      </c>
      <c r="G7" s="6"/>
      <c r="H7" s="4"/>
    </row>
    <row r="8" spans="1:8" x14ac:dyDescent="0.25">
      <c r="A8" s="4" t="s">
        <v>10</v>
      </c>
      <c r="B8" s="4" t="str">
        <f>LEFT(A8,10)</f>
        <v>150820-001</v>
      </c>
      <c r="C8" s="4" t="str">
        <f>RIGHT(A8,4)</f>
        <v>ССИ1</v>
      </c>
      <c r="D8" s="5">
        <v>44058.54999994213</v>
      </c>
      <c r="E8" s="4" t="str">
        <f>IF(IFERROR(FIND("СИ",C8),0)&gt;0,"в ремонте",IF(IFERROR(FIND("Г",C8),0)&gt;0,"отремонтирован",""))</f>
        <v>в ремонте</v>
      </c>
      <c r="F8" s="4" t="str">
        <f>B8</f>
        <v>150820-001</v>
      </c>
      <c r="G8" s="6"/>
      <c r="H8" s="4"/>
    </row>
    <row r="9" spans="1:8" x14ac:dyDescent="0.25">
      <c r="A9" s="4" t="s">
        <v>11</v>
      </c>
      <c r="B9" s="4" t="str">
        <f>LEFT(A9,10)</f>
        <v>150820-001</v>
      </c>
      <c r="C9" s="4" t="str">
        <f>RIGHT(A9,4)</f>
        <v>ГА01</v>
      </c>
      <c r="D9" s="5">
        <v>44058.583333333336</v>
      </c>
      <c r="E9" s="4" t="str">
        <f>IF(IFERROR(FIND("СИ",C9),0)&gt;0,"в ремонте",IF(IFERROR(FIND("Г",C9),0)&gt;0,"отремонтирован",""))</f>
        <v>отремонтирован</v>
      </c>
      <c r="F9" s="4" t="str">
        <f>B9</f>
        <v>150820-001</v>
      </c>
      <c r="G9" s="6"/>
      <c r="H9" s="4"/>
    </row>
    <row r="10" spans="1:8" x14ac:dyDescent="0.25">
      <c r="A10" s="4" t="s">
        <v>12</v>
      </c>
      <c r="B10" s="4" t="str">
        <f>LEFT(A10,10)</f>
        <v>150820-002</v>
      </c>
      <c r="C10" s="4" t="str">
        <f>RIGHT(A10,4)</f>
        <v>ССИ2</v>
      </c>
      <c r="D10" s="5">
        <v>44058.584027777775</v>
      </c>
      <c r="E10" s="4" t="str">
        <f>IF(IFERROR(FIND("СИ",C10),0)&gt;0,"в ремонте",IF(IFERROR(FIND("Г",C10),0)&gt;0,"отремонтирован",""))</f>
        <v>в ремонте</v>
      </c>
      <c r="F10" s="4" t="str">
        <f>B10</f>
        <v>150820-002</v>
      </c>
      <c r="G10" s="6"/>
      <c r="H10" s="4"/>
    </row>
    <row r="11" spans="1:8" x14ac:dyDescent="0.25">
      <c r="A11" s="4" t="s">
        <v>13</v>
      </c>
      <c r="B11" s="4" t="str">
        <f>LEFT(A11,10)</f>
        <v>150820-001</v>
      </c>
      <c r="C11" s="4" t="str">
        <f>RIGHT(A11,4)</f>
        <v>В001</v>
      </c>
      <c r="D11" s="5">
        <v>44058.590277777781</v>
      </c>
      <c r="E11" s="4" t="str">
        <f>IF(IFERROR(FIND("СИ",C11),0)&gt;0,"в ремонте",IF(IFERROR(FIND("Г",C11),0)&gt;0,"отремонтирован",""))</f>
        <v/>
      </c>
      <c r="F11" s="4" t="str">
        <f>B11</f>
        <v>150820-001</v>
      </c>
      <c r="G11" s="6"/>
      <c r="H11" s="4"/>
    </row>
    <row r="12" spans="1:8" x14ac:dyDescent="0.25">
      <c r="A12" s="4" t="s">
        <v>16</v>
      </c>
      <c r="B12" s="4" t="str">
        <f>LEFT(A12,10)</f>
        <v>150820-003</v>
      </c>
      <c r="C12" s="4" t="str">
        <f>RIGHT(A12,4)</f>
        <v>ССИ1</v>
      </c>
      <c r="D12" s="5">
        <v>44058.59375</v>
      </c>
      <c r="E12" s="4" t="str">
        <f>IF(IFERROR(FIND("СИ",C12),0)&gt;0,"в ремонте",IF(IFERROR(FIND("Г",C12),0)&gt;0,"отремонтирован",""))</f>
        <v>в ремонте</v>
      </c>
      <c r="F12" s="4" t="str">
        <f>B12</f>
        <v>150820-003</v>
      </c>
      <c r="G12" s="6"/>
      <c r="H12" s="4"/>
    </row>
    <row r="13" spans="1:8" x14ac:dyDescent="0.25">
      <c r="A13" s="4" t="s">
        <v>14</v>
      </c>
      <c r="B13" s="4" t="str">
        <f>LEFT(A13,10)</f>
        <v>150820-002</v>
      </c>
      <c r="C13" s="4" t="str">
        <f>RIGHT(A13,4)</f>
        <v>ГА02</v>
      </c>
      <c r="D13" s="5">
        <v>44058.596527835645</v>
      </c>
      <c r="E13" s="4" t="str">
        <f>IF(IFERROR(FIND("СИ",C13),0)&gt;0,"в ремонте",IF(IFERROR(FIND("Г",C13),0)&gt;0,"отремонтирован",""))</f>
        <v>отремонтирован</v>
      </c>
      <c r="F13" s="4" t="str">
        <f>B13</f>
        <v>150820-002</v>
      </c>
      <c r="G13" s="6"/>
      <c r="H13" s="4"/>
    </row>
    <row r="14" spans="1:8" x14ac:dyDescent="0.25">
      <c r="A14" s="4" t="s">
        <v>15</v>
      </c>
      <c r="B14" s="4" t="str">
        <f>LEFT(A14,10)</f>
        <v>150820-002</v>
      </c>
      <c r="C14" s="4" t="str">
        <f>RIGHT(A14,4)</f>
        <v>В001</v>
      </c>
      <c r="D14" s="5">
        <v>44058.598611111112</v>
      </c>
      <c r="E14" s="4" t="str">
        <f>IF(IFERROR(FIND("СИ",C14),0)&gt;0,"в ремонте",IF(IFERROR(FIND("Г",C14),0)&gt;0,"отремонтирован",""))</f>
        <v/>
      </c>
      <c r="F14" s="4" t="str">
        <f>B14</f>
        <v>150820-002</v>
      </c>
      <c r="G14" s="6"/>
      <c r="H14" s="4"/>
    </row>
    <row r="15" spans="1:8" x14ac:dyDescent="0.25">
      <c r="A15" s="4" t="s">
        <v>17</v>
      </c>
      <c r="B15" s="4" t="str">
        <f>LEFT(A15,10)</f>
        <v>150820-004</v>
      </c>
      <c r="C15" s="4" t="str">
        <f>RIGHT(A15,4)</f>
        <v>ССИ2</v>
      </c>
      <c r="D15" s="5">
        <v>44058.6</v>
      </c>
      <c r="E15" s="4" t="str">
        <f>IF(IFERROR(FIND("СИ",C15),0)&gt;0,"в ремонте",IF(IFERROR(FIND("Г",C15),0)&gt;0,"отремонтирован",""))</f>
        <v>в ремонте</v>
      </c>
      <c r="F15" s="4" t="str">
        <f>B15</f>
        <v>150820-004</v>
      </c>
      <c r="G15" s="6"/>
      <c r="H15" s="4"/>
    </row>
    <row r="16" spans="1:8" x14ac:dyDescent="0.25">
      <c r="A16" s="4" t="s">
        <v>18</v>
      </c>
      <c r="B16" s="4" t="str">
        <f>LEFT(A16,10)</f>
        <v>150820-003</v>
      </c>
      <c r="C16" s="4" t="str">
        <f>RIGHT(A16,4)</f>
        <v>ГА01</v>
      </c>
      <c r="D16" s="5">
        <v>44058.604861111111</v>
      </c>
      <c r="E16" s="4" t="str">
        <f>IF(IFERROR(FIND("СИ",C16),0)&gt;0,"в ремонте",IF(IFERROR(FIND("Г",C16),0)&gt;0,"отремонтирован",""))</f>
        <v>отремонтирован</v>
      </c>
      <c r="F16" s="4" t="str">
        <f>B16</f>
        <v>150820-003</v>
      </c>
      <c r="G16" s="6"/>
      <c r="H16" s="4"/>
    </row>
    <row r="17" spans="1:8" x14ac:dyDescent="0.25">
      <c r="A17" s="4" t="s">
        <v>19</v>
      </c>
      <c r="B17" s="4" t="str">
        <f>LEFT(A17,10)</f>
        <v>150820-004</v>
      </c>
      <c r="C17" s="4" t="str">
        <f>RIGHT(A17,4)</f>
        <v>ГА02</v>
      </c>
      <c r="D17" s="5">
        <v>44058.613888888889</v>
      </c>
      <c r="E17" s="4" t="str">
        <f>IF(IFERROR(FIND("СИ",C17),0)&gt;0,"в ремонте",IF(IFERROR(FIND("Г",C17),0)&gt;0,"отремонтирован",""))</f>
        <v>отремонтирован</v>
      </c>
      <c r="F17" s="4" t="str">
        <f>B17</f>
        <v>150820-004</v>
      </c>
      <c r="G17" s="6"/>
      <c r="H17" s="4"/>
    </row>
    <row r="18" spans="1:8" x14ac:dyDescent="0.25">
      <c r="A18" s="4" t="s">
        <v>21</v>
      </c>
      <c r="B18" s="4" t="str">
        <f>LEFT(A18,10)</f>
        <v>150820-004</v>
      </c>
      <c r="C18" s="4" t="str">
        <f>RIGHT(A18,4)</f>
        <v>В001</v>
      </c>
      <c r="D18" s="5">
        <v>44058.665277777778</v>
      </c>
      <c r="E18" s="4" t="str">
        <f>IF(IFERROR(FIND("СИ",C18),0)&gt;0,"в ремонте",IF(IFERROR(FIND("Г",C18),0)&gt;0,"отремонтирован",""))</f>
        <v/>
      </c>
      <c r="F18" s="4" t="str">
        <f>B18</f>
        <v>150820-004</v>
      </c>
      <c r="G18" s="6"/>
      <c r="H18" s="4"/>
    </row>
    <row r="19" spans="1:8" x14ac:dyDescent="0.25">
      <c r="A19" s="4" t="s">
        <v>20</v>
      </c>
      <c r="B19" s="4" t="str">
        <f>LEFT(A19,10)</f>
        <v>150820-003</v>
      </c>
      <c r="C19" s="4" t="str">
        <f>RIGHT(A19,4)</f>
        <v>В001</v>
      </c>
      <c r="D19" s="5">
        <v>44058.692361111112</v>
      </c>
      <c r="E19" s="4" t="str">
        <f>IF(IFERROR(FIND("СИ",C19),0)&gt;0,"в ремонте",IF(IFERROR(FIND("Г",C19),0)&gt;0,"отремонтирован",""))</f>
        <v/>
      </c>
      <c r="F19" s="4" t="str">
        <f>B19</f>
        <v>150820-003</v>
      </c>
      <c r="G19" s="6"/>
      <c r="H19" s="4"/>
    </row>
    <row r="20" spans="1:8" x14ac:dyDescent="0.25">
      <c r="B20" t="str">
        <f>LEFT(A20,10)</f>
        <v/>
      </c>
      <c r="C20" t="str">
        <f>RIGHT(A20,4)</f>
        <v/>
      </c>
    </row>
    <row r="21" spans="1:8" x14ac:dyDescent="0.25">
      <c r="B21" t="str">
        <f>LEFT(A21,10)</f>
        <v/>
      </c>
      <c r="C21" t="str">
        <f>RIGHT(A21,4)</f>
        <v/>
      </c>
    </row>
    <row r="22" spans="1:8" x14ac:dyDescent="0.25">
      <c r="B22" t="str">
        <f>LEFT(A22,10)</f>
        <v/>
      </c>
      <c r="C22" t="str">
        <f>RIGHT(A22,4)</f>
        <v/>
      </c>
    </row>
    <row r="23" spans="1:8" x14ac:dyDescent="0.25">
      <c r="B23" t="str">
        <f>LEFT(A23,10)</f>
        <v/>
      </c>
      <c r="C23" t="str">
        <f>RIGHT(A23,4)</f>
        <v/>
      </c>
    </row>
    <row r="24" spans="1:8" x14ac:dyDescent="0.25">
      <c r="B24" t="str">
        <f>LEFT(A24,10)</f>
        <v/>
      </c>
      <c r="C24" t="str">
        <f>RIGHT(A24,4)</f>
        <v/>
      </c>
    </row>
  </sheetData>
  <autoFilter ref="A3:H24" xr:uid="{37C10DCC-C2E0-4445-9B3D-DB25BF2EA754}">
    <sortState xmlns:xlrd2="http://schemas.microsoft.com/office/spreadsheetml/2017/richdata2" ref="A4:H24">
      <sortCondition ref="D3:D24"/>
    </sortState>
  </autoFilter>
  <mergeCells count="1">
    <mergeCell ref="G2:H2"/>
  </mergeCells>
  <phoneticPr fontId="1" type="noConversion"/>
  <conditionalFormatting sqref="E4:E19">
    <cfRule type="containsText" dxfId="1" priority="1" operator="containsText" text="в ремонте">
      <formula>NOT(ISERROR(SEARCH("в ремонте",E4)))</formula>
    </cfRule>
    <cfRule type="containsText" dxfId="0" priority="2" operator="containsText" text="отремонтирован">
      <formula>NOT(ISERROR(SEARCH("отремонтирован",E4)))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Масликов</dc:creator>
  <cp:lastModifiedBy>Виктор Масликов</cp:lastModifiedBy>
  <dcterms:created xsi:type="dcterms:W3CDTF">2020-08-15T18:35:50Z</dcterms:created>
  <dcterms:modified xsi:type="dcterms:W3CDTF">2020-08-15T23:01:58Z</dcterms:modified>
</cp:coreProperties>
</file>