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bookViews>
    <workbookView xWindow="816" yWindow="-120" windowWidth="37716" windowHeight="1644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 a="1"/>
  <c r="A5" i="1" s="1"/>
  <c r="A6" i="1" a="1"/>
  <c r="A6" i="1" s="1"/>
  <c r="A7" i="1" a="1"/>
  <c r="A7" i="1" s="1"/>
  <c r="A8" i="1" a="1"/>
  <c r="A8" i="1"/>
  <c r="A9" i="1" a="1"/>
  <c r="A9" i="1" s="1"/>
  <c r="A10" i="1" a="1"/>
  <c r="A10" i="1" s="1"/>
  <c r="A11" i="1" a="1"/>
  <c r="A11" i="1" s="1"/>
  <c r="A12" i="1" a="1"/>
  <c r="A12" i="1"/>
  <c r="A13" i="1" a="1"/>
  <c r="A13" i="1" s="1"/>
  <c r="A14" i="1" a="1"/>
  <c r="A14" i="1" s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 s="1"/>
  <c r="A4" i="1" a="1"/>
  <c r="A4" i="1" s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4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E5" i="1" a="1"/>
  <c r="E5" i="1" s="1"/>
  <c r="E6" i="1" a="1"/>
  <c r="E6" i="1" s="1"/>
  <c r="E7" i="1" a="1"/>
  <c r="E7" i="1" s="1"/>
  <c r="E8" i="1" a="1"/>
  <c r="E8" i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4" i="1" a="1"/>
  <c r="E4" i="1" s="1"/>
  <c r="F5" i="1" l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4" i="1" a="1"/>
  <c r="F4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</calcChain>
</file>

<file path=xl/comments1.xml><?xml version="1.0" encoding="utf-8"?>
<comments xmlns="http://schemas.openxmlformats.org/spreadsheetml/2006/main">
  <authors>
    <author>Vladimir Blinov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Внес в источник "-", тогда ячейка приоритет должна быть пустой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<sst xmlns="http://schemas.openxmlformats.org/spreadsheetml/2006/main" count="57" uniqueCount="9">
  <si>
    <t>Приоритет</t>
  </si>
  <si>
    <t>Риск</t>
  </si>
  <si>
    <t>Вероятность</t>
  </si>
  <si>
    <t>Последствия</t>
  </si>
  <si>
    <t>Действия по минимизации</t>
  </si>
  <si>
    <t>В</t>
  </si>
  <si>
    <t>З</t>
  </si>
  <si>
    <t>НЗ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</si>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</sst>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24"/>
  <sheetViews>
    <sheetView tabSelected="1" workbookViewId="0">
      <selection activeCell="K10" sqref="K10"/>
    </sheetView>
  </sheetViews>
  <sheetFormatPr defaultRowHeight="14.4" x14ac:dyDescent="0.3"/>
  <cols>
    <col min="7" max="7" width="10.33203125" customWidth="1"/>
    <col min="8" max="8" width="55.6640625" customWidth="1"/>
    <col min="9" max="9" width="12.109375" customWidth="1"/>
    <col min="10" max="10" width="11.88671875" customWidth="1"/>
    <col min="11" max="11" width="52.6640625" customWidth="1"/>
    <col min="13" max="13" width="11.5546875" customWidth="1"/>
    <col min="14" max="14" width="11.33203125" customWidth="1"/>
    <col min="15" max="15" width="12.33203125" customWidth="1"/>
  </cols>
  <sheetData>
    <row r="3" spans="1:15" x14ac:dyDescent="0.3"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  <c r="M3" s="1" t="s">
        <v>0</v>
      </c>
      <c r="N3" s="1" t="s">
        <v>2</v>
      </c>
      <c r="O3" s="1" t="s">
        <v>3</v>
      </c>
    </row>
    <row r="4" spans="1:15" x14ac:dyDescent="0.3">
      <c r="A4" cm="1">
        <f t="array" ref="A4">SUM(1,{2,1}*(LEFTB(I4:J4)="Н"))</f>
        <v>1</v>
      </c>
      <c r="B4">
        <f>IF(I4="В",IF(J4="З",1,2),IF(J4="З",3,4))</f>
        <v>1</v>
      </c>
      <c r="C4">
        <f>IF(AND(I4="В",J4="З"),1,IF(AND(I4="В",J4="НЗ"),2,IF(AND(I4="Н",J4="З"),3,4)))</f>
        <v>1</v>
      </c>
      <c r="D4">
        <f>2*(I4="Н")+(J4="НЗ")+1</f>
        <v>1</v>
      </c>
      <c r="E4" cm="1">
        <f t="array" ref="E4">LOOKUP(,-1/($N$4:$N$7=I4)/($O$4:$O$7=J4),$M$4:$M$7)</f>
        <v>1</v>
      </c>
      <c r="F4" cm="1">
        <f t="array" ref="F4">INDEX($M$4:$M$7,MATCH(I4&amp;J4,$N$4:$N$7&amp;$O$4:$O$7,))</f>
        <v>1</v>
      </c>
      <c r="G4">
        <f>SUMIFS($M$4:$M$7,$N$4:$N$7,I4,$O$4:$O$7,J4)</f>
        <v>1</v>
      </c>
      <c r="I4" s="2" t="s">
        <v>5</v>
      </c>
      <c r="J4" s="2" t="s">
        <v>6</v>
      </c>
      <c r="M4">
        <v>1</v>
      </c>
      <c r="N4" t="s">
        <v>5</v>
      </c>
      <c r="O4" t="s">
        <v>6</v>
      </c>
    </row>
    <row r="5" spans="1:15" x14ac:dyDescent="0.3">
      <c r="A5" cm="1">
        <f t="array" ref="A5">SUM(1,{2,1}*(LEFTB(I5:J5)="Н"))</f>
        <v>2</v>
      </c>
      <c r="B5">
        <f t="shared" ref="B5:B24" si="0">IF(I5="В",IF(J5="З",1,2),IF(J5="З",3,4))</f>
        <v>2</v>
      </c>
      <c r="C5">
        <f t="shared" ref="C5:C24" si="1">IF(AND(I5="В",J5="З"),1,IF(AND(I5="В",J5="НЗ"),2,IF(AND(I5="Н",J5="З"),3,4)))</f>
        <v>2</v>
      </c>
      <c r="D5">
        <f t="shared" ref="D5:D24" si="2">2*(I5="Н")+(J5="НЗ")+1</f>
        <v>2</v>
      </c>
      <c r="E5" cm="1">
        <f t="array" ref="E5">LOOKUP(,-1/($N$4:$N$7=I5)/($O$4:$O$7=J5),$M$4:$M$7)</f>
        <v>2</v>
      </c>
      <c r="F5" cm="1">
        <f t="array" ref="F5">INDEX($M$4:$M$7,MATCH(I5&amp;J5,$N$4:$N$7&amp;$O$4:$O$7,))</f>
        <v>2</v>
      </c>
      <c r="G5">
        <f t="shared" ref="G5:G24" si="3">SUMIFS($M$4:$M$7,$N$4:$N$7,I5,$O$4:$O$7,J5)</f>
        <v>2</v>
      </c>
      <c r="I5" t="s">
        <v>5</v>
      </c>
      <c r="J5" t="s">
        <v>7</v>
      </c>
      <c r="M5">
        <v>2</v>
      </c>
      <c r="N5" t="s">
        <v>5</v>
      </c>
      <c r="O5" t="s">
        <v>7</v>
      </c>
    </row>
    <row r="6" spans="1:15" x14ac:dyDescent="0.3">
      <c r="A6" cm="1">
        <f t="array" ref="A6">SUM(1,{2,1}*(LEFTB(I6:J6)="Н"))</f>
        <v>2</v>
      </c>
      <c r="B6">
        <f t="shared" si="0"/>
        <v>2</v>
      </c>
      <c r="C6">
        <f t="shared" si="1"/>
        <v>2</v>
      </c>
      <c r="D6">
        <f t="shared" si="2"/>
        <v>2</v>
      </c>
      <c r="E6" cm="1">
        <f t="array" ref="E6">LOOKUP(,-1/($N$4:$N$7=I6)/($O$4:$O$7=J6),$M$4:$M$7)</f>
        <v>2</v>
      </c>
      <c r="F6" cm="1">
        <f t="array" ref="F6">INDEX($M$4:$M$7,MATCH(I6&amp;J6,$N$4:$N$7&amp;$O$4:$O$7,))</f>
        <v>2</v>
      </c>
      <c r="G6">
        <f t="shared" si="3"/>
        <v>2</v>
      </c>
      <c r="I6" t="s">
        <v>5</v>
      </c>
      <c r="J6" t="s">
        <v>7</v>
      </c>
      <c r="M6">
        <v>3</v>
      </c>
      <c r="N6" t="s">
        <v>8</v>
      </c>
      <c r="O6" t="s">
        <v>6</v>
      </c>
    </row>
    <row r="7" spans="1:15" x14ac:dyDescent="0.3">
      <c r="A7" cm="1">
        <f t="array" ref="A7">SUM(1,{2,1}*(LEFTB(I7:J7)="Н"))</f>
        <v>2</v>
      </c>
      <c r="B7">
        <f t="shared" si="0"/>
        <v>2</v>
      </c>
      <c r="C7">
        <f t="shared" si="1"/>
        <v>2</v>
      </c>
      <c r="D7">
        <f t="shared" si="2"/>
        <v>2</v>
      </c>
      <c r="E7" cm="1">
        <f t="array" ref="E7">LOOKUP(,-1/($N$4:$N$7=I7)/($O$4:$O$7=J7),$M$4:$M$7)</f>
        <v>2</v>
      </c>
      <c r="F7" cm="1">
        <f t="array" ref="F7">INDEX($M$4:$M$7,MATCH(I7&amp;J7,$N$4:$N$7&amp;$O$4:$O$7,))</f>
        <v>2</v>
      </c>
      <c r="G7">
        <f t="shared" si="3"/>
        <v>2</v>
      </c>
      <c r="I7" t="s">
        <v>5</v>
      </c>
      <c r="J7" t="s">
        <v>7</v>
      </c>
      <c r="M7">
        <v>4</v>
      </c>
      <c r="N7" t="s">
        <v>8</v>
      </c>
      <c r="O7" t="s">
        <v>7</v>
      </c>
    </row>
    <row r="8" spans="1:15" x14ac:dyDescent="0.3">
      <c r="A8" cm="1">
        <f t="array" ref="A8">SUM(1,{2,1}*(LEFTB(I8:J8)="Н"))</f>
        <v>2</v>
      </c>
      <c r="B8">
        <f t="shared" si="0"/>
        <v>2</v>
      </c>
      <c r="C8">
        <f t="shared" si="1"/>
        <v>2</v>
      </c>
      <c r="D8">
        <f t="shared" si="2"/>
        <v>2</v>
      </c>
      <c r="E8" cm="1">
        <f t="array" ref="E8">LOOKUP(,-1/($N$4:$N$7=I8)/($O$4:$O$7=J8),$M$4:$M$7)</f>
        <v>2</v>
      </c>
      <c r="F8" cm="1">
        <f t="array" ref="F8">INDEX($M$4:$M$7,MATCH(I8&amp;J8,$N$4:$N$7&amp;$O$4:$O$7,))</f>
        <v>2</v>
      </c>
      <c r="G8">
        <f t="shared" si="3"/>
        <v>2</v>
      </c>
      <c r="I8" t="s">
        <v>5</v>
      </c>
      <c r="J8" t="s">
        <v>7</v>
      </c>
    </row>
    <row r="9" spans="1:15" x14ac:dyDescent="0.3">
      <c r="A9" cm="1">
        <f t="array" ref="A9">SUM(1,{2,1}*(LEFTB(I9:J9)="Н"))</f>
        <v>2</v>
      </c>
      <c r="B9">
        <f t="shared" si="0"/>
        <v>2</v>
      </c>
      <c r="C9">
        <f t="shared" si="1"/>
        <v>2</v>
      </c>
      <c r="D9">
        <f t="shared" si="2"/>
        <v>2</v>
      </c>
      <c r="E9" cm="1">
        <f t="array" ref="E9">LOOKUP(,-1/($N$4:$N$7=I9)/($O$4:$O$7=J9),$M$4:$M$7)</f>
        <v>2</v>
      </c>
      <c r="F9" cm="1">
        <f t="array" ref="F9">INDEX($M$4:$M$7,MATCH(I9&amp;J9,$N$4:$N$7&amp;$O$4:$O$7,))</f>
        <v>2</v>
      </c>
      <c r="G9">
        <f t="shared" si="3"/>
        <v>2</v>
      </c>
      <c r="I9" t="s">
        <v>5</v>
      </c>
      <c r="J9" t="s">
        <v>7</v>
      </c>
    </row>
    <row r="10" spans="1:15" x14ac:dyDescent="0.3">
      <c r="A10" cm="1">
        <f t="array" ref="A10">SUM(1,{2,1}*(LEFTB(I10:J10)="Н"))</f>
        <v>2</v>
      </c>
      <c r="B10">
        <f t="shared" si="0"/>
        <v>2</v>
      </c>
      <c r="C10">
        <f t="shared" si="1"/>
        <v>2</v>
      </c>
      <c r="D10">
        <f t="shared" si="2"/>
        <v>2</v>
      </c>
      <c r="E10" cm="1">
        <f t="array" ref="E10">LOOKUP(,-1/($N$4:$N$7=I10)/($O$4:$O$7=J10),$M$4:$M$7)</f>
        <v>2</v>
      </c>
      <c r="F10" cm="1">
        <f t="array" ref="F10">INDEX($M$4:$M$7,MATCH(I10&amp;J10,$N$4:$N$7&amp;$O$4:$O$7,))</f>
        <v>2</v>
      </c>
      <c r="G10">
        <f t="shared" si="3"/>
        <v>2</v>
      </c>
      <c r="I10" t="s">
        <v>5</v>
      </c>
      <c r="J10" t="s">
        <v>7</v>
      </c>
    </row>
    <row r="11" spans="1:15" x14ac:dyDescent="0.3">
      <c r="A11" cm="1">
        <f t="array" ref="A11">SUM(1,{2,1}*(LEFTB(I11:J11)="Н"))</f>
        <v>2</v>
      </c>
      <c r="B11">
        <f t="shared" si="0"/>
        <v>2</v>
      </c>
      <c r="C11">
        <f t="shared" si="1"/>
        <v>2</v>
      </c>
      <c r="D11">
        <f t="shared" si="2"/>
        <v>2</v>
      </c>
      <c r="E11" cm="1">
        <f t="array" ref="E11">LOOKUP(,-1/($N$4:$N$7=I11)/($O$4:$O$7=J11),$M$4:$M$7)</f>
        <v>2</v>
      </c>
      <c r="F11" cm="1">
        <f t="array" ref="F11">INDEX($M$4:$M$7,MATCH(I11&amp;J11,$N$4:$N$7&amp;$O$4:$O$7,))</f>
        <v>2</v>
      </c>
      <c r="G11">
        <f t="shared" si="3"/>
        <v>2</v>
      </c>
      <c r="I11" t="s">
        <v>5</v>
      </c>
      <c r="J11" t="s">
        <v>7</v>
      </c>
    </row>
    <row r="12" spans="1:15" x14ac:dyDescent="0.3">
      <c r="A12" cm="1">
        <f t="array" ref="A12">SUM(1,{2,1}*(LEFTB(I12:J12)="Н"))</f>
        <v>2</v>
      </c>
      <c r="B12">
        <f t="shared" si="0"/>
        <v>2</v>
      </c>
      <c r="C12">
        <f t="shared" si="1"/>
        <v>2</v>
      </c>
      <c r="D12">
        <f t="shared" si="2"/>
        <v>2</v>
      </c>
      <c r="E12" cm="1">
        <f t="array" ref="E12">LOOKUP(,-1/($N$4:$N$7=I12)/($O$4:$O$7=J12),$M$4:$M$7)</f>
        <v>2</v>
      </c>
      <c r="F12" cm="1">
        <f t="array" ref="F12">INDEX($M$4:$M$7,MATCH(I12&amp;J12,$N$4:$N$7&amp;$O$4:$O$7,))</f>
        <v>2</v>
      </c>
      <c r="G12">
        <f t="shared" si="3"/>
        <v>2</v>
      </c>
      <c r="I12" t="s">
        <v>5</v>
      </c>
      <c r="J12" t="s">
        <v>7</v>
      </c>
    </row>
    <row r="13" spans="1:15" x14ac:dyDescent="0.3">
      <c r="A13" cm="1">
        <f t="array" ref="A13">SUM(1,{2,1}*(LEFTB(I13:J13)="Н"))</f>
        <v>2</v>
      </c>
      <c r="B13">
        <f t="shared" si="0"/>
        <v>2</v>
      </c>
      <c r="C13">
        <f t="shared" si="1"/>
        <v>2</v>
      </c>
      <c r="D13">
        <f t="shared" si="2"/>
        <v>2</v>
      </c>
      <c r="E13" cm="1">
        <f t="array" ref="E13">LOOKUP(,-1/($N$4:$N$7=I13)/($O$4:$O$7=J13),$M$4:$M$7)</f>
        <v>2</v>
      </c>
      <c r="F13" cm="1">
        <f t="array" ref="F13">INDEX($M$4:$M$7,MATCH(I13&amp;J13,$N$4:$N$7&amp;$O$4:$O$7,))</f>
        <v>2</v>
      </c>
      <c r="G13">
        <f t="shared" si="3"/>
        <v>2</v>
      </c>
      <c r="I13" t="s">
        <v>5</v>
      </c>
      <c r="J13" t="s">
        <v>7</v>
      </c>
    </row>
    <row r="14" spans="1:15" x14ac:dyDescent="0.3">
      <c r="A14" cm="1">
        <f t="array" ref="A14">SUM(1,{2,1}*(LEFTB(I14:J14)="Н"))</f>
        <v>2</v>
      </c>
      <c r="B14">
        <f t="shared" si="0"/>
        <v>2</v>
      </c>
      <c r="C14">
        <f t="shared" si="1"/>
        <v>2</v>
      </c>
      <c r="D14">
        <f t="shared" si="2"/>
        <v>2</v>
      </c>
      <c r="E14" cm="1">
        <f t="array" ref="E14">LOOKUP(,-1/($N$4:$N$7=I14)/($O$4:$O$7=J14),$M$4:$M$7)</f>
        <v>2</v>
      </c>
      <c r="F14" cm="1">
        <f t="array" ref="F14">INDEX($M$4:$M$7,MATCH(I14&amp;J14,$N$4:$N$7&amp;$O$4:$O$7,))</f>
        <v>2</v>
      </c>
      <c r="G14">
        <f t="shared" si="3"/>
        <v>2</v>
      </c>
      <c r="I14" t="s">
        <v>5</v>
      </c>
      <c r="J14" t="s">
        <v>7</v>
      </c>
    </row>
    <row r="15" spans="1:15" x14ac:dyDescent="0.3">
      <c r="A15" cm="1">
        <f t="array" ref="A15">SUM(1,{2,1}*(LEFTB(I15:J15)="Н"))</f>
        <v>2</v>
      </c>
      <c r="B15">
        <f t="shared" si="0"/>
        <v>2</v>
      </c>
      <c r="C15">
        <f t="shared" si="1"/>
        <v>2</v>
      </c>
      <c r="D15">
        <f t="shared" si="2"/>
        <v>2</v>
      </c>
      <c r="E15" cm="1">
        <f t="array" ref="E15">LOOKUP(,-1/($N$4:$N$7=I15)/($O$4:$O$7=J15),$M$4:$M$7)</f>
        <v>2</v>
      </c>
      <c r="F15" cm="1">
        <f t="array" ref="F15">INDEX($M$4:$M$7,MATCH(I15&amp;J15,$N$4:$N$7&amp;$O$4:$O$7,))</f>
        <v>2</v>
      </c>
      <c r="G15">
        <f t="shared" si="3"/>
        <v>2</v>
      </c>
      <c r="I15" t="s">
        <v>5</v>
      </c>
      <c r="J15" t="s">
        <v>7</v>
      </c>
    </row>
    <row r="16" spans="1:15" x14ac:dyDescent="0.3">
      <c r="A16" cm="1">
        <f t="array" ref="A16">SUM(1,{2,1}*(LEFTB(I16:J16)="Н"))</f>
        <v>2</v>
      </c>
      <c r="B16">
        <f t="shared" si="0"/>
        <v>2</v>
      </c>
      <c r="C16">
        <f t="shared" si="1"/>
        <v>2</v>
      </c>
      <c r="D16">
        <f t="shared" si="2"/>
        <v>2</v>
      </c>
      <c r="E16" cm="1">
        <f t="array" ref="E16">LOOKUP(,-1/($N$4:$N$7=I16)/($O$4:$O$7=J16),$M$4:$M$7)</f>
        <v>2</v>
      </c>
      <c r="F16" cm="1">
        <f t="array" ref="F16">INDEX($M$4:$M$7,MATCH(I16&amp;J16,$N$4:$N$7&amp;$O$4:$O$7,))</f>
        <v>2</v>
      </c>
      <c r="G16">
        <f t="shared" si="3"/>
        <v>2</v>
      </c>
      <c r="I16" t="s">
        <v>5</v>
      </c>
      <c r="J16" t="s">
        <v>7</v>
      </c>
    </row>
    <row r="17" spans="1:10" x14ac:dyDescent="0.3">
      <c r="A17" cm="1">
        <f t="array" ref="A17">SUM(1,{2,1}*(LEFTB(I17:J17)="Н"))</f>
        <v>2</v>
      </c>
      <c r="B17">
        <f t="shared" si="0"/>
        <v>2</v>
      </c>
      <c r="C17">
        <f t="shared" si="1"/>
        <v>2</v>
      </c>
      <c r="D17">
        <f t="shared" si="2"/>
        <v>2</v>
      </c>
      <c r="E17" cm="1">
        <f t="array" ref="E17">LOOKUP(,-1/($N$4:$N$7=I17)/($O$4:$O$7=J17),$M$4:$M$7)</f>
        <v>2</v>
      </c>
      <c r="F17" cm="1">
        <f t="array" ref="F17">INDEX($M$4:$M$7,MATCH(I17&amp;J17,$N$4:$N$7&amp;$O$4:$O$7,))</f>
        <v>2</v>
      </c>
      <c r="G17">
        <f t="shared" si="3"/>
        <v>2</v>
      </c>
      <c r="I17" t="s">
        <v>5</v>
      </c>
      <c r="J17" t="s">
        <v>7</v>
      </c>
    </row>
    <row r="18" spans="1:10" x14ac:dyDescent="0.3">
      <c r="A18" cm="1">
        <f t="array" ref="A18">SUM(1,{2,1}*(LEFTB(I18:J18)="Н"))</f>
        <v>2</v>
      </c>
      <c r="B18">
        <f t="shared" si="0"/>
        <v>2</v>
      </c>
      <c r="C18">
        <f t="shared" si="1"/>
        <v>2</v>
      </c>
      <c r="D18">
        <f t="shared" si="2"/>
        <v>2</v>
      </c>
      <c r="E18" cm="1">
        <f t="array" ref="E18">LOOKUP(,-1/($N$4:$N$7=I18)/($O$4:$O$7=J18),$M$4:$M$7)</f>
        <v>2</v>
      </c>
      <c r="F18" cm="1">
        <f t="array" ref="F18">INDEX($M$4:$M$7,MATCH(I18&amp;J18,$N$4:$N$7&amp;$O$4:$O$7,))</f>
        <v>2</v>
      </c>
      <c r="G18">
        <f t="shared" si="3"/>
        <v>2</v>
      </c>
      <c r="I18" t="s">
        <v>5</v>
      </c>
      <c r="J18" t="s">
        <v>7</v>
      </c>
    </row>
    <row r="19" spans="1:10" x14ac:dyDescent="0.3">
      <c r="A19" cm="1">
        <f t="array" ref="A19">SUM(1,{2,1}*(LEFTB(I19:J19)="Н"))</f>
        <v>2</v>
      </c>
      <c r="B19">
        <f t="shared" si="0"/>
        <v>2</v>
      </c>
      <c r="C19">
        <f t="shared" si="1"/>
        <v>2</v>
      </c>
      <c r="D19">
        <f t="shared" si="2"/>
        <v>2</v>
      </c>
      <c r="E19" cm="1">
        <f t="array" ref="E19">LOOKUP(,-1/($N$4:$N$7=I19)/($O$4:$O$7=J19),$M$4:$M$7)</f>
        <v>2</v>
      </c>
      <c r="F19" cm="1">
        <f t="array" ref="F19">INDEX($M$4:$M$7,MATCH(I19&amp;J19,$N$4:$N$7&amp;$O$4:$O$7,))</f>
        <v>2</v>
      </c>
      <c r="G19">
        <f t="shared" si="3"/>
        <v>2</v>
      </c>
      <c r="I19" t="s">
        <v>5</v>
      </c>
      <c r="J19" t="s">
        <v>7</v>
      </c>
    </row>
    <row r="20" spans="1:10" x14ac:dyDescent="0.3">
      <c r="A20" cm="1">
        <f t="array" ref="A20">SUM(1,{2,1}*(LEFTB(I20:J20)="Н"))</f>
        <v>2</v>
      </c>
      <c r="B20">
        <f t="shared" si="0"/>
        <v>2</v>
      </c>
      <c r="C20">
        <f t="shared" si="1"/>
        <v>2</v>
      </c>
      <c r="D20">
        <f t="shared" si="2"/>
        <v>2</v>
      </c>
      <c r="E20" cm="1">
        <f t="array" ref="E20">LOOKUP(,-1/($N$4:$N$7=I20)/($O$4:$O$7=J20),$M$4:$M$7)</f>
        <v>2</v>
      </c>
      <c r="F20" cm="1">
        <f t="array" ref="F20">INDEX($M$4:$M$7,MATCH(I20&amp;J20,$N$4:$N$7&amp;$O$4:$O$7,))</f>
        <v>2</v>
      </c>
      <c r="G20">
        <f t="shared" si="3"/>
        <v>2</v>
      </c>
      <c r="I20" t="s">
        <v>5</v>
      </c>
      <c r="J20" t="s">
        <v>7</v>
      </c>
    </row>
    <row r="21" spans="1:10" x14ac:dyDescent="0.3">
      <c r="A21" cm="1">
        <f t="array" ref="A21">SUM(1,{2,1}*(LEFTB(I21:J21)="Н"))</f>
        <v>2</v>
      </c>
      <c r="B21">
        <f t="shared" si="0"/>
        <v>2</v>
      </c>
      <c r="C21">
        <f t="shared" si="1"/>
        <v>2</v>
      </c>
      <c r="D21">
        <f t="shared" si="2"/>
        <v>2</v>
      </c>
      <c r="E21" cm="1">
        <f t="array" ref="E21">LOOKUP(,-1/($N$4:$N$7=I21)/($O$4:$O$7=J21),$M$4:$M$7)</f>
        <v>2</v>
      </c>
      <c r="F21" cm="1">
        <f t="array" ref="F21">INDEX($M$4:$M$7,MATCH(I21&amp;J21,$N$4:$N$7&amp;$O$4:$O$7,))</f>
        <v>2</v>
      </c>
      <c r="G21">
        <f t="shared" si="3"/>
        <v>2</v>
      </c>
      <c r="I21" t="s">
        <v>5</v>
      </c>
      <c r="J21" t="s">
        <v>7</v>
      </c>
    </row>
    <row r="22" spans="1:10" x14ac:dyDescent="0.3">
      <c r="A22" cm="1">
        <f t="array" ref="A22">SUM(1,{2,1}*(LEFTB(I22:J22)="Н"))</f>
        <v>2</v>
      </c>
      <c r="B22">
        <f t="shared" si="0"/>
        <v>2</v>
      </c>
      <c r="C22">
        <f t="shared" si="1"/>
        <v>2</v>
      </c>
      <c r="D22">
        <f t="shared" si="2"/>
        <v>2</v>
      </c>
      <c r="E22" cm="1">
        <f t="array" ref="E22">LOOKUP(,-1/($N$4:$N$7=I22)/($O$4:$O$7=J22),$M$4:$M$7)</f>
        <v>2</v>
      </c>
      <c r="F22" cm="1">
        <f t="array" ref="F22">INDEX($M$4:$M$7,MATCH(I22&amp;J22,$N$4:$N$7&amp;$O$4:$O$7,))</f>
        <v>2</v>
      </c>
      <c r="G22">
        <f t="shared" si="3"/>
        <v>2</v>
      </c>
      <c r="I22" t="s">
        <v>5</v>
      </c>
      <c r="J22" t="s">
        <v>7</v>
      </c>
    </row>
    <row r="23" spans="1:10" x14ac:dyDescent="0.3">
      <c r="A23" cm="1">
        <f t="array" ref="A23">SUM(1,{2,1}*(LEFTB(I23:J23)="Н"))</f>
        <v>2</v>
      </c>
      <c r="B23">
        <f t="shared" si="0"/>
        <v>2</v>
      </c>
      <c r="C23">
        <f t="shared" si="1"/>
        <v>2</v>
      </c>
      <c r="D23">
        <f t="shared" si="2"/>
        <v>2</v>
      </c>
      <c r="E23" cm="1">
        <f t="array" ref="E23">LOOKUP(,-1/($N$4:$N$7=I23)/($O$4:$O$7=J23),$M$4:$M$7)</f>
        <v>2</v>
      </c>
      <c r="F23" cm="1">
        <f t="array" ref="F23">INDEX($M$4:$M$7,MATCH(I23&amp;J23,$N$4:$N$7&amp;$O$4:$O$7,))</f>
        <v>2</v>
      </c>
      <c r="G23">
        <f t="shared" si="3"/>
        <v>2</v>
      </c>
      <c r="I23" t="s">
        <v>5</v>
      </c>
      <c r="J23" t="s">
        <v>7</v>
      </c>
    </row>
    <row r="24" spans="1:10" x14ac:dyDescent="0.3">
      <c r="A24" cm="1">
        <f t="array" ref="A24">SUM(1,{2,1}*(LEFTB(I24:J24)="Н"))</f>
        <v>1</v>
      </c>
      <c r="B24">
        <f t="shared" si="0"/>
        <v>2</v>
      </c>
      <c r="C24">
        <f t="shared" si="1"/>
        <v>4</v>
      </c>
      <c r="D24">
        <f t="shared" si="2"/>
        <v>1</v>
      </c>
      <c r="E24" t="e" cm="1">
        <f t="array" ref="E24">LOOKUP(,-1/($N$4:$N$7=I24)/($O$4:$O$7=J24),$M$4:$M$7)</f>
        <v>#N/A</v>
      </c>
      <c r="F24" t="e" cm="1">
        <f t="array" ref="F24">INDEX($M$4:$M$7,MATCH(I24&amp;J24,$N$4:$N$7&amp;$O$4:$O$7,))</f>
        <v>#N/A</v>
      </c>
      <c r="G24">
        <f t="shared" si="3"/>
        <v>0</v>
      </c>
      <c r="I24" t="s">
        <v>5</v>
      </c>
      <c r="J24">
        <v>0</v>
      </c>
    </row>
  </sheetData>
  <dataValidations count="5">
    <dataValidation type="list" allowBlank="1" showInputMessage="1" showErrorMessage="1" sqref="J24">
      <formula1>"0, (З) Значительные, (НЗ) Незначительные"</formula1>
    </dataValidation>
    <dataValidation type="list" allowBlank="1" showInputMessage="1" showErrorMessage="1" sqref="I5:I24">
      <formula1>"В,Н"</formula1>
    </dataValidation>
    <dataValidation type="list" allowBlank="1" showInputMessage="1" showErrorMessage="1" sqref="J5:J23">
      <formula1>"З,НЗ"</formula1>
    </dataValidation>
    <dataValidation type="list" allowBlank="1" showInputMessage="1" showErrorMessage="1" sqref="I4">
      <formula1>"-,В,Н"</formula1>
    </dataValidation>
    <dataValidation type="list" allowBlank="1" showInputMessage="1" showErrorMessage="1" sqref="J4">
      <formula1>"-,З,НЗ"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Blinov</dc:creator>
  <cp:lastModifiedBy>Vladimir Blinov</cp:lastModifiedBy>
  <dcterms:created xsi:type="dcterms:W3CDTF">2020-08-28T12:33:53Z</dcterms:created>
  <dcterms:modified xsi:type="dcterms:W3CDTF">2020-08-28T15:43:35Z</dcterms:modified>
</cp:coreProperties>
</file>