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090" windowHeight="66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" i="1" l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2" i="1" a="1"/>
  <c r="H2" i="1" s="1"/>
  <c r="C2" i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</calcChain>
</file>

<file path=xl/sharedStrings.xml><?xml version="1.0" encoding="utf-8"?>
<sst xmlns="http://schemas.openxmlformats.org/spreadsheetml/2006/main" count="37" uniqueCount="33">
  <si>
    <t>Р 016 МХ 799</t>
  </si>
  <si>
    <t>У 162 СО 799</t>
  </si>
  <si>
    <t>С 144 ВК 799</t>
  </si>
  <si>
    <t>М 214 УА 197</t>
  </si>
  <si>
    <t>С 686 МК 750</t>
  </si>
  <si>
    <t>К 944 МС 190</t>
  </si>
  <si>
    <t>Е 510 ВМ 190</t>
  </si>
  <si>
    <t>Х 159 НХ 190</t>
  </si>
  <si>
    <t>Т 412 МК 190</t>
  </si>
  <si>
    <t>Т 263 НТ 190</t>
  </si>
  <si>
    <t>А 315 СО 190</t>
  </si>
  <si>
    <t>А 314 СО 190</t>
  </si>
  <si>
    <t>Т 005 РТ 190</t>
  </si>
  <si>
    <t>О 766 АВ 750</t>
  </si>
  <si>
    <t>О 768 АВ 750</t>
  </si>
  <si>
    <t>С 685 МК 750</t>
  </si>
  <si>
    <t>Р 016 НХ 799</t>
  </si>
  <si>
    <t>Р 016 НХ 79</t>
  </si>
  <si>
    <t>Р 16 НХ 799</t>
  </si>
  <si>
    <t>Х 159 НХ 90</t>
  </si>
  <si>
    <t>Х 159 НУ 190</t>
  </si>
  <si>
    <t>У 162 С0 799</t>
  </si>
  <si>
    <t>У 162 С0 199</t>
  </si>
  <si>
    <t>С 144 В</t>
  </si>
  <si>
    <t>С 606 МК 750</t>
  </si>
  <si>
    <t>С 680 МК 750</t>
  </si>
  <si>
    <t>А 315 С0 190</t>
  </si>
  <si>
    <t>А 315 СО 180</t>
  </si>
  <si>
    <t>Передние номера (определила камера, может быть ошибка)</t>
  </si>
  <si>
    <t>Задние номера (определила камера, может быть ошибка)</t>
  </si>
  <si>
    <t>Номера согласно пропскным данным (фактические) 100 процентный рельтат</t>
  </si>
  <si>
    <t>О 768 АВ 75</t>
  </si>
  <si>
    <t>О 768 АВ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</si>
</sst>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2" sqref="H2"/>
    </sheetView>
  </sheetViews>
  <sheetFormatPr defaultRowHeight="15" x14ac:dyDescent="0.25"/>
  <cols>
    <col min="1" max="1" width="25.7109375" style="1" customWidth="1"/>
    <col min="2" max="2" width="24" style="1" customWidth="1"/>
    <col min="3" max="3" width="14.7109375" customWidth="1"/>
    <col min="4" max="4" width="27.7109375" style="1" customWidth="1"/>
    <col min="8" max="8" width="21.140625" customWidth="1"/>
    <col min="10" max="10" width="12.7109375" customWidth="1"/>
    <col min="11" max="11" width="16.42578125" customWidth="1"/>
  </cols>
  <sheetData>
    <row r="1" spans="1:8" ht="51.75" customHeight="1" x14ac:dyDescent="0.25">
      <c r="A1" s="3" t="s">
        <v>28</v>
      </c>
      <c r="B1" s="3" t="s">
        <v>29</v>
      </c>
      <c r="C1" s="2"/>
      <c r="D1" s="3" t="s">
        <v>30</v>
      </c>
    </row>
    <row r="2" spans="1:8" x14ac:dyDescent="0.25">
      <c r="A2" s="1" t="s">
        <v>14</v>
      </c>
      <c r="B2" s="1" t="s">
        <v>31</v>
      </c>
      <c r="C2" t="str">
        <f t="array" ref="C2">IFERROR(IF(AND(COUNTIF(D:D,LEFT(A2&amp;REPT("?",12),12))=1,COUNTIF($D:$D,LEFT(B2&amp;REPT("?",12),12))=1,IFERROR(MATCH(LEFT(A2&amp;REPT("?",12),12),$D:$D,)=MATCH(LEFT(B2&amp;REPT("?",12),12),$D:$D,),)),
VLOOKUP(LEFT(A2&amp;REPT("?",12),12),$D:$D,1,),
INDEX(D:D,MAX(IFERROR(MATCH(REPLACE(LEFT(INDEX(A2:B2,MATCH(1,MMULT(COLUMN($A:$L)^0,COUNTIF($D:$D,REPLACE(LEFT(A2:B2&amp;REPT("?",12),12),ROW($1:$12),1,"?"))),))&amp;REPT("?",12),12),ROW($1:$12),1,"?"),D:D,),-1)))),"????")</f>
        <v>О 768 АВ 750</v>
      </c>
      <c r="D2" s="1" t="s">
        <v>0</v>
      </c>
      <c r="H2" t="str">
        <f t="array" ref="H2">IFERROR(VLOOKUP(VLOOKUP("?*",IF(COUNTIFS(D:D,REPLACE(TRIM(
MID(SUBSTITUTE(IF(--MID(DEC2BIN(MOD(ROW($1:$221)-1,17)),1,1),B2,A2)," ",REPT(" ",12)),1,13)&amp;
MID(SUBSTITUTE(IF(--MID(DEC2BIN(MOD(ROW($1:$221)-1,17)),1,1),B2,A2)," ",REPT(" ",12)),13,13)&amp;
MID(SUBSTITUTE(IF(--MID(DEC2BIN(MOD(ROW($1:$221)-1,17)),1,1),B2,A2)," ",REPT(" ",12)),25,13)&amp;
MID(SUBSTITUTE(IF(--MID(DEC2BIN(MOD(ROW($1:$221)-1,17)),1,1),B2,A2)," ",REPT(" ",12)),37,13)),INT((ROW($1:$221)-1)/17)+1,1,IF(INT((ROW($1:$221)-1)/17)+1&lt;13,"?","")))=1,
REPLACE(TRIM(
MID(SUBSTITUTE(IF(--MID(DEC2BIN(MOD(ROW($1:$221)-1,17)),1,1),B2,A2)," ",REPT(" ",12)),1,13)&amp;
MID(SUBSTITUTE(IF(--MID(DEC2BIN(MOD(ROW($1:$221)-1,17)),1,1),B2,A2)," ",REPT(" ",12)),13,13)&amp;
MID(SUBSTITUTE(IF(--MID(DEC2BIN(MOD(ROW($1:$221)-1,17)),1,1),B2,A2)," ",REPT(" ",12)),25,13)&amp;
MID(SUBSTITUTE(IF(--MID(DEC2BIN(MOD(ROW($1:$221)-1,17)),1,1),B2,A2)," ",REPT(" ",12)),37,13)),INT((ROW($1:$221)-1)/17)+1,1,IF(INT((ROW($1:$221)-1)/17)+1&lt;13,"?","")),0),1,),D:D,1,),"")</f>
        <v>О 768 АВ 750</v>
      </c>
    </row>
    <row r="3" spans="1:8" x14ac:dyDescent="0.25">
      <c r="A3" s="1" t="s">
        <v>19</v>
      </c>
      <c r="B3" s="1" t="s">
        <v>20</v>
      </c>
      <c r="C3" t="str">
        <f t="array" ref="C3">IFERROR(IF(AND(COUNTIF(D:D,LEFT(A3&amp;REPT("?",12),12))=1,COUNTIF($D:$D,LEFT(B3&amp;REPT("?",12),12))=1,IFERROR(MATCH(LEFT(A3&amp;REPT("?",12),12),$D:$D,)=MATCH(LEFT(B3&amp;REPT("?",12),12),$D:$D,),)),
VLOOKUP(LEFT(A3&amp;REPT("?",12),12),$D:$D,1,),
INDEX(D:D,MAX(IFERROR(MATCH(REPLACE(LEFT(INDEX(A3:B3,MATCH(1,MMULT(COLUMN($A:$L)^0,COUNTIF($D:$D,REPLACE(LEFT(A3:B3&amp;REPT("?",12),12),ROW($1:$12),1,"?"))),))&amp;REPT("?",12),12),ROW($1:$12),1,"?"),D:D,),-1)))),"????")</f>
        <v>Х 159 НХ 190</v>
      </c>
      <c r="D3" s="1" t="s">
        <v>16</v>
      </c>
      <c r="H3" t="str">
        <f t="array" ref="H3">IFERROR(VLOOKUP(VLOOKUP("?*",IF(COUNTIFS(D:D,REPLACE(TRIM(
MID(SUBSTITUTE(IF(--MID(DEC2BIN(MOD(ROW($1:$221)-1,17)),1,1),B3,A3)," ",REPT(" ",12)),1,13)&amp;
MID(SUBSTITUTE(IF(--MID(DEC2BIN(MOD(ROW($1:$221)-1,17)),1,1),B3,A3)," ",REPT(" ",12)),13,13)&amp;
MID(SUBSTITUTE(IF(--MID(DEC2BIN(MOD(ROW($1:$221)-1,17)),1,1),B3,A3)," ",REPT(" ",12)),25,13)&amp;
MID(SUBSTITUTE(IF(--MID(DEC2BIN(MOD(ROW($1:$221)-1,17)),1,1),B3,A3)," ",REPT(" ",12)),37,13)),INT((ROW($1:$221)-1)/17)+1,1,IF(INT((ROW($1:$221)-1)/17)+1&lt;13,"?","")))=1,
REPLACE(TRIM(
MID(SUBSTITUTE(IF(--MID(DEC2BIN(MOD(ROW($1:$221)-1,17)),1,1),B3,A3)," ",REPT(" ",12)),1,13)&amp;
MID(SUBSTITUTE(IF(--MID(DEC2BIN(MOD(ROW($1:$221)-1,17)),1,1),B3,A3)," ",REPT(" ",12)),13,13)&amp;
MID(SUBSTITUTE(IF(--MID(DEC2BIN(MOD(ROW($1:$221)-1,17)),1,1),B3,A3)," ",REPT(" ",12)),25,13)&amp;
MID(SUBSTITUTE(IF(--MID(DEC2BIN(MOD(ROW($1:$221)-1,17)),1,1),B3,A3)," ",REPT(" ",12)),37,13)),INT((ROW($1:$221)-1)/17)+1,1,IF(INT((ROW($1:$221)-1)/17)+1&lt;13,"?","")),0),1,),D:D,1,),"")</f>
        <v>Х 159 НХ 190</v>
      </c>
    </row>
    <row r="4" spans="1:8" x14ac:dyDescent="0.25">
      <c r="A4" s="1" t="s">
        <v>21</v>
      </c>
      <c r="B4" s="1" t="s">
        <v>22</v>
      </c>
      <c r="C4" t="str">
        <f t="array" ref="C4">IFERROR(IF(AND(COUNTIF(D:D,LEFT(A4&amp;REPT("?",12),12))=1,COUNTIF($D:$D,LEFT(B4&amp;REPT("?",12),12))=1,IFERROR(MATCH(LEFT(A4&amp;REPT("?",12),12),$D:$D,)=MATCH(LEFT(B4&amp;REPT("?",12),12),$D:$D,),)),
VLOOKUP(LEFT(A4&amp;REPT("?",12),12),$D:$D,1,),
INDEX(D:D,MAX(IFERROR(MATCH(REPLACE(LEFT(INDEX(A4:B4,MATCH(1,MMULT(COLUMN($A:$L)^0,COUNTIF($D:$D,REPLACE(LEFT(A4:B4&amp;REPT("?",12),12),ROW($1:$12),1,"?"))),))&amp;REPT("?",12),12),ROW($1:$12),1,"?"),D:D,),-1)))),"????")</f>
        <v>У 162 СО 799</v>
      </c>
      <c r="D4" s="1" t="s">
        <v>1</v>
      </c>
      <c r="H4" t="str">
        <f t="array" ref="H4">IFERROR(VLOOKUP(VLOOKUP("?*",IF(COUNTIFS(D:D,REPLACE(TRIM(
MID(SUBSTITUTE(IF(--MID(DEC2BIN(MOD(ROW($1:$221)-1,17)),1,1),B4,A4)," ",REPT(" ",12)),1,13)&amp;
MID(SUBSTITUTE(IF(--MID(DEC2BIN(MOD(ROW($1:$221)-1,17)),1,1),B4,A4)," ",REPT(" ",12)),13,13)&amp;
MID(SUBSTITUTE(IF(--MID(DEC2BIN(MOD(ROW($1:$221)-1,17)),1,1),B4,A4)," ",REPT(" ",12)),25,13)&amp;
MID(SUBSTITUTE(IF(--MID(DEC2BIN(MOD(ROW($1:$221)-1,17)),1,1),B4,A4)," ",REPT(" ",12)),37,13)),INT((ROW($1:$221)-1)/17)+1,1,IF(INT((ROW($1:$221)-1)/17)+1&lt;13,"?","")))=1,
REPLACE(TRIM(
MID(SUBSTITUTE(IF(--MID(DEC2BIN(MOD(ROW($1:$221)-1,17)),1,1),B4,A4)," ",REPT(" ",12)),1,13)&amp;
MID(SUBSTITUTE(IF(--MID(DEC2BIN(MOD(ROW($1:$221)-1,17)),1,1),B4,A4)," ",REPT(" ",12)),13,13)&amp;
MID(SUBSTITUTE(IF(--MID(DEC2BIN(MOD(ROW($1:$221)-1,17)),1,1),B4,A4)," ",REPT(" ",12)),25,13)&amp;
MID(SUBSTITUTE(IF(--MID(DEC2BIN(MOD(ROW($1:$221)-1,17)),1,1),B4,A4)," ",REPT(" ",12)),37,13)),INT((ROW($1:$221)-1)/17)+1,1,IF(INT((ROW($1:$221)-1)/17)+1&lt;13,"?","")),0),1,),D:D,1,),"")</f>
        <v>У 162 СО 799</v>
      </c>
    </row>
    <row r="5" spans="1:8" x14ac:dyDescent="0.25">
      <c r="A5" s="1" t="s">
        <v>2</v>
      </c>
      <c r="B5" s="1" t="s">
        <v>2</v>
      </c>
      <c r="C5" t="str">
        <f t="array" ref="C5">IFERROR(IF(AND(COUNTIF(D:D,LEFT(A5&amp;REPT("?",12),12))=1,COUNTIF($D:$D,LEFT(B5&amp;REPT("?",12),12))=1,IFERROR(MATCH(LEFT(A5&amp;REPT("?",12),12),$D:$D,)=MATCH(LEFT(B5&amp;REPT("?",12),12),$D:$D,),)),
VLOOKUP(LEFT(A5&amp;REPT("?",12),12),$D:$D,1,),
INDEX(D:D,MAX(IFERROR(MATCH(REPLACE(LEFT(INDEX(A5:B5,MATCH(1,MMULT(COLUMN($A:$L)^0,COUNTIF($D:$D,REPLACE(LEFT(A5:B5&amp;REPT("?",12),12),ROW($1:$12),1,"?"))),))&amp;REPT("?",12),12),ROW($1:$12),1,"?"),D:D,),-1)))),"????")</f>
        <v>С 144 ВК 799</v>
      </c>
      <c r="D5" s="1" t="s">
        <v>2</v>
      </c>
      <c r="H5" t="str">
        <f t="array" ref="H5">IFERROR(VLOOKUP(VLOOKUP("?*",IF(COUNTIFS(D:D,REPLACE(TRIM(
MID(SUBSTITUTE(IF(--MID(DEC2BIN(MOD(ROW($1:$221)-1,17)),1,1),B5,A5)," ",REPT(" ",12)),1,13)&amp;
MID(SUBSTITUTE(IF(--MID(DEC2BIN(MOD(ROW($1:$221)-1,17)),1,1),B5,A5)," ",REPT(" ",12)),13,13)&amp;
MID(SUBSTITUTE(IF(--MID(DEC2BIN(MOD(ROW($1:$221)-1,17)),1,1),B5,A5)," ",REPT(" ",12)),25,13)&amp;
MID(SUBSTITUTE(IF(--MID(DEC2BIN(MOD(ROW($1:$221)-1,17)),1,1),B5,A5)," ",REPT(" ",12)),37,13)),INT((ROW($1:$221)-1)/17)+1,1,IF(INT((ROW($1:$221)-1)/17)+1&lt;13,"?","")))=1,
REPLACE(TRIM(
MID(SUBSTITUTE(IF(--MID(DEC2BIN(MOD(ROW($1:$221)-1,17)),1,1),B5,A5)," ",REPT(" ",12)),1,13)&amp;
MID(SUBSTITUTE(IF(--MID(DEC2BIN(MOD(ROW($1:$221)-1,17)),1,1),B5,A5)," ",REPT(" ",12)),13,13)&amp;
MID(SUBSTITUTE(IF(--MID(DEC2BIN(MOD(ROW($1:$221)-1,17)),1,1),B5,A5)," ",REPT(" ",12)),25,13)&amp;
MID(SUBSTITUTE(IF(--MID(DEC2BIN(MOD(ROW($1:$221)-1,17)),1,1),B5,A5)," ",REPT(" ",12)),37,13)),INT((ROW($1:$221)-1)/17)+1,1,IF(INT((ROW($1:$221)-1)/17)+1&lt;13,"?","")),0),1,),D:D,1,),"")</f>
        <v>С 144 ВК 799</v>
      </c>
    </row>
    <row r="6" spans="1:8" x14ac:dyDescent="0.25">
      <c r="A6" s="1" t="s">
        <v>25</v>
      </c>
      <c r="B6" s="1" t="s">
        <v>24</v>
      </c>
      <c r="C6" t="str">
        <f t="array" ref="C6">IFERROR(IF(AND(COUNTIF(D:D,LEFT(A6&amp;REPT("?",12),12))=1,COUNTIF($D:$D,LEFT(B6&amp;REPT("?",12),12))=1,IFERROR(MATCH(LEFT(A6&amp;REPT("?",12),12),$D:$D,)=MATCH(LEFT(B6&amp;REPT("?",12),12),$D:$D,),)),
VLOOKUP(LEFT(A6&amp;REPT("?",12),12),$D:$D,1,),
INDEX(D:D,MAX(IFERROR(MATCH(REPLACE(LEFT(INDEX(A6:B6,MATCH(1,MMULT(COLUMN($A:$L)^0,COUNTIF($D:$D,REPLACE(LEFT(A6:B6&amp;REPT("?",12),12),ROW($1:$12),1,"?"))),))&amp;REPT("?",12),12),ROW($1:$12),1,"?"),D:D,),-1)))),"????")</f>
        <v>С 686 МК 750</v>
      </c>
      <c r="D6" s="1" t="s">
        <v>3</v>
      </c>
      <c r="H6" t="str">
        <f t="array" ref="H6">IFERROR(VLOOKUP(VLOOKUP("?*",IF(COUNTIFS(D:D,REPLACE(TRIM(
MID(SUBSTITUTE(IF(--MID(DEC2BIN(MOD(ROW($1:$221)-1,17)),1,1),B6,A6)," ",REPT(" ",12)),1,13)&amp;
MID(SUBSTITUTE(IF(--MID(DEC2BIN(MOD(ROW($1:$221)-1,17)),1,1),B6,A6)," ",REPT(" ",12)),13,13)&amp;
MID(SUBSTITUTE(IF(--MID(DEC2BIN(MOD(ROW($1:$221)-1,17)),1,1),B6,A6)," ",REPT(" ",12)),25,13)&amp;
MID(SUBSTITUTE(IF(--MID(DEC2BIN(MOD(ROW($1:$221)-1,17)),1,1),B6,A6)," ",REPT(" ",12)),37,13)),INT((ROW($1:$221)-1)/17)+1,1,IF(INT((ROW($1:$221)-1)/17)+1&lt;13,"?","")))=1,
REPLACE(TRIM(
MID(SUBSTITUTE(IF(--MID(DEC2BIN(MOD(ROW($1:$221)-1,17)),1,1),B6,A6)," ",REPT(" ",12)),1,13)&amp;
MID(SUBSTITUTE(IF(--MID(DEC2BIN(MOD(ROW($1:$221)-1,17)),1,1),B6,A6)," ",REPT(" ",12)),13,13)&amp;
MID(SUBSTITUTE(IF(--MID(DEC2BIN(MOD(ROW($1:$221)-1,17)),1,1),B6,A6)," ",REPT(" ",12)),25,13)&amp;
MID(SUBSTITUTE(IF(--MID(DEC2BIN(MOD(ROW($1:$221)-1,17)),1,1),B6,A6)," ",REPT(" ",12)),37,13)),INT((ROW($1:$221)-1)/17)+1,1,IF(INT((ROW($1:$221)-1)/17)+1&lt;13,"?","")),0),1,),D:D,1,),"")</f>
        <v>С 686 МК 750</v>
      </c>
    </row>
    <row r="7" spans="1:8" x14ac:dyDescent="0.25">
      <c r="A7" s="1" t="s">
        <v>27</v>
      </c>
      <c r="B7" s="1" t="s">
        <v>26</v>
      </c>
      <c r="C7" t="str">
        <f t="array" ref="C7">IFERROR(IF(AND(COUNTIF(D:D,LEFT(A7&amp;REPT("?",12),12))=1,COUNTIF($D:$D,LEFT(B7&amp;REPT("?",12),12))=1,IFERROR(MATCH(LEFT(A7&amp;REPT("?",12),12),$D:$D,)=MATCH(LEFT(B7&amp;REPT("?",12),12),$D:$D,),)),
VLOOKUP(LEFT(A7&amp;REPT("?",12),12),$D:$D,1,),
INDEX(D:D,MAX(IFERROR(MATCH(REPLACE(LEFT(INDEX(A7:B7,MATCH(1,MMULT(COLUMN($A:$L)^0,COUNTIF($D:$D,REPLACE(LEFT(A7:B7&amp;REPT("?",12),12),ROW($1:$12),1,"?"))),))&amp;REPT("?",12),12),ROW($1:$12),1,"?"),D:D,),-1)))),"????")</f>
        <v>А 315 СО 190</v>
      </c>
      <c r="D7" s="1" t="s">
        <v>4</v>
      </c>
      <c r="H7" t="str">
        <f t="array" ref="H7">IFERROR(VLOOKUP(VLOOKUP("?*",IF(COUNTIFS(D:D,REPLACE(TRIM(
MID(SUBSTITUTE(IF(--MID(DEC2BIN(MOD(ROW($1:$221)-1,17)),1,1),B7,A7)," ",REPT(" ",12)),1,13)&amp;
MID(SUBSTITUTE(IF(--MID(DEC2BIN(MOD(ROW($1:$221)-1,17)),1,1),B7,A7)," ",REPT(" ",12)),13,13)&amp;
MID(SUBSTITUTE(IF(--MID(DEC2BIN(MOD(ROW($1:$221)-1,17)),1,1),B7,A7)," ",REPT(" ",12)),25,13)&amp;
MID(SUBSTITUTE(IF(--MID(DEC2BIN(MOD(ROW($1:$221)-1,17)),1,1),B7,A7)," ",REPT(" ",12)),37,13)),INT((ROW($1:$221)-1)/17)+1,1,IF(INT((ROW($1:$221)-1)/17)+1&lt;13,"?","")))=1,
REPLACE(TRIM(
MID(SUBSTITUTE(IF(--MID(DEC2BIN(MOD(ROW($1:$221)-1,17)),1,1),B7,A7)," ",REPT(" ",12)),1,13)&amp;
MID(SUBSTITUTE(IF(--MID(DEC2BIN(MOD(ROW($1:$221)-1,17)),1,1),B7,A7)," ",REPT(" ",12)),13,13)&amp;
MID(SUBSTITUTE(IF(--MID(DEC2BIN(MOD(ROW($1:$221)-1,17)),1,1),B7,A7)," ",REPT(" ",12)),25,13)&amp;
MID(SUBSTITUTE(IF(--MID(DEC2BIN(MOD(ROW($1:$221)-1,17)),1,1),B7,A7)," ",REPT(" ",12)),37,13)),INT((ROW($1:$221)-1)/17)+1,1,IF(INT((ROW($1:$221)-1)/17)+1&lt;13,"?","")),0),1,),D:D,1,),"")</f>
        <v>А 315 СО 190</v>
      </c>
    </row>
    <row r="8" spans="1:8" x14ac:dyDescent="0.25">
      <c r="A8" s="1" t="s">
        <v>18</v>
      </c>
      <c r="B8" s="1" t="s">
        <v>17</v>
      </c>
      <c r="C8" t="str">
        <f t="array" ref="C8">IFERROR(IF(AND(COUNTIF(D:D,LEFT(A8&amp;REPT("?",12),12))=1,COUNTIF($D:$D,LEFT(B8&amp;REPT("?",12),12))=1,IFERROR(MATCH(LEFT(A8&amp;REPT("?",12),12),$D:$D,)=MATCH(LEFT(B8&amp;REPT("?",12),12),$D:$D,),)),
VLOOKUP(LEFT(A8&amp;REPT("?",12),12),$D:$D,1,),
INDEX(D:D,MAX(IFERROR(MATCH(REPLACE(LEFT(INDEX(A8:B8,MATCH(1,MMULT(COLUMN($A:$L)^0,COUNTIF($D:$D,REPLACE(LEFT(A8:B8&amp;REPT("?",12),12),ROW($1:$12),1,"?"))),))&amp;REPT("?",12),12),ROW($1:$12),1,"?"),D:D,),-1)))),"????")</f>
        <v>????</v>
      </c>
      <c r="D8" s="1" t="s">
        <v>15</v>
      </c>
      <c r="H8" t="str">
        <f t="array" ref="H8">IFERROR(VLOOKUP(VLOOKUP("?*",IF(COUNTIFS(D:D,REPLACE(TRIM(
MID(SUBSTITUTE(IF(--MID(DEC2BIN(MOD(ROW($1:$221)-1,17)),1,1),B8,A8)," ",REPT(" ",12)),1,13)&amp;
MID(SUBSTITUTE(IF(--MID(DEC2BIN(MOD(ROW($1:$221)-1,17)),1,1),B8,A8)," ",REPT(" ",12)),13,13)&amp;
MID(SUBSTITUTE(IF(--MID(DEC2BIN(MOD(ROW($1:$221)-1,17)),1,1),B8,A8)," ",REPT(" ",12)),25,13)&amp;
MID(SUBSTITUTE(IF(--MID(DEC2BIN(MOD(ROW($1:$221)-1,17)),1,1),B8,A8)," ",REPT(" ",12)),37,13)),INT((ROW($1:$221)-1)/17)+1,1,IF(INT((ROW($1:$221)-1)/17)+1&lt;13,"?","")))=1,
REPLACE(TRIM(
MID(SUBSTITUTE(IF(--MID(DEC2BIN(MOD(ROW($1:$221)-1,17)),1,1),B8,A8)," ",REPT(" ",12)),1,13)&amp;
MID(SUBSTITUTE(IF(--MID(DEC2BIN(MOD(ROW($1:$221)-1,17)),1,1),B8,A8)," ",REPT(" ",12)),13,13)&amp;
MID(SUBSTITUTE(IF(--MID(DEC2BIN(MOD(ROW($1:$221)-1,17)),1,1),B8,A8)," ",REPT(" ",12)),25,13)&amp;
MID(SUBSTITUTE(IF(--MID(DEC2BIN(MOD(ROW($1:$221)-1,17)),1,1),B8,A8)," ",REPT(" ",12)),37,13)),INT((ROW($1:$221)-1)/17)+1,1,IF(INT((ROW($1:$221)-1)/17)+1&lt;13,"?","")),0),1,),D:D,1,),"")</f>
        <v>Р 016 НХ 799</v>
      </c>
    </row>
    <row r="9" spans="1:8" x14ac:dyDescent="0.25">
      <c r="A9" s="1" t="s">
        <v>2</v>
      </c>
      <c r="B9" s="1" t="s">
        <v>23</v>
      </c>
      <c r="C9" t="str">
        <f t="array" ref="C9">IFERROR(IF(AND(COUNTIF(D:D,LEFT(A9&amp;REPT("?",12),12))=1,COUNTIF($D:$D,LEFT(B9&amp;REPT("?",12),12))=1,IFERROR(MATCH(LEFT(A9&amp;REPT("?",12),12),$D:$D,)=MATCH(LEFT(B9&amp;REPT("?",12),12),$D:$D,),)),
VLOOKUP(LEFT(A9&amp;REPT("?",12),12),$D:$D,1,),
INDEX(D:D,MAX(IFERROR(MATCH(REPLACE(LEFT(INDEX(A9:B9,MATCH(1,MMULT(COLUMN($A:$L)^0,COUNTIF($D:$D,REPLACE(LEFT(A9:B9&amp;REPT("?",12),12),ROW($1:$12),1,"?"))),))&amp;REPT("?",12),12),ROW($1:$12),1,"?"),D:D,),-1)))),"????")</f>
        <v>С 144 ВК 799</v>
      </c>
      <c r="D9" s="1" t="s">
        <v>5</v>
      </c>
      <c r="H9" t="str">
        <f t="array" ref="H9">IFERROR(VLOOKUP(VLOOKUP("?*",IF(COUNTIFS(D:D,REPLACE(TRIM(
MID(SUBSTITUTE(IF(--MID(DEC2BIN(MOD(ROW($1:$221)-1,17)),1,1),B9,A9)," ",REPT(" ",12)),1,13)&amp;
MID(SUBSTITUTE(IF(--MID(DEC2BIN(MOD(ROW($1:$221)-1,17)),1,1),B9,A9)," ",REPT(" ",12)),13,13)&amp;
MID(SUBSTITUTE(IF(--MID(DEC2BIN(MOD(ROW($1:$221)-1,17)),1,1),B9,A9)," ",REPT(" ",12)),25,13)&amp;
MID(SUBSTITUTE(IF(--MID(DEC2BIN(MOD(ROW($1:$221)-1,17)),1,1),B9,A9)," ",REPT(" ",12)),37,13)),INT((ROW($1:$221)-1)/17)+1,1,IF(INT((ROW($1:$221)-1)/17)+1&lt;13,"?","")))=1,
REPLACE(TRIM(
MID(SUBSTITUTE(IF(--MID(DEC2BIN(MOD(ROW($1:$221)-1,17)),1,1),B9,A9)," ",REPT(" ",12)),1,13)&amp;
MID(SUBSTITUTE(IF(--MID(DEC2BIN(MOD(ROW($1:$221)-1,17)),1,1),B9,A9)," ",REPT(" ",12)),13,13)&amp;
MID(SUBSTITUTE(IF(--MID(DEC2BIN(MOD(ROW($1:$221)-1,17)),1,1),B9,A9)," ",REPT(" ",12)),25,13)&amp;
MID(SUBSTITUTE(IF(--MID(DEC2BIN(MOD(ROW($1:$221)-1,17)),1,1),B9,A9)," ",REPT(" ",12)),37,13)),INT((ROW($1:$221)-1)/17)+1,1,IF(INT((ROW($1:$221)-1)/17)+1&lt;13,"?","")),0),1,),D:D,1,),"")</f>
        <v>С 144 ВК 799</v>
      </c>
    </row>
    <row r="10" spans="1:8" x14ac:dyDescent="0.25">
      <c r="D10" s="1" t="s">
        <v>6</v>
      </c>
    </row>
    <row r="11" spans="1:8" x14ac:dyDescent="0.25">
      <c r="D11" s="1" t="s">
        <v>7</v>
      </c>
    </row>
    <row r="12" spans="1:8" x14ac:dyDescent="0.25">
      <c r="D12" s="1" t="s">
        <v>8</v>
      </c>
    </row>
    <row r="13" spans="1:8" x14ac:dyDescent="0.25">
      <c r="D13" s="1" t="s">
        <v>9</v>
      </c>
    </row>
    <row r="14" spans="1:8" x14ac:dyDescent="0.25">
      <c r="D14" s="1" t="s">
        <v>10</v>
      </c>
    </row>
    <row r="15" spans="1:8" x14ac:dyDescent="0.25">
      <c r="D15" s="1" t="s">
        <v>11</v>
      </c>
    </row>
    <row r="16" spans="1:8" x14ac:dyDescent="0.25">
      <c r="D16" s="1" t="s">
        <v>12</v>
      </c>
    </row>
    <row r="17" spans="4:4" x14ac:dyDescent="0.25">
      <c r="D17" s="1" t="s">
        <v>13</v>
      </c>
    </row>
    <row r="18" spans="4:4" x14ac:dyDescent="0.25">
      <c r="D18" s="1" t="s">
        <v>14</v>
      </c>
    </row>
    <row r="19" spans="4:4" x14ac:dyDescent="0.25">
      <c r="D19" s="1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2020-09-06T13:15:15Z</dcterms:modified>
</cp:coreProperties>
</file>