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anis6\Downloads\"/>
    </mc:Choice>
  </mc:AlternateContent>
  <bookViews>
    <workbookView xWindow="0" yWindow="0" windowWidth="20490" windowHeight="7620" activeTab="3"/>
  </bookViews>
  <sheets>
    <sheet name="Подробно" sheetId="1" r:id="rId1"/>
    <sheet name="Свернуто" sheetId="2" r:id="rId2"/>
    <sheet name="Подробно (на 30 дней)" sheetId="3" r:id="rId3"/>
    <sheet name="Подробно (на 30 дней) (2)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E3" i="3"/>
  <c r="G3" i="3"/>
  <c r="H3" i="3" s="1"/>
  <c r="D3" i="3"/>
  <c r="C3" i="3"/>
  <c r="B3" i="3"/>
  <c r="F3" i="3" l="1"/>
  <c r="I3" i="3"/>
  <c r="B2" i="2"/>
  <c r="F3" i="1"/>
  <c r="E3" i="1"/>
  <c r="B3" i="1" l="1"/>
  <c r="D3" i="1"/>
  <c r="C3" i="1"/>
</calcChain>
</file>

<file path=xl/sharedStrings.xml><?xml version="1.0" encoding="utf-8"?>
<sst xmlns="http://schemas.openxmlformats.org/spreadsheetml/2006/main" count="12" uniqueCount="5">
  <si>
    <t>1 г. 2 мес. 4 дня</t>
  </si>
  <si>
    <t>лет</t>
  </si>
  <si>
    <t>месяцев</t>
  </si>
  <si>
    <t>дней</t>
  </si>
  <si>
    <t>Начало отсчета стажа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</si>
</sst>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"/>
  <sheetViews>
    <sheetView workbookViewId="0">
      <selection activeCell="G3" sqref="G3"/>
    </sheetView>
  </sheetViews>
  <sheetFormatPr defaultRowHeight="15" x14ac:dyDescent="0.25"/>
  <cols>
    <col min="1" max="1" width="14.42578125" bestFit="1" customWidth="1"/>
    <col min="5" max="5" width="11.5703125" customWidth="1"/>
    <col min="6" max="6" width="14.42578125" bestFit="1" customWidth="1"/>
  </cols>
  <sheetData>
    <row r="1" spans="1:6" x14ac:dyDescent="0.25">
      <c r="A1" s="4">
        <v>44075</v>
      </c>
      <c r="B1" s="4"/>
      <c r="C1" s="4"/>
      <c r="D1" s="4"/>
      <c r="E1" s="5" t="s">
        <v>4</v>
      </c>
      <c r="F1" s="4">
        <v>44197</v>
      </c>
    </row>
    <row r="2" spans="1:6" ht="27.75" customHeight="1" x14ac:dyDescent="0.25">
      <c r="A2" s="1"/>
      <c r="B2" s="1" t="s">
        <v>1</v>
      </c>
      <c r="C2" s="1" t="s">
        <v>2</v>
      </c>
      <c r="D2" s="1" t="s">
        <v>3</v>
      </c>
      <c r="E2" s="5"/>
      <c r="F2" s="4"/>
    </row>
    <row r="3" spans="1:6" x14ac:dyDescent="0.25">
      <c r="A3" s="2" t="s">
        <v>0</v>
      </c>
      <c r="B3" s="3" t="str">
        <f>MID(A3,1,FIND(" ",A3)-1)</f>
        <v>1</v>
      </c>
      <c r="C3" s="3" t="str">
        <f>SUBSTITUTE(RIGHT(MID(" "&amp;SUBSTITUTE(A3," ",REPT(" ",999)),1,999*3),999)," ","")</f>
        <v>2</v>
      </c>
      <c r="D3" s="3" t="str">
        <f>SUBSTITUTE(RIGHT(MID(" "&amp;SUBSTITUTE(A3," ",REPT(" ",999)),1,999*5),999)," ","")</f>
        <v>4</v>
      </c>
      <c r="E3" s="1">
        <f>EDATE($A$1-D3,-(C3+B3*12))</f>
        <v>43644</v>
      </c>
      <c r="F3" t="str">
        <f>DATEDIF(E3,F1,"y")&amp;" г. "&amp;DATEDIF(E3,F1,"ym")&amp;" мес. "&amp;DATEDIF(E3,F1,"md")&amp;" дн."</f>
        <v>1 г. 6 мес. 4 дн.</v>
      </c>
    </row>
  </sheetData>
  <mergeCells count="3">
    <mergeCell ref="A1:D1"/>
    <mergeCell ref="E1:E2"/>
    <mergeCell ref="F1:F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3"/>
  <sheetViews>
    <sheetView workbookViewId="0">
      <selection activeCell="B2" sqref="B2"/>
    </sheetView>
  </sheetViews>
  <sheetFormatPr defaultRowHeight="15" x14ac:dyDescent="0.25"/>
  <cols>
    <col min="1" max="2" width="14.42578125" bestFit="1" customWidth="1"/>
  </cols>
  <sheetData>
    <row r="1" spans="1:2" ht="15" customHeight="1" x14ac:dyDescent="0.25">
      <c r="A1" s="1">
        <v>44075</v>
      </c>
      <c r="B1" s="1">
        <v>44197</v>
      </c>
    </row>
    <row r="2" spans="1:2" x14ac:dyDescent="0.25">
      <c r="A2" s="2" t="s">
        <v>0</v>
      </c>
      <c r="B2" t="str">
        <f>DATEDIF(EDATE($A$1-SUBSTITUTE(RIGHT(MID(" "&amp;SUBSTITUTE($A2," ",REPT(" ",999)),1,999*5),999)," ",""),-(SUBSTITUTE(RIGHT(MID(" "&amp;SUBSTITUTE($A2," ",REPT(" ",999)),1,999*3),999)," ","")+MID(A2,1,FIND(" ",$A2)-1)*12)),B$1,"y")&amp;" г. "&amp;DATEDIF(EDATE($A$1-SUBSTITUTE(RIGHT(MID(" "&amp;SUBSTITUTE($A2," ",REPT(" ",999)),1,999*5),999)," ",""),-(SUBSTITUTE(RIGHT(MID(" "&amp;SUBSTITUTE(A2," ",REPT(" ",999)),1,999*3),999)," ","")+MID(A2,1,FIND(" ",A2)-1)*12)),B$1,"ym")&amp;" мес. "&amp;DATEDIF(EDATE($A$1-SUBSTITUTE(RIGHT(MID(" "&amp;SUBSTITUTE($A2," ",REPT(" ",999)),1,999*5),999)," ",""),-(SUBSTITUTE(RIGHT(MID(" "&amp;SUBSTITUTE(A2," ",REPT(" ",999)),1,999*3),999)," ","")+MID(A2,1,FIND(" ",A2)-1)*12)),B$1,"md")&amp;" дн."</f>
        <v>1 г. 6 мес. 4 дн.</v>
      </c>
    </row>
    <row r="3" spans="1:2" x14ac:dyDescent="0.25">
      <c r="A3" s="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3"/>
  <sheetViews>
    <sheetView workbookViewId="0">
      <selection activeCell="E3" sqref="E3"/>
    </sheetView>
  </sheetViews>
  <sheetFormatPr defaultRowHeight="15" x14ac:dyDescent="0.25"/>
  <cols>
    <col min="1" max="1" width="14.42578125" bestFit="1" customWidth="1"/>
    <col min="5" max="5" width="11.5703125" customWidth="1"/>
    <col min="6" max="6" width="14.42578125" bestFit="1" customWidth="1"/>
  </cols>
  <sheetData>
    <row r="1" spans="1:9" x14ac:dyDescent="0.25">
      <c r="A1" s="4">
        <v>44075</v>
      </c>
      <c r="B1" s="4"/>
      <c r="C1" s="4"/>
      <c r="D1" s="4"/>
      <c r="E1" s="5" t="s">
        <v>4</v>
      </c>
      <c r="F1" s="4">
        <v>44197</v>
      </c>
    </row>
    <row r="2" spans="1:9" ht="27.75" customHeight="1" x14ac:dyDescent="0.25">
      <c r="A2" s="1"/>
      <c r="B2" s="1" t="s">
        <v>1</v>
      </c>
      <c r="C2" s="1" t="s">
        <v>2</v>
      </c>
      <c r="D2" s="1" t="s">
        <v>3</v>
      </c>
      <c r="E2" s="5"/>
      <c r="F2" s="4"/>
    </row>
    <row r="3" spans="1:9" x14ac:dyDescent="0.25">
      <c r="A3" s="2" t="s">
        <v>0</v>
      </c>
      <c r="B3" s="3" t="str">
        <f>MID(A3,1,FIND(" ",A3)-1)</f>
        <v>1</v>
      </c>
      <c r="C3" s="3" t="str">
        <f>SUBSTITUTE(RIGHT(MID(" "&amp;SUBSTITUTE(A3," ",REPT(" ",999)),1,999*3),999)," ","")</f>
        <v>2</v>
      </c>
      <c r="D3" s="3" t="str">
        <f>SUBSTITUTE(RIGHT(MID(" "&amp;SUBSTITUTE(A3," ",REPT(" ",999)),1,999*5),999)," ","")</f>
        <v>4</v>
      </c>
      <c r="E3" s="1">
        <f>$A$1-D3-C3*30-B3*12*30</f>
        <v>43651</v>
      </c>
      <c r="F3" t="str">
        <f>INT((F1-E3)/30/12)&amp;" г. "&amp;INT((F1-E3)/30-INT((F1-E3)/30/12)*12)&amp;" мес. "&amp;(F1-E3)-INT((F1-E3)/30/12)*12*30-INT((F1-E3)/30-INT((F1-E3)/30/12)*12)*30&amp;" дн."</f>
        <v>1 г. 6 мес. 6 дн.</v>
      </c>
      <c r="G3">
        <f>INT((F1-E3)/30/12)</f>
        <v>1</v>
      </c>
      <c r="H3">
        <f>INT((F1-E3)/30-G3*12)</f>
        <v>6</v>
      </c>
      <c r="I3" s="6">
        <f>(F1-E3)-G3*12*30-H3*30</f>
        <v>6</v>
      </c>
    </row>
  </sheetData>
  <mergeCells count="3">
    <mergeCell ref="A1:D1"/>
    <mergeCell ref="E1:E2"/>
    <mergeCell ref="F1:F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E4"/>
  <sheetViews>
    <sheetView tabSelected="1" workbookViewId="0">
      <selection activeCell="B3" sqref="B3"/>
    </sheetView>
  </sheetViews>
  <sheetFormatPr defaultRowHeight="15" x14ac:dyDescent="0.25"/>
  <cols>
    <col min="1" max="2" width="14.42578125" bestFit="1" customWidth="1"/>
  </cols>
  <sheetData>
    <row r="2" spans="1:5" ht="15" customHeight="1" x14ac:dyDescent="0.25">
      <c r="A2" s="1">
        <v>44075</v>
      </c>
      <c r="B2" s="1">
        <v>44197</v>
      </c>
    </row>
    <row r="3" spans="1:5" x14ac:dyDescent="0.25">
      <c r="A3" s="2" t="s">
        <v>0</v>
      </c>
      <c r="B3" t="str">
        <f>INT((B$2-(A$2-SUBSTITUTE(RIGHT(MID(" "&amp;SUBSTITUTE(A3," ",REPT(" ",999)),1,999*5),999)," ","")-SUBSTITUTE(RIGHT(MID(" "&amp;SUBSTITUTE(A3," ",REPT(" ",999)),1,999*3),999)," ","")*30-MID(A3,1,FIND(" ",A3)-1)*12*30))/30/12)&amp;" г. "&amp;INT((B$2-(A$2-SUBSTITUTE(RIGHT(MID(" "&amp;SUBSTITUTE(A3," ",REPT(" ",999)),1,999*5),999)," ","")-SUBSTITUTE(RIGHT(MID(" "&amp;SUBSTITUTE(A3," ",REPT(" ",999)),1,999*3),999)," ","")*30-MID(A3,1,FIND(" ",A3)-1)*12*30))/30-INT((B$2-(A$2-SUBSTITUTE(RIGHT(MID(" "&amp;SUBSTITUTE(A3," ",REPT(" ",999)),1,999*5),999)," ","")-SUBSTITUTE(RIGHT(MID(" "&amp;SUBSTITUTE(A3," ",REPT(" ",999)),1,999*3),999)," ","")*30-MID(A3,1,FIND(" ",A3)-1)*12*30))/30/12)*12)&amp;" мес. "&amp;(B$2-(A$2-SUBSTITUTE(RIGHT(MID(" "&amp;SUBSTITUTE(A3," ",REPT(" ",999)),1,999*5),999)," ","")-SUBSTITUTE(RIGHT(MID(" "&amp;SUBSTITUTE(A3," ",REPT(" ",999)),1,999*3),999)," ","")*30-MID(A3,1,FIND(" ",A3)-1)*12*30))-INT((B$2-(A$2-SUBSTITUTE(RIGHT(MID(" "&amp;SUBSTITUTE(A3," ",REPT(" ",999)),1,999*5),999)," ","")-SUBSTITUTE(RIGHT(MID(" "&amp;SUBSTITUTE(A3," ",REPT(" ",999)),1,999*3),999)," ","")*30-MID(A3,1,FIND(" ",A3)-1)*12*30))/30/12)*12*30-INT((B$2-(A$2-SUBSTITUTE(RIGHT(MID(" "&amp;SUBSTITUTE(A3," ",REPT(" ",999)),1,999*5),999)," ","")-SUBSTITUTE(RIGHT(MID(" "&amp;SUBSTITUTE(A3," ",REPT(" ",999)),1,999*3),999)," ","")*30-MID(A3,1,FIND(" ",A3)-1)*12*30))/30-INT((B$2-(A$2-SUBSTITUTE(RIGHT(MID(" "&amp;SUBSTITUTE(A3," ",REPT(" ",999)),1,999*5),999)," ","")-SUBSTITUTE(RIGHT(MID(" "&amp;SUBSTITUTE(A3," ",REPT(" ",999)),1,999*3),999)," ","")*30-MID(A3,1,FIND(" ",A3)-1)*12*30))/30/12)*12)*30&amp;" дн."</f>
        <v>1 г. 6 мес. 6 дн.</v>
      </c>
      <c r="E3" s="6"/>
    </row>
    <row r="4" spans="1:5" x14ac:dyDescent="0.25">
      <c r="A4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Подробно</vt:lpstr>
      <vt:lpstr>Свернуто</vt:lpstr>
      <vt:lpstr>Подробно (на 30 дней)</vt:lpstr>
      <vt:lpstr>Подробно (на 30 дней)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 Буркеев</dc:creator>
  <cp:lastModifiedBy>Анис Буркеев</cp:lastModifiedBy>
  <dcterms:created xsi:type="dcterms:W3CDTF">2020-09-14T17:48:17Z</dcterms:created>
  <dcterms:modified xsi:type="dcterms:W3CDTF">2020-09-15T10:19:22Z</dcterms:modified>
</cp:coreProperties>
</file>