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queryTables/queryTable1.xml" ContentType="application/vnd.openxmlformats-officedocument.spreadsheetml.query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queryTables/queryTable2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bdulaziz\Desktop\"/>
    </mc:Choice>
  </mc:AlternateContent>
  <bookViews>
    <workbookView xWindow="0" yWindow="0" windowWidth="15345" windowHeight="4545" tabRatio="859" firstSheet="3" activeTab="7"/>
  </bookViews>
  <sheets>
    <sheet name="РЕАЛИЗАЦИЯ" sheetId="1" r:id="rId1"/>
    <sheet name="ПЛАТЕжИ" sheetId="17" r:id="rId2"/>
    <sheet name="АКТ СВЕРКИ" sheetId="37" r:id="rId3"/>
    <sheet name="ПЕРЕДАЧА НА СКЛАД" sheetId="27" r:id="rId4"/>
    <sheet name="СОСТОЯНИЯ СКЛАДА" sheetId="35" r:id="rId5"/>
    <sheet name="СТАТИСТИКА" sheetId="29" r:id="rId6"/>
    <sheet name="Данный" sheetId="2" r:id="rId7"/>
    <sheet name="ОСТАТОК НА СКЛАДЕ" sheetId="39" r:id="rId8"/>
  </sheets>
  <definedNames>
    <definedName name="ExternalData_1" localSheetId="2" hidden="1">'АКТ СВЕРКИ'!$A$1:$D$4</definedName>
    <definedName name="ExternalData_1" localSheetId="7" hidden="1">'ОСТАТОК НА СКЛАДЕ'!$A$1:$E$5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" i="37" l="1"/>
  <c r="E3" i="37"/>
  <c r="E4" i="37"/>
  <c r="F5" i="17" l="1"/>
  <c r="G6" i="1"/>
  <c r="H6" i="1"/>
  <c r="F4" i="17" l="1"/>
  <c r="G5" i="1"/>
  <c r="H5" i="1"/>
  <c r="H4" i="1" l="1"/>
  <c r="H3" i="1"/>
  <c r="H1" i="1" s="1"/>
  <c r="F2" i="17" l="1"/>
  <c r="F3" i="17"/>
  <c r="G3" i="1" l="1"/>
  <c r="G4" i="1"/>
  <c r="G1" i="1" l="1"/>
</calcChain>
</file>

<file path=xl/connections.xml><?xml version="1.0" encoding="utf-8"?>
<connections xmlns="http://schemas.openxmlformats.org/spreadsheetml/2006/main">
  <connection id="1" keepAlive="1" name="Запрос — Остатки" description="Соединение с запросом &quot;Остатки&quot; в книге." type="5" refreshedVersion="6" background="1" saveData="1">
    <dbPr connection="Provider=Microsoft.Mashup.OleDb.1;Data Source=$Workbook$;Location=Остатки;Extended Properties=&quot;&quot;" command="SELECT * FROM [Остатки]"/>
  </connection>
  <connection id="2" keepAlive="1" name="Запрос — Остаток" description="Соединение с запросом &quot;Остаток&quot; в книге." type="5" refreshedVersion="6" background="1" saveData="1">
    <dbPr connection="Provider=Microsoft.Mashup.OleDb.1;Data Source=$Workbook$;Location=Остаток;Extended Properties=&quot;&quot;" command="SELECT * FROM [Остаток]"/>
  </connection>
  <connection id="3" keepAlive="1" name="Запрос — ПЛАТЕЖИ" description="Соединение с запросом &quot;ПЛАТЕЖИ&quot; в книге." type="5" refreshedVersion="0" background="1">
    <dbPr connection="Provider=Microsoft.Mashup.OleDb.1;Data Source=$Workbook$;Location=ПЛАТЕЖИ;Extended Properties=&quot;&quot;" command="SELECT * FROM [ПЛАТЕЖИ]"/>
  </connection>
  <connection id="4" keepAlive="1" name="Запрос — РЕАЛИЗАЦИЯ" description="Соединение с запросом &quot;РЕАЛИЗАЦИЯ&quot; в книге." type="5" refreshedVersion="0" background="1">
    <dbPr connection="Provider=Microsoft.Mashup.OleDb.1;Data Source=$Workbook$;Location=РЕАЛИЗАЦИЯ;Extended Properties=&quot;&quot;" command="SELECT * FROM [РЕАЛИЗАЦИЯ]"/>
  </connection>
</connections>
</file>

<file path=xl/sharedStrings.xml><?xml version="1.0" encoding="utf-8"?>
<sst xmlns="http://schemas.openxmlformats.org/spreadsheetml/2006/main" count="92" uniqueCount="51">
  <si>
    <t>Товар</t>
  </si>
  <si>
    <t>Контрагент</t>
  </si>
  <si>
    <t>Дата</t>
  </si>
  <si>
    <t>Сум</t>
  </si>
  <si>
    <t>Валюта</t>
  </si>
  <si>
    <t>Курс</t>
  </si>
  <si>
    <t>Жами</t>
  </si>
  <si>
    <t>Клиент</t>
  </si>
  <si>
    <t>Ед. Изм</t>
  </si>
  <si>
    <t>Кол-во</t>
  </si>
  <si>
    <t>Цена</t>
  </si>
  <si>
    <t>Сумма</t>
  </si>
  <si>
    <t>Вес</t>
  </si>
  <si>
    <t>ДИМА</t>
  </si>
  <si>
    <t>СЕРГЕЙ</t>
  </si>
  <si>
    <t>НИКОЛАЙ</t>
  </si>
  <si>
    <t>ПАКЕТ 30*30</t>
  </si>
  <si>
    <t>КОНТРАГЕНТ</t>
  </si>
  <si>
    <t>ОСТАТОК</t>
  </si>
  <si>
    <t>ПРОМЕЖУТОЧНЫЙ ИТОГ РЕАЛИЗАЦИЯ!</t>
  </si>
  <si>
    <t>ПЕРЕЧИСЛЕНИЯ</t>
  </si>
  <si>
    <t>НАЛИЧНЫЙ</t>
  </si>
  <si>
    <t>Вид платежи</t>
  </si>
  <si>
    <t>№</t>
  </si>
  <si>
    <t xml:space="preserve">НАИМЕНОВАНИЕ </t>
  </si>
  <si>
    <t>ЕД. ИЗМ</t>
  </si>
  <si>
    <t>КОЛИЧЕСТВО</t>
  </si>
  <si>
    <t>ДАТА</t>
  </si>
  <si>
    <t>ПРИХОД</t>
  </si>
  <si>
    <t>РАСХОД</t>
  </si>
  <si>
    <t>РЕАЛИЗАЦИЯ</t>
  </si>
  <si>
    <t>НАИМЕНОВАНИЯ ТОВАРА</t>
  </si>
  <si>
    <t>СОСТОЯНИЯ СКЛАДА ПО ДАТАМ</t>
  </si>
  <si>
    <t>ПРИХОД-РАСХОД</t>
  </si>
  <si>
    <t>СВЯЗЬ РЕАЛИЗАЦИЯ! И ПЕРЕДАЧА НА СКЛАД</t>
  </si>
  <si>
    <t>ПРОМЕЖУТОЧНЫЙ ИТОГ ПРИХОД НА СКЛАД!</t>
  </si>
  <si>
    <t>ЕД.ИЗМ</t>
  </si>
  <si>
    <t>ТОВАРЫ</t>
  </si>
  <si>
    <t>ВИД СРЕДСТВ</t>
  </si>
  <si>
    <t>КГ</t>
  </si>
  <si>
    <t>ШТ.</t>
  </si>
  <si>
    <t>ПАКЕТ 25*20</t>
  </si>
  <si>
    <t>ҚАРЗ</t>
  </si>
  <si>
    <t>Столбец1</t>
  </si>
  <si>
    <t>АВАНС</t>
  </si>
  <si>
    <t>РАСЧЕТ</t>
  </si>
  <si>
    <t xml:space="preserve"> </t>
  </si>
  <si>
    <t>Платеж</t>
  </si>
  <si>
    <t>Остаток</t>
  </si>
  <si>
    <t>ПОСТУПИЛО</t>
  </si>
  <si>
    <t>ПРОДАНО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</si>
</sst>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/mm/yy;@"/>
    <numFmt numFmtId="165" formatCode="#,##0.000"/>
    <numFmt numFmtId="166" formatCode="#,##0.00_ ;[Red]\-#,##0.00\ "/>
  </numFmts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horizontal="center"/>
    </xf>
    <xf numFmtId="4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14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4" fontId="0" fillId="3" borderId="0" xfId="0" applyNumberFormat="1" applyFill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4" fontId="0" fillId="0" borderId="0" xfId="0" applyNumberFormat="1"/>
    <xf numFmtId="166" fontId="0" fillId="0" borderId="0" xfId="0" applyNumberFormat="1"/>
    <xf numFmtId="0" fontId="1" fillId="0" borderId="0" xfId="0" applyNumberFormat="1" applyFont="1"/>
    <xf numFmtId="0" fontId="1" fillId="0" borderId="0" xfId="0" applyFont="1"/>
    <xf numFmtId="164" fontId="0" fillId="2" borderId="0" xfId="0" applyNumberFormat="1" applyFill="1" applyAlignment="1">
      <alignment horizontal="center"/>
    </xf>
    <xf numFmtId="0" fontId="0" fillId="0" borderId="0" xfId="0" applyAlignment="1">
      <alignment horizontal="center"/>
    </xf>
    <xf numFmtId="0" fontId="0" fillId="0" borderId="0" xfId="0" applyNumberFormat="1"/>
    <xf numFmtId="0" fontId="1" fillId="0" borderId="0" xfId="0" applyNumberFormat="1" applyFont="1" applyAlignment="1">
      <alignment horizontal="center"/>
    </xf>
  </cellXfs>
  <cellStyles count="1">
    <cellStyle name="Обычный" xfId="0" builtinId="0"/>
  </cellStyles>
  <dxfs count="42"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font>
        <b/>
      </font>
      <numFmt numFmtId="0" formatCode="General"/>
      <alignment horizontal="center" vertical="bottom" textRotation="0" wrapText="0" indent="0" justifyLastLine="0" shrinkToFit="0" readingOrder="0"/>
    </dxf>
    <dxf>
      <numFmt numFmtId="4" formatCode="#,##0.0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4" formatCode="#,##0.00"/>
      <alignment horizontal="center" textRotation="0" wrapText="0" indent="0" justifyLastLine="0" shrinkToFit="0" readingOrder="0"/>
    </dxf>
    <dxf>
      <alignment horizontal="center" textRotation="0" wrapText="0" indent="0" justifyLastLine="0" shrinkToFit="0" readingOrder="0"/>
    </dxf>
    <dxf>
      <alignment horizontal="center" textRotation="0" wrapText="0" indent="0" justifyLastLine="0" shrinkToFit="0" readingOrder="0"/>
    </dxf>
    <dxf>
      <alignment horizontal="center" textRotation="0" wrapText="0" indent="0" justifyLastLine="0" shrinkToFit="0" readingOrder="0"/>
    </dxf>
    <dxf>
      <alignment horizont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4" formatCode="#,##0.00"/>
      <alignment horizontal="center" vertical="bottom" textRotation="0" wrapText="0" indent="0" justifyLastLine="0" shrinkToFit="0" readingOrder="0"/>
    </dxf>
    <dxf>
      <numFmt numFmtId="166" formatCode="#,##0.00_ ;[Red]\-#,##0.00\ "/>
    </dxf>
    <dxf>
      <numFmt numFmtId="4" formatCode="#,##0.00"/>
    </dxf>
    <dxf>
      <alignment horizontal="center" vertical="bottom" textRotation="0" wrapText="0" indent="0" justifyLastLine="0" shrinkToFit="0" readingOrder="0"/>
    </dxf>
    <dxf>
      <numFmt numFmtId="4" formatCode="#,##0.00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4" formatCode="#,##0.00"/>
      <alignment horizontal="center" vertical="bottom" textRotation="0" wrapText="0" indent="0" justifyLastLine="0" shrinkToFit="0" readingOrder="0"/>
    </dxf>
    <dxf>
      <numFmt numFmtId="3" formatCode="#,##0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19" formatCode="dd/mm/yyyy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4" formatCode="#,##0.00"/>
      <alignment horizontal="center" vertical="bottom" textRotation="0" wrapText="0" indent="0" justifyLastLine="0" shrinkToFit="0" readingOrder="0"/>
    </dxf>
    <dxf>
      <numFmt numFmtId="4" formatCode="#,##0.00"/>
      <alignment horizontal="center" vertical="bottom" textRotation="0" wrapText="0" indent="0" justifyLastLine="0" shrinkToFit="0" readingOrder="0"/>
    </dxf>
    <dxf>
      <numFmt numFmtId="4" formatCode="#,##0.00"/>
      <alignment horizontal="center" vertical="bottom" textRotation="0" wrapText="0" indent="0" justifyLastLine="0" shrinkToFit="0" readingOrder="0"/>
    </dxf>
    <dxf>
      <numFmt numFmtId="165" formatCode="#,##0.000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164" formatCode="dd/mm/yy;@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connections" Target="connection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1.xml"/></Relationships>
</file>

<file path=xl/queryTables/queryTable1.xml><?xml version="1.0" encoding="utf-8"?>
<queryTable xmlns="http://schemas.openxmlformats.org/spreadsheetml/2006/main" name="ExternalData_1" connectionId="1" autoFormatId="16" applyNumberFormats="0" applyBorderFormats="0" applyFontFormats="0" applyPatternFormats="0" applyAlignmentFormats="0" applyWidthHeightFormats="0">
  <queryTableRefresh nextId="6" unboundColumnsRight="1">
    <queryTableFields count="5">
      <queryTableField id="1" name="Контрагент" tableColumnId="5"/>
      <queryTableField id="2" name="Сумма" tableColumnId="2"/>
      <queryTableField id="3" name="Платеж" tableColumnId="3"/>
      <queryTableField id="4" name="Остаток" tableColumnId="4"/>
      <queryTableField id="5" dataBound="0" tableColumnId="1"/>
    </queryTableFields>
  </queryTableRefresh>
</queryTable>
</file>

<file path=xl/queryTables/queryTable2.xml><?xml version="1.0" encoding="utf-8"?>
<queryTable xmlns="http://schemas.openxmlformats.org/spreadsheetml/2006/main" name="ExternalData_1" connectionId="2" autoFormatId="0" applyNumberFormats="0" applyBorderFormats="0" applyFontFormats="1" applyPatternFormats="1" applyAlignmentFormats="0" applyWidthHeightFormats="0">
  <queryTableRefresh preserveSortFilterLayout="0" nextId="6">
    <queryTableFields count="5">
      <queryTableField id="1" name="НАИМЕНОВАНИЕ " tableColumnId="21"/>
      <queryTableField id="2" name="Ед. Изм" tableColumnId="22"/>
      <queryTableField id="3" name="КОЛИЧЕСТВО" tableColumnId="23"/>
      <queryTableField id="4" name="Кол-во" tableColumnId="24"/>
      <queryTableField id="5" name="ОСТАТОК" tableColumnId="25"/>
    </queryTableFields>
  </queryTableRefresh>
</queryTable>
</file>

<file path=xl/tables/_rels/table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table1.xml><?xml version="1.0" encoding="utf-8"?>
<table xmlns="http://schemas.openxmlformats.org/spreadsheetml/2006/main" id="1" name="РЕАЛИЗАЦИЯ" displayName="РЕАЛИЗАЦИЯ" ref="A2:H6" totalsRowShown="0" headerRowDxfId="41" dataDxfId="40">
  <autoFilter ref="A2:H6"/>
  <tableColumns count="8">
    <tableColumn id="1" name="Дата" dataDxfId="39"/>
    <tableColumn id="2" name="Контрагент" dataDxfId="38"/>
    <tableColumn id="3" name="Товар" dataDxfId="37"/>
    <tableColumn id="4" name="Ед. Изм" dataDxfId="36"/>
    <tableColumn id="5" name="Кол-во" dataDxfId="35"/>
    <tableColumn id="6" name="Цена" dataDxfId="34"/>
    <tableColumn id="7" name="Сумма" dataDxfId="33">
      <calculatedColumnFormula>РЕАЛИЗАЦИЯ[[#This Row],[Кол-во]]*РЕАЛИЗАЦИЯ[[#This Row],[Цена]]</calculatedColumnFormula>
    </tableColumn>
    <tableColumn id="8" name="Вес" dataDxfId="32">
      <calculatedColumnFormula>РЕАЛИЗАЦИЯ[[#This Row],[Кол-во]]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4" name="ПЛАТЕЖИ" displayName="ПЛАТЕЖИ" ref="A1:G5" totalsRowShown="0" headerRowDxfId="31" dataDxfId="30">
  <autoFilter ref="A1:G5"/>
  <tableColumns count="7">
    <tableColumn id="1" name="Дата" dataDxfId="29"/>
    <tableColumn id="2" name="Клиент" dataDxfId="28"/>
    <tableColumn id="3" name="Сум" dataDxfId="27"/>
    <tableColumn id="4" name="Валюта" dataDxfId="26"/>
    <tableColumn id="5" name="Курс" dataDxfId="25"/>
    <tableColumn id="6" name="Жами" dataDxfId="24">
      <calculatedColumnFormula>ПЛАТЕЖИ[[#This Row],[Сум]]+(ПЛАТЕЖИ[[#This Row],[Валюта]]*ПЛАТЕЖИ[[#This Row],[Курс]])</calculatedColumnFormula>
    </tableColumn>
    <tableColumn id="7" name="Вид платежи" dataDxfId="23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2" name="Остатки" displayName="Остатки" ref="A1:E4" tableType="queryTable" totalsRowShown="0">
  <autoFilter ref="A1:E4"/>
  <tableColumns count="5">
    <tableColumn id="5" uniqueName="5" name="Контрагент" queryTableFieldId="1" dataDxfId="5"/>
    <tableColumn id="2" uniqueName="2" name="Сумма" queryTableFieldId="2" dataDxfId="6"/>
    <tableColumn id="3" uniqueName="3" name="Платеж" queryTableFieldId="3" dataDxfId="22"/>
    <tableColumn id="4" uniqueName="4" name="Остаток" queryTableFieldId="4" dataDxfId="21"/>
    <tableColumn id="1" uniqueName="1" name="Столбец1" queryTableFieldId="5" dataDxfId="20">
      <calculatedColumnFormula>IF(Остатки[[#This Row],[Остаток]]&lt;0,Данный!$E$2,IF(Остатки[[#This Row],[Остаток]]&gt;0,Данный!$E$3,IF(Остатки[[#This Row],[Остаток]]=0,Данный!$E$4)))</calculatedColumnFormula>
    </tableColumn>
  </tableColumns>
  <tableStyleInfo name="TableStyleMedium7" showFirstColumn="0" showLastColumn="0" showRowStripes="1" showColumnStripes="0"/>
</table>
</file>

<file path=xl/tables/table4.xml><?xml version="1.0" encoding="utf-8"?>
<table xmlns="http://schemas.openxmlformats.org/spreadsheetml/2006/main" id="7" name="ПЕРЕДАЧА_СКЛАД" displayName="ПЕРЕДАЧА_СКЛАД" ref="A1:D3" totalsRowShown="0" headerRowDxfId="19" dataDxfId="18">
  <autoFilter ref="A1:D3"/>
  <tableColumns count="4">
    <tableColumn id="2" name="ДАТА" dataDxfId="17"/>
    <tableColumn id="3" name="НАИМЕНОВАНИЕ " dataDxfId="16"/>
    <tableColumn id="4" name="ЕД. ИЗМ" dataDxfId="15"/>
    <tableColumn id="5" name="КОЛИЧЕСТВО" dataDxfId="14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id="10" name="ДАННЫЙ" displayName="ДАННЫЙ" ref="A1:E4" totalsRowShown="0" headerRowDxfId="13" dataDxfId="12">
  <autoFilter ref="A1:E4"/>
  <tableColumns count="5">
    <tableColumn id="1" name="КОНТРАГЕНТ" dataDxfId="11"/>
    <tableColumn id="2" name="ЕД.ИЗМ" dataDxfId="10"/>
    <tableColumn id="3" name="ТОВАРЫ" dataDxfId="9"/>
    <tableColumn id="4" name="ВИД СРЕДСТВ" dataDxfId="8"/>
    <tableColumn id="5" name="Столбец1" dataDxfId="7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5" name="Остаток" displayName="Остаток" ref="A1:E5" tableType="queryTable" totalsRowShown="0">
  <autoFilter ref="A1:E5"/>
  <tableColumns count="5">
    <tableColumn id="21" uniqueName="21" name="НАИМЕНОВАНИЕ " queryTableFieldId="1" dataDxfId="4"/>
    <tableColumn id="22" uniqueName="22" name="ЕД.ИЗМ" queryTableFieldId="2" dataDxfId="3"/>
    <tableColumn id="23" uniqueName="23" name="ПОСТУПИЛО" queryTableFieldId="3" dataDxfId="2"/>
    <tableColumn id="24" uniqueName="24" name="ПРОДАНО" queryTableFieldId="4" dataDxfId="1"/>
    <tableColumn id="25" uniqueName="25" name="ОСТАТОК" queryTableFieldId="5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"/>
  <sheetViews>
    <sheetView zoomScaleNormal="100" workbookViewId="0">
      <selection activeCell="B2" sqref="B2"/>
    </sheetView>
  </sheetViews>
  <sheetFormatPr defaultRowHeight="15" x14ac:dyDescent="0.25"/>
  <cols>
    <col min="1" max="1" width="9.85546875" style="3" bestFit="1" customWidth="1"/>
    <col min="2" max="2" width="24.140625" style="4" customWidth="1"/>
    <col min="3" max="3" width="18" style="1" customWidth="1"/>
    <col min="4" max="4" width="9.140625" style="1"/>
    <col min="5" max="5" width="9.140625" style="5"/>
    <col min="6" max="6" width="12" style="2" customWidth="1"/>
    <col min="7" max="7" width="13.42578125" style="2" bestFit="1" customWidth="1"/>
    <col min="8" max="8" width="12.42578125" style="2" customWidth="1"/>
    <col min="9" max="16384" width="9.140625" style="1"/>
  </cols>
  <sheetData>
    <row r="1" spans="1:8" x14ac:dyDescent="0.25">
      <c r="A1" s="18" t="s">
        <v>30</v>
      </c>
      <c r="B1" s="18"/>
      <c r="C1" s="18"/>
      <c r="D1" s="18"/>
      <c r="E1" s="18"/>
      <c r="F1" s="18"/>
      <c r="G1" s="11">
        <f>SUM(G3:G6)</f>
        <v>23930000</v>
      </c>
      <c r="H1" s="11">
        <f>SUM(H3:H6)</f>
        <v>1600</v>
      </c>
    </row>
    <row r="2" spans="1:8" x14ac:dyDescent="0.25">
      <c r="A2" s="3" t="s">
        <v>2</v>
      </c>
      <c r="B2" s="4" t="s">
        <v>1</v>
      </c>
      <c r="C2" s="1" t="s">
        <v>0</v>
      </c>
      <c r="D2" s="1" t="s">
        <v>8</v>
      </c>
      <c r="E2" s="5" t="s">
        <v>9</v>
      </c>
      <c r="F2" s="2" t="s">
        <v>10</v>
      </c>
      <c r="G2" s="2" t="s">
        <v>11</v>
      </c>
      <c r="H2" s="2" t="s">
        <v>12</v>
      </c>
    </row>
    <row r="3" spans="1:8" x14ac:dyDescent="0.25">
      <c r="A3" s="3">
        <v>44088</v>
      </c>
      <c r="B3" s="4" t="s">
        <v>13</v>
      </c>
      <c r="C3" s="1" t="s">
        <v>16</v>
      </c>
      <c r="D3" s="1" t="s">
        <v>39</v>
      </c>
      <c r="E3" s="5">
        <v>500</v>
      </c>
      <c r="F3" s="2">
        <v>17000</v>
      </c>
      <c r="G3" s="2">
        <f>РЕАЛИЗАЦИЯ[[#This Row],[Кол-во]]*РЕАЛИЗАЦИЯ[[#This Row],[Цена]]</f>
        <v>8500000</v>
      </c>
      <c r="H3" s="2">
        <f>РЕАЛИЗАЦИЯ[[#This Row],[Кол-во]]</f>
        <v>500</v>
      </c>
    </row>
    <row r="4" spans="1:8" x14ac:dyDescent="0.25">
      <c r="A4" s="3">
        <v>44089</v>
      </c>
      <c r="B4" s="4" t="s">
        <v>14</v>
      </c>
      <c r="C4" s="1" t="s">
        <v>41</v>
      </c>
      <c r="D4" s="1" t="s">
        <v>39</v>
      </c>
      <c r="E4" s="5">
        <v>350</v>
      </c>
      <c r="F4" s="2">
        <v>16800</v>
      </c>
      <c r="G4" s="2">
        <f>РЕАЛИЗАЦИЯ[[#This Row],[Кол-во]]*РЕАЛИЗАЦИЯ[[#This Row],[Цена]]</f>
        <v>5880000</v>
      </c>
      <c r="H4" s="2">
        <f>РЕАЛИЗАЦИЯ[[#This Row],[Кол-во]]</f>
        <v>350</v>
      </c>
    </row>
    <row r="5" spans="1:8" x14ac:dyDescent="0.25">
      <c r="A5" s="3">
        <v>44090</v>
      </c>
      <c r="B5" s="4" t="s">
        <v>13</v>
      </c>
      <c r="C5" s="8" t="s">
        <v>41</v>
      </c>
      <c r="D5" s="8" t="s">
        <v>39</v>
      </c>
      <c r="E5" s="5">
        <v>200</v>
      </c>
      <c r="F5" s="2">
        <v>1000</v>
      </c>
      <c r="G5" s="2">
        <f>РЕАЛИЗАЦИЯ[[#This Row],[Кол-во]]*РЕАЛИЗАЦИЯ[[#This Row],[Цена]]</f>
        <v>200000</v>
      </c>
      <c r="H5" s="2">
        <f>РЕАЛИЗАЦИЯ[[#This Row],[Кол-во]]</f>
        <v>200</v>
      </c>
    </row>
    <row r="6" spans="1:8" x14ac:dyDescent="0.25">
      <c r="A6" s="3">
        <v>44090</v>
      </c>
      <c r="B6" s="4" t="s">
        <v>15</v>
      </c>
      <c r="C6" s="12" t="s">
        <v>41</v>
      </c>
      <c r="D6" s="12" t="s">
        <v>39</v>
      </c>
      <c r="E6" s="5">
        <v>550</v>
      </c>
      <c r="F6" s="2">
        <v>17000</v>
      </c>
      <c r="G6" s="2">
        <f>РЕАЛИЗАЦИЯ[[#This Row],[Кол-во]]*РЕАЛИЗАЦИЯ[[#This Row],[Цена]]</f>
        <v>9350000</v>
      </c>
      <c r="H6" s="2">
        <f>РЕАЛИЗАЦИЯ[[#This Row],[Кол-во]]</f>
        <v>550</v>
      </c>
    </row>
  </sheetData>
  <mergeCells count="1">
    <mergeCell ref="A1:F1"/>
  </mergeCells>
  <pageMargins left="0.7" right="0.7" top="0.75" bottom="0.75" header="0.3" footer="0.3"/>
  <tableParts count="1">
    <tablePart r:id="rId1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Данный!$A$2:$A$2000</xm:f>
          </x14:formula1>
          <xm:sqref>B3:B6</xm:sqref>
        </x14:dataValidation>
        <x14:dataValidation type="list" allowBlank="1" showInputMessage="1" showErrorMessage="1">
          <x14:formula1>
            <xm:f>Данный!$C$2:$C$2000</xm:f>
          </x14:formula1>
          <xm:sqref>C3:C6</xm:sqref>
        </x14:dataValidation>
        <x14:dataValidation type="list" allowBlank="1" showInputMessage="1" showErrorMessage="1">
          <x14:formula1>
            <xm:f>Данный!$B$2:$B$4</xm:f>
          </x14:formula1>
          <xm:sqref>D3:D6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"/>
  <sheetViews>
    <sheetView workbookViewId="0">
      <selection activeCell="E11" sqref="E11"/>
    </sheetView>
  </sheetViews>
  <sheetFormatPr defaultRowHeight="15" x14ac:dyDescent="0.25"/>
  <cols>
    <col min="1" max="1" width="12" style="6" customWidth="1"/>
    <col min="2" max="2" width="18" style="1" customWidth="1"/>
    <col min="3" max="3" width="14.28515625" style="7" customWidth="1"/>
    <col min="4" max="4" width="14" style="2" customWidth="1"/>
    <col min="5" max="5" width="11.42578125" style="1" customWidth="1"/>
    <col min="6" max="6" width="11.42578125" style="2" bestFit="1" customWidth="1"/>
    <col min="7" max="7" width="17.7109375" style="1" bestFit="1" customWidth="1"/>
    <col min="8" max="16384" width="9.140625" style="1"/>
  </cols>
  <sheetData>
    <row r="1" spans="1:7" x14ac:dyDescent="0.25">
      <c r="A1" s="6" t="s">
        <v>2</v>
      </c>
      <c r="B1" s="1" t="s">
        <v>7</v>
      </c>
      <c r="C1" s="7" t="s">
        <v>3</v>
      </c>
      <c r="D1" s="2" t="s">
        <v>4</v>
      </c>
      <c r="E1" s="1" t="s">
        <v>5</v>
      </c>
      <c r="F1" s="2" t="s">
        <v>6</v>
      </c>
      <c r="G1" s="1" t="s">
        <v>22</v>
      </c>
    </row>
    <row r="2" spans="1:7" x14ac:dyDescent="0.25">
      <c r="A2" s="6">
        <v>44088</v>
      </c>
      <c r="B2" s="1" t="s">
        <v>13</v>
      </c>
      <c r="D2" s="2">
        <v>500</v>
      </c>
      <c r="E2" s="1">
        <v>10250</v>
      </c>
      <c r="F2" s="2">
        <f>ПЛАТЕЖИ[[#This Row],[Сум]]+(ПЛАТЕЖИ[[#This Row],[Валюта]]*ПЛАТЕЖИ[[#This Row],[Курс]])</f>
        <v>5125000</v>
      </c>
      <c r="G2" s="1" t="s">
        <v>21</v>
      </c>
    </row>
    <row r="3" spans="1:7" x14ac:dyDescent="0.25">
      <c r="A3" s="6">
        <v>44089</v>
      </c>
      <c r="B3" s="1" t="s">
        <v>14</v>
      </c>
      <c r="C3" s="7">
        <v>5000000</v>
      </c>
      <c r="F3" s="2">
        <f>ПЛАТЕЖИ[[#This Row],[Сум]]+(ПЛАТЕЖИ[[#This Row],[Валюта]]*ПЛАТЕЖИ[[#This Row],[Курс]])</f>
        <v>5000000</v>
      </c>
      <c r="G3" s="1" t="s">
        <v>20</v>
      </c>
    </row>
    <row r="4" spans="1:7" x14ac:dyDescent="0.25">
      <c r="A4" s="6">
        <v>44090</v>
      </c>
      <c r="B4" s="8" t="s">
        <v>14</v>
      </c>
      <c r="C4" s="7">
        <v>5000000</v>
      </c>
      <c r="D4" s="2">
        <v>100</v>
      </c>
      <c r="E4" s="8">
        <v>10350</v>
      </c>
      <c r="F4" s="2">
        <f>ПЛАТЕЖИ[[#This Row],[Сум]]+(ПЛАТЕЖИ[[#This Row],[Валюта]]*ПЛАТЕЖИ[[#This Row],[Курс]])</f>
        <v>6035000</v>
      </c>
      <c r="G4" s="8" t="s">
        <v>21</v>
      </c>
    </row>
    <row r="5" spans="1:7" x14ac:dyDescent="0.25">
      <c r="A5" s="6">
        <v>44090</v>
      </c>
      <c r="B5" s="12" t="s">
        <v>15</v>
      </c>
      <c r="C5" s="7">
        <v>3800000</v>
      </c>
      <c r="E5" s="12"/>
      <c r="F5" s="2">
        <f>ПЛАТЕЖИ[[#This Row],[Сум]]+(ПЛАТЕЖИ[[#This Row],[Валюта]]*ПЛАТЕЖИ[[#This Row],[Курс]])</f>
        <v>3800000</v>
      </c>
      <c r="G5" s="12" t="s">
        <v>20</v>
      </c>
    </row>
  </sheetData>
  <pageMargins left="0.7" right="0.7" top="0.75" bottom="0.75" header="0.3" footer="0.3"/>
  <pageSetup paperSize="9" orientation="portrait" verticalDpi="0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Title="Мижоз">
          <x14:formula1>
            <xm:f>Данный!$A$2:$A$2000</xm:f>
          </x14:formula1>
          <xm:sqref>B2:B5</xm:sqref>
        </x14:dataValidation>
        <x14:dataValidation type="list" allowBlank="1" showInputMessage="1" showErrorMessage="1">
          <x14:formula1>
            <xm:f>Данный!$D$2:$D$3</xm:f>
          </x14:formula1>
          <xm:sqref>G2:G5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"/>
  <sheetViews>
    <sheetView workbookViewId="0"/>
  </sheetViews>
  <sheetFormatPr defaultRowHeight="15" x14ac:dyDescent="0.25"/>
  <cols>
    <col min="1" max="1" width="13.5703125" style="17" bestFit="1" customWidth="1"/>
    <col min="2" max="2" width="14.7109375" style="14" customWidth="1"/>
    <col min="3" max="3" width="14.140625" style="14" customWidth="1"/>
    <col min="4" max="4" width="15.7109375" style="15" customWidth="1"/>
    <col min="5" max="5" width="14.28515625" bestFit="1" customWidth="1"/>
  </cols>
  <sheetData>
    <row r="1" spans="1:8" x14ac:dyDescent="0.25">
      <c r="A1" s="16" t="s">
        <v>1</v>
      </c>
      <c r="B1" s="14" t="s">
        <v>11</v>
      </c>
      <c r="C1" s="14" t="s">
        <v>47</v>
      </c>
      <c r="D1" s="15" t="s">
        <v>48</v>
      </c>
      <c r="E1" s="13" t="s">
        <v>43</v>
      </c>
    </row>
    <row r="2" spans="1:8" x14ac:dyDescent="0.25">
      <c r="A2" s="21" t="s">
        <v>13</v>
      </c>
      <c r="B2" s="14">
        <v>8700000</v>
      </c>
      <c r="C2" s="14">
        <v>5125000</v>
      </c>
      <c r="D2" s="15">
        <v>-3575000</v>
      </c>
      <c r="E2" s="2" t="str">
        <f>IF(Остатки[[#This Row],[Остаток]]&lt;0,Данный!$E$2,IF(Остатки[[#This Row],[Остаток]]&gt;0,Данный!$E$3,IF(Остатки[[#This Row],[Остаток]]=0,Данный!$E$4)))</f>
        <v>ҚАРЗ</v>
      </c>
    </row>
    <row r="3" spans="1:8" x14ac:dyDescent="0.25">
      <c r="A3" s="21" t="s">
        <v>14</v>
      </c>
      <c r="B3" s="14">
        <v>5880000</v>
      </c>
      <c r="C3" s="14">
        <v>11035000</v>
      </c>
      <c r="D3" s="15">
        <v>5155000</v>
      </c>
      <c r="E3" s="2" t="str">
        <f>IF(Остатки[[#This Row],[Остаток]]&lt;0,Данный!$E$2,IF(Остатки[[#This Row],[Остаток]]&gt;0,Данный!$E$3,IF(Остатки[[#This Row],[Остаток]]=0,Данный!$E$4)))</f>
        <v>АВАНС</v>
      </c>
    </row>
    <row r="4" spans="1:8" x14ac:dyDescent="0.25">
      <c r="A4" s="21" t="s">
        <v>15</v>
      </c>
      <c r="B4" s="14">
        <v>9350000</v>
      </c>
      <c r="C4" s="14">
        <v>3800000</v>
      </c>
      <c r="D4" s="15">
        <v>-5550000</v>
      </c>
      <c r="E4" s="2" t="str">
        <f>IF(Остатки[[#This Row],[Остаток]]&lt;0,Данный!$E$2,IF(Остатки[[#This Row],[Остаток]]&gt;0,Данный!$E$3,IF(Остатки[[#This Row],[Остаток]]=0,Данный!$E$4)))</f>
        <v>ҚАРЗ</v>
      </c>
    </row>
    <row r="5" spans="1:8" x14ac:dyDescent="0.25">
      <c r="E5" t="s">
        <v>46</v>
      </c>
      <c r="H5" t="s">
        <v>46</v>
      </c>
    </row>
  </sheetData>
  <phoneticPr fontId="2" type="noConversion"/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zoomScaleNormal="100" workbookViewId="0">
      <selection activeCell="B10" sqref="B10"/>
    </sheetView>
  </sheetViews>
  <sheetFormatPr defaultRowHeight="15" x14ac:dyDescent="0.25"/>
  <cols>
    <col min="1" max="1" width="17.28515625" style="1" customWidth="1"/>
    <col min="2" max="2" width="19.28515625" style="1" customWidth="1"/>
    <col min="3" max="3" width="14.7109375" style="1" customWidth="1"/>
    <col min="4" max="4" width="17.42578125" style="2" customWidth="1"/>
  </cols>
  <sheetData>
    <row r="1" spans="1:4" s="9" customFormat="1" x14ac:dyDescent="0.25">
      <c r="A1" s="9" t="s">
        <v>27</v>
      </c>
      <c r="B1" s="9" t="s">
        <v>24</v>
      </c>
      <c r="C1" s="9" t="s">
        <v>25</v>
      </c>
      <c r="D1" s="10" t="s">
        <v>26</v>
      </c>
    </row>
    <row r="2" spans="1:4" x14ac:dyDescent="0.25">
      <c r="A2" s="6">
        <v>44088</v>
      </c>
      <c r="B2" s="1" t="s">
        <v>16</v>
      </c>
      <c r="D2" s="2">
        <v>500</v>
      </c>
    </row>
    <row r="3" spans="1:4" x14ac:dyDescent="0.25">
      <c r="A3" s="6">
        <v>44088</v>
      </c>
      <c r="B3" s="1" t="s">
        <v>41</v>
      </c>
      <c r="D3" s="2">
        <v>350</v>
      </c>
    </row>
  </sheetData>
  <pageMargins left="0.7" right="0.7" top="0.75" bottom="0.75" header="0.3" footer="0.3"/>
  <pageSetup paperSize="9" orientation="portrait" verticalDpi="0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Данный!$C$2:$C$2000</xm:f>
          </x14:formula1>
          <xm:sqref>B2:B3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workbookViewId="0">
      <selection activeCell="D24" sqref="D24"/>
    </sheetView>
  </sheetViews>
  <sheetFormatPr defaultRowHeight="15" x14ac:dyDescent="0.25"/>
  <cols>
    <col min="1" max="1" width="4.7109375" style="1" customWidth="1"/>
    <col min="2" max="2" width="41.28515625" style="1" bestFit="1" customWidth="1"/>
    <col min="3" max="3" width="42.140625" style="1" bestFit="1" customWidth="1"/>
    <col min="4" max="4" width="41.7109375" style="1" bestFit="1" customWidth="1"/>
    <col min="5" max="5" width="17.42578125" style="1" bestFit="1" customWidth="1"/>
    <col min="6" max="16384" width="9.140625" style="1"/>
  </cols>
  <sheetData>
    <row r="1" spans="1:5" x14ac:dyDescent="0.25">
      <c r="A1" s="19" t="s">
        <v>32</v>
      </c>
      <c r="B1" s="19"/>
    </row>
    <row r="2" spans="1:5" x14ac:dyDescent="0.25">
      <c r="A2" s="1" t="s">
        <v>23</v>
      </c>
      <c r="B2" s="1" t="s">
        <v>31</v>
      </c>
      <c r="C2" s="1" t="s">
        <v>28</v>
      </c>
      <c r="D2" s="1" t="s">
        <v>29</v>
      </c>
      <c r="E2" s="1" t="s">
        <v>18</v>
      </c>
    </row>
    <row r="3" spans="1:5" x14ac:dyDescent="0.25">
      <c r="A3" s="1">
        <v>1</v>
      </c>
      <c r="B3" s="1" t="s">
        <v>34</v>
      </c>
      <c r="C3" s="1" t="s">
        <v>35</v>
      </c>
      <c r="D3" s="1" t="s">
        <v>19</v>
      </c>
      <c r="E3" s="1" t="s">
        <v>33</v>
      </c>
    </row>
    <row r="4" spans="1:5" x14ac:dyDescent="0.25">
      <c r="A4" s="1">
        <v>2</v>
      </c>
    </row>
    <row r="5" spans="1:5" x14ac:dyDescent="0.25">
      <c r="A5" s="1">
        <v>3</v>
      </c>
    </row>
  </sheetData>
  <mergeCells count="1">
    <mergeCell ref="A1:B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3"/>
  <sheetViews>
    <sheetView workbookViewId="0">
      <selection activeCell="L10" sqref="L10"/>
    </sheetView>
  </sheetViews>
  <sheetFormatPr defaultRowHeight="15" x14ac:dyDescent="0.25"/>
  <cols>
    <col min="1" max="1" width="5.85546875" customWidth="1"/>
  </cols>
  <sheetData>
    <row r="2" s="1" customFormat="1" x14ac:dyDescent="0.25"/>
    <row r="3" s="1" customFormat="1" x14ac:dyDescent="0.25"/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workbookViewId="0">
      <selection activeCell="F2" sqref="F2:G2"/>
    </sheetView>
  </sheetViews>
  <sheetFormatPr defaultRowHeight="15" x14ac:dyDescent="0.25"/>
  <cols>
    <col min="1" max="1" width="16.7109375" customWidth="1"/>
    <col min="2" max="2" width="12.5703125" customWidth="1"/>
    <col min="3" max="3" width="21.28515625" customWidth="1"/>
    <col min="4" max="4" width="24.140625" customWidth="1"/>
    <col min="5" max="5" width="17.28515625" customWidth="1"/>
  </cols>
  <sheetData>
    <row r="1" spans="1:5" s="1" customFormat="1" x14ac:dyDescent="0.25">
      <c r="A1" s="1" t="s">
        <v>17</v>
      </c>
      <c r="B1" s="1" t="s">
        <v>36</v>
      </c>
      <c r="C1" s="1" t="s">
        <v>37</v>
      </c>
      <c r="D1" s="1" t="s">
        <v>38</v>
      </c>
      <c r="E1" s="13" t="s">
        <v>43</v>
      </c>
    </row>
    <row r="2" spans="1:5" s="1" customFormat="1" x14ac:dyDescent="0.25">
      <c r="A2" s="1" t="s">
        <v>13</v>
      </c>
      <c r="B2" s="1" t="s">
        <v>39</v>
      </c>
      <c r="C2" s="1" t="s">
        <v>16</v>
      </c>
      <c r="D2" s="1" t="s">
        <v>20</v>
      </c>
      <c r="E2" s="13" t="s">
        <v>42</v>
      </c>
    </row>
    <row r="3" spans="1:5" s="1" customFormat="1" x14ac:dyDescent="0.25">
      <c r="A3" s="1" t="s">
        <v>14</v>
      </c>
      <c r="B3" s="1" t="s">
        <v>40</v>
      </c>
      <c r="C3" s="1" t="s">
        <v>41</v>
      </c>
      <c r="D3" s="1" t="s">
        <v>21</v>
      </c>
      <c r="E3" s="13" t="s">
        <v>44</v>
      </c>
    </row>
    <row r="4" spans="1:5" s="1" customFormat="1" x14ac:dyDescent="0.25">
      <c r="A4" s="1" t="s">
        <v>15</v>
      </c>
      <c r="E4" s="13" t="s">
        <v>45</v>
      </c>
    </row>
  </sheetData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abSelected="1" workbookViewId="0">
      <selection activeCell="D16" sqref="D16"/>
    </sheetView>
  </sheetViews>
  <sheetFormatPr defaultRowHeight="15" x14ac:dyDescent="0.25"/>
  <cols>
    <col min="1" max="1" width="19.7109375" bestFit="1" customWidth="1"/>
    <col min="2" max="2" width="10.42578125" bestFit="1" customWidth="1"/>
    <col min="3" max="3" width="14.7109375" bestFit="1" customWidth="1"/>
    <col min="4" max="4" width="16.28515625" customWidth="1"/>
    <col min="5" max="5" width="14.85546875" customWidth="1"/>
  </cols>
  <sheetData>
    <row r="1" spans="1:5" x14ac:dyDescent="0.25">
      <c r="A1" s="20" t="s">
        <v>24</v>
      </c>
      <c r="B1" s="20" t="s">
        <v>36</v>
      </c>
      <c r="C1" s="20" t="s">
        <v>49</v>
      </c>
      <c r="D1" s="20" t="s">
        <v>50</v>
      </c>
      <c r="E1" s="20" t="s">
        <v>18</v>
      </c>
    </row>
    <row r="2" spans="1:5" x14ac:dyDescent="0.25">
      <c r="A2" s="20" t="s">
        <v>16</v>
      </c>
      <c r="B2" s="20" t="s">
        <v>39</v>
      </c>
      <c r="C2" s="20">
        <v>500</v>
      </c>
      <c r="D2" s="20">
        <v>500</v>
      </c>
      <c r="E2" s="20">
        <v>0</v>
      </c>
    </row>
    <row r="3" spans="1:5" x14ac:dyDescent="0.25">
      <c r="A3" s="20" t="s">
        <v>41</v>
      </c>
      <c r="B3" s="20" t="s">
        <v>39</v>
      </c>
      <c r="C3" s="20">
        <v>350</v>
      </c>
      <c r="D3" s="20">
        <v>350</v>
      </c>
      <c r="E3" s="20">
        <v>0</v>
      </c>
    </row>
    <row r="4" spans="1:5" x14ac:dyDescent="0.25">
      <c r="A4" s="20" t="s">
        <v>41</v>
      </c>
      <c r="B4" s="20" t="s">
        <v>39</v>
      </c>
      <c r="C4" s="20">
        <v>350</v>
      </c>
      <c r="D4" s="20">
        <v>200</v>
      </c>
      <c r="E4" s="20">
        <v>150</v>
      </c>
    </row>
    <row r="5" spans="1:5" x14ac:dyDescent="0.25">
      <c r="A5" s="20" t="s">
        <v>41</v>
      </c>
      <c r="B5" s="20" t="s">
        <v>39</v>
      </c>
      <c r="C5" s="20">
        <v>350</v>
      </c>
      <c r="D5" s="20">
        <v>550</v>
      </c>
      <c r="E5" s="20">
        <v>-200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7 c 6 2 6 e 0 8 - 4 2 d f - 4 1 f 9 - b c 9 c - 0 a 7 4 0 3 e a c 7 4 1 "   x m l n s = " h t t p : / / s c h e m a s . m i c r o s o f t . c o m / D a t a M a s h u p " > A A A A A G g H A A B Q S w M E F A A C A A g A u Y A w U X r l j D S m A A A A + A A A A B I A H A B D b 2 5 m a W c v U G F j a 2 F n Z S 5 4 b W w g o h g A K K A U A A A A A A A A A A A A A A A A A A A A A A A A A A A A h Y + x D o I w F E V / h X S n r y A k h j z K 4 C q J 0 W h c S a n Q C M X Q V v g 3 B z / J X 5 B E U T f H e 3 K G c x + 3 O 2 Z j 2 3 h X 2 R v V 6 Z Q E l B F P a t G V S l c p c f b k L 0 n G c V O I c 1 F J b 5 K 1 S U Z T p q S 2 9 p I A D M N A h w X t + g p C x g I 4 5 u u d q G V b k I + s / s u + 0 s Y W W k j C 8 f C K 4 S G N Y x q z g N E o C h F m j L n S X y W c i i l D + I G 4 c o 1 1 v e S 9 8 7 d 7 h H k i v F / w J 1 B L A w Q U A A I A C A C 5 g D B R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u Y A w U S C 3 o t h g B A A A 7 B Q A A B M A H A B G b 3 J t d W x h c y 9 T Z W N 0 a W 9 u M S 5 t I K I Y A C i g F A A A A A A A A A A A A A A A A A A A A A A A A A A A A O 1 X X W / T S B R 9 r 9 T / M H J f U s m N V O 1 q H 0 B 9 Q I V F 7 C J W o k U 8 p B F y 6 0 F E d e z K d l a B K l J b J J C A X a K S Q J S F t A U J H i m 0 W b L 9 C H 9 h / I / 2 z D i p P 2 I 7 S d M K H m j V O p k 7 M / f c c 8 + d u b b o k p 0 z d D L n P q c v j o + N j 1 n 3 F J O q h G 2 z K i u z f 1 i N v c L z P Z 4 f y Q z R q D 0 + R v D D a s 6 6 s 8 H a z m N 2 z F r s A L Y r x S W q p W c L p k l 1 + 7 Z h L i 8 a x n J q c j V z Q 8 n T G S l q R y l b y s w a u o 0 F W d n d e E K C 4 Q s 7 Y k 1 s z P + O n a f s P w J f L f Z V g p t 5 Z V G j 6 X l T 0 a 2 7 h p m f N b R C X p + / v 0 K t V B i U v L o q s Q r b x d i u J B M b k 4 i q 2 N T O 5 W l J J j D W W R s O N p w 1 t s v 2 u D t n o z v R p k X b n f Q W k z 5 j l 7 V e U 5 X t p 4 k L u N f I N z + c w t I 2 b N d 0 + 5 e f 0 x y n a 3 w v g t u N s O w 4 D x H + U a R t k z W d 9 e B 4 a d J j r u K s Y f E e Y m 8 S f N h H V I c n J G J I s I O h T 8 4 j 5 6 l H 5 h z V I A G X S S u V n A E 5 l j U / c j + o H b Y n Y H 3 F b w t r B J k B T G L w g L U 8 R F d N o 7 C S G j q i 2 J x y 9 k L U U m X p H r m e s + z 0 X C G f y n i 2 7 G Q n k 3 p B 0 z g a f M g v U h N M j 4 / l 9 N P E F a i s L d R A G a K q s p e s N m J N B f b 6 D q r p k C c q u o o E v 5 G S R k q d v z u 7 h q 1 1 5 y F I X o + w v M S 6 I 3 A b t W O L 7 R N k 5 V C A b b J / x T Q P z z c p G T 8 1 H v p v W y g e p k 6 B b H m c R Z R I B / R 5 F 0 h D g O U w Y O p T I C 4 L N 6 h l U / U 3 I 6 e n o q 6 Z p G M h W E J R v I S r T C b c 0 e 8 5 X U 1 f p 3 f t P w o 2 N X 1 Z 3 M b + X x B p E 5 6 O o d 4 N V w p / i X Q c u d u G v H r p v F J c U X R V f H a 1 1 V u F E X h C i S v 1 j v g F D x 4 + A e N n V x + 8 T q A L 5 x l A u 9 c c X 4 L v z j q n H 9 D 5 f O c J B g / A x w n S S 6 r a Q X j K m H k g X q Y h g 6 7 g M n 7 o 2 a n A y R z Q 1 2 i R h M 7 k q h B O B Q A / s P I d a L c u 0 F Y G O q B P T u Z f c 6 C m c w Z b K W n 2 w s I t i 5 r W w q V F t a A p D 3 I P F i 5 T a 9 k 2 V h b g c p s 1 4 L L O 3 h K Q 0 s D X F / i / C b c f 4 Y l 4 E N J F z S p K K D p e b y g 9 s 0 C 7 + U w A f k f k C R D D q F c z 1 2 y a F 5 d H 3 F p J 5 v K e k c Q W / F q 5 r N j K m d w p / f B 2 L h k u k 7 L / k n E 1 / Q a G G n u N 9 W 8 E V W U 8 a 6 x K o h q z i m j M X r H X X a O i 3 + 9 e U w 1 x P n z A r B 0 4 2 m S N + J b q 3 c B X w k 2 a N / 6 k g 1 8 J X p R B u H 7 v 8 V t M 9 2 F 6 E O i C 7 I E 4 D Z 3 s S b D 8 d T U R 2 f W T 1 E + T 0 o + X i e / 9 Z e I 8 l d 9 l M f 5 d w g s p G E Q X d k i R f c H G d B h t o b b h O o z 4 M 0 x O q q e S n F A O c k A a J T l h 5 h l 0 H w l F O U w f E g u x V 8 0 B A U f J P T j B F 9 G W i K U p + s g 2 + s n n y D R H M Y g s D V O l p k + X o 7 G T m F 3 3 F I + N y P 3 a e + + c d 2 c 2 N H u i L R P w y q I r q Z + 0 Z R O B g H h j F h F Q d o T M T S e l b j R y T p G 6 q B 6 h J 6 V B p s 7 o 9 B y e N x 5 e P J S R q J u O E V b / 5 i J W S J G 6 m Q r r 6 w x 7 f T Q l / w N Q S w E C L Q A U A A I A C A C 5 g D B R e u W M N K Y A A A D 4 A A A A E g A A A A A A A A A A A A A A A A A A A A A A Q 2 9 u Z m l n L 1 B h Y 2 t h Z 2 U u e G 1 s U E s B A i 0 A F A A C A A g A u Y A w U Q / K 6 a u k A A A A 6 Q A A A B M A A A A A A A A A A A A A A A A A 8 g A A A F t D b 2 5 0 Z W 5 0 X 1 R 5 c G V z X S 5 4 b W x Q S w E C L Q A U A A I A C A C 5 g D B R I L e i 2 G A E A A D s F A A A E w A A A A A A A A A A A A A A A A D j A Q A A R m 9 y b X V s Y X M v U 2 V j d G l v b j E u b V B L B Q Y A A A A A A w A D A M I A A A C Q B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5 J T g A A A A A A A C d O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R W 5 0 c n k g V H l w Z T 0 i U X V l c n l H c m 9 1 c H M i I F Z h b H V l P S J z Q W d B Q U F B Q U F B Q U J M S X l T a V B D S k N R S k d S V U R J a z V u Z F R F O U N R M E p y U W 9 p R F F v Z E N T M E p Y U W 9 O Q 2 E w S m d B Q U F B Q U F B Q U F B Q U F B b W Z D O W Q 0 U 1 h 5 V X F M Z j d m U V N T N k c 3 a U R R b n R D a D B L T F F r T k N p M E p y U W t D R F F u Z E N R S U 5 D a D B K c l F t O U N R M E p U U W x R Q U F B U U F B Q U E 9 P S I g L z 4 8 L 1 N 0 Y W J s Z U V u d H J p Z X M + P C 9 J d G V t P j x J d G V t P j x J d G V t T G 9 j Y X R p b 2 4 + P E l 0 Z W 1 U e X B l P k Z v c m 1 1 b G E 8 L 0 l 0 Z W 1 U e X B l P j x J d G V t U G F 0 a D 5 T Z W N 0 a W 9 u M S 8 l R D A l Q T A l R D A l O T U l R D A l O T A l R D A l O U I l R D A l O T g l R D A l O T c l R D A l O T A l R D A l Q T Y l R D A l O T g l R D A l Q U Y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2 a W d h d G l v b l N 0 Z X B O Y W 1 l I i B W Y W x 1 Z T 0 i c 9 C d 0 L D Q s t C 4 0 L P Q s N G G 0 L j R j y I g L z 4 8 R W 5 0 c n k g V H l w Z T 0 i R m l s b G V k Q 2 9 t c G x l d G V S Z X N 1 b H R U b 1 d v c m t z a G V l d C I g V m F s d W U 9 I m w w I i A v P j x F b n R y e S B U e X B l P S J G a W x s U 3 R h d H V z I i B W Y W x 1 Z T 0 i c 0 N v b X B s Z X R l I i A v P j x F b n R y e S B U e X B l P S J G a W x s T G F z d F V w Z G F 0 Z W Q i I F Z h b H V l P S J k M j A y M C 0 w O S 0 x N l Q w N z o y M D o z O C 4 w N z Y x N z U z W i I g L z 4 8 R W 5 0 c n k g V H l w Z T 0 i R m l s b E V y c m 9 y Q 2 9 k Z S I g V m F s d W U 9 I n N V b m t u b 3 d u I i A v P j x F b n R y e S B U e X B l P S J B Z G R l Z F R v R G F 0 Y U 1 v Z G V s I i B W Y W x 1 Z T 0 i b D A i I C 8 + P E V u d H J 5 I F R 5 c G U 9 I l F 1 Z X J 5 R 3 J v d X B J R C I g V m F s d W U 9 I n N h M j I 0 M j M 0 Y i 0 y M j N j L T Q w N D I t O T E 5 M S 0 1 M D M y M j R l N j c 3 N T M i I C 8 + P C 9 T d G F i b G V F b n R y a W V z P j w v S X R l b T 4 8 S X R l b T 4 8 S X R l b U x v Y 2 F 0 a W 9 u P j x J d G V t V H l w Z T 5 G b 3 J t d W x h P C 9 J d G V t V H l w Z T 4 8 S X R l b V B h d G g + U 2 V j d G l v b j E v J U Q w J U E w J U Q w J T k 1 J U Q w J T k w J U Q w J T l C J U Q w J T k 4 J U Q w J T k 3 J U Q w J T k w J U Q w J U E 2 J U Q w J T k 4 J U Q w J U F G L y V E M C U 5 O C V E M S U 4 M S V E M S U 4 M i V E M C V C R S V E M S U 4 N y V E M C V C R C V E M C V C O C V E M C V C Q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V B M C V E M C U 5 N S V E M C U 5 M C V E M C U 5 Q i V E M C U 5 O C V E M C U 5 N y V E M C U 5 M C V E M C V B N i V E M C U 5 O C V E M C V B R i 8 l R D A l O T g l R D A l Q j c l R D A l Q k M l R D A l Q j U l R D A l Q k Q l R D A l Q j U l R D A l Q k Q l R D A l Q k Q l R D E l O E I l R D A l Q j k l M j A l R D E l O D I l R D A l Q j g l R D A l Q k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U Y l R D A l O U I l R D A l O T A l R D A l Q T I l R D A l O T U l R D A l O T Y l R D A l O T g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2 a W d h d G l v b l N 0 Z X B O Y W 1 l I i B W Y W x 1 Z T 0 i c 9 C d 0 L D Q s t C 4 0 L P Q s N G G 0 L j R j y I g L z 4 8 R W 5 0 c n k g V H l w Z T 0 i R m l s b G V k Q 2 9 t c G x l d G V S Z X N 1 b H R U b 1 d v c m t z a G V l d C I g V m F s d W U 9 I m w w I i A v P j x F b n R y e S B U e X B l P S J G a W x s U 3 R h d H V z I i B W Y W x 1 Z T 0 i c 0 N v b X B s Z X R l I i A v P j x F b n R y e S B U e X B l P S J G a W x s T G F z d F V w Z G F 0 Z W Q i I F Z h b H V l P S J k M j A y M C 0 w O S 0 x N l Q w N z o y M D o z O C 4 w O T g x N D Y x W i I g L z 4 8 R W 5 0 c n k g V H l w Z T 0 i R m l s b E V y c m 9 y Q 2 9 k Z S I g V m F s d W U 9 I n N V b m t u b 3 d u I i A v P j x F b n R y e S B U e X B l P S J B Z G R l Z F R v R G F 0 Y U 1 v Z G V s I i B W Y W x 1 Z T 0 i b D A i I C 8 + P E V u d H J 5 I F R 5 c G U 9 I l F 1 Z X J 5 R 3 J v d X B J R C I g V m F s d W U 9 I n N h M j I 0 M j M 0 Y i 0 y M j N j L T Q w N D I t O T E 5 M S 0 1 M D M y M j R l N j c 3 N T M i I C 8 + P C 9 T d G F i b G V F b n R y a W V z P j w v S X R l b T 4 8 S X R l b T 4 8 S X R l b U x v Y 2 F 0 a W 9 u P j x J d G V t V H l w Z T 5 G b 3 J t d W x h P C 9 J d G V t V H l w Z T 4 8 S X R l b V B h d G g + U 2 V j d G l v b j E v J U Q w J T l G J U Q w J T l C J U Q w J T k w J U Q w J U E y J U Q w J T k 1 J U Q w J T k 2 J U Q w J T k 4 L y V E M C U 5 O C V E M S U 4 M S V E M S U 4 M i V E M C V C R S V E M S U 4 N y V E M C V C R C V E M C V C O C V E M C V C Q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R i V E M C U 5 Q i V E M C U 5 M C V E M C V B M i V E M C U 5 N S V E M C U 5 N i V E M C U 5 O C 8 l R D A l O T g l R D A l Q j c l R D A l Q k M l R D A l Q j U l R D A l Q k Q l R D A l Q j U l R D A l Q k Q l R D A l Q k Q l R D E l O E I l R D A l Q j k l M j A l R D E l O D I l R D A l Q j g l R D A l Q k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Q T A l R D A l O T U l R D A l O T A l R D A l O U I l R D A l O T g l R D A l O T c l R D A l O T A l R D A l Q T Y l R D A l O T g l R D A l Q U Y v J U Q w J T k 0 J U Q x J T g w J U Q x J T g z J U Q w J U I z J U Q w J U I 4 J U Q w J U I 1 J T I w J U Q x J T g z J U Q w J U I 0 J U Q w J U I w J U Q w J U J C J U Q w J U I 1 J U Q w J U J E J U Q w J U J E J U Q x J T h C J U Q w J U I 1 J T I w J U Q x J T g x J U Q x J T g y J U Q w J U J F J U Q w J U J C J U Q w J U I x J U Q x J T g 2 J U Q x J T h C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U E w J U Q w J T k 1 J U Q w J T k w J U Q w J T l C J U Q w J T k 4 J U Q w J T k 3 J U Q w J T k w J U Q w J U E 2 J U Q w J T k 4 J U Q w J U F G L y V E M C V B M S V E M C V C M y V E M S U 4 M C V E M S U 4 M y V E M C V C R i V E M C V C R i V E M C V C O C V E M S U 4 M C V E M C V C R S V E M C V C M i V E M C V C M C V E M C V C R C V E M C V C R C V E M S U 4 Q i V E M C V C N S U y M C V E M S U 4 M S V E M S U 4 M i V E M S U 4 M C V E M C V C R S V E M C V C Q S V E M C V C O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R i V E M C U 5 Q i V E M C U 5 M C V E M C V B M i V E M C U 5 N S V E M C U 5 N i V E M C U 5 O C 8 l R D A l O T Q l R D E l O D A l R D E l O D M l R D A l Q j M l R D A l Q j g l R D A l Q j U l M j A l R D E l O D M l R D A l Q j Q l R D A l Q j A l R D A l Q k I l R D A l Q j U l R D A l Q k Q l R D A l Q k Q l R D E l O E I l R D A l Q j U l M j A l R D E l O D E l R D E l O D I l R D A l Q k U l R D A l Q k I l R D A l Q j E l R D E l O D Y l R D E l O E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U Y l R D A l O U I l R D A l O T A l R D A l Q T I l R D A l O T U l R D A l O T Y l R D A l O T g v J U Q w J U E x J U Q w J U I z J U Q x J T g w J U Q x J T g z J U Q w J U J G J U Q w J U J G J U Q w J U I 4 J U Q x J T g w J U Q w J U J F J U Q w J U I y J U Q w J U I w J U Q w J U J E J U Q w J U J E J U Q x J T h C J U Q w J U I 1 J T I w J U Q x J T g x J U Q x J T g y J U Q x J T g w J U Q w J U J F J U Q w J U J B J U Q w J U I 4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l F J U Q x J T g x J U Q x J T g y J U Q w J U I w J U Q x J T g y J U Q w J U J B J U Q w J U I 4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5 h d m l n Y X R p b 2 5 T d G V w T m F t Z S I g V m F s d W U 9 I n P Q n d C w 0 L L Q u N C z 0 L D R h t C 4 0 Y 8 i I C 8 + P E V u d H J 5 I F R 5 c G U 9 I k 5 h b W V V c G R h d G V k Q W Z 0 Z X J G a W x s I i B W Y W x 1 Z T 0 i b D A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D b 2 x 1 b W 5 U e X B l c y I g V m F s d W U 9 I n N C Z 1 V G Q U E 9 P S I g L z 4 8 R W 5 0 c n k g V H l w Z T 0 i R m l s b G V k Q 2 9 t c G x l d G V S Z X N 1 b H R U b 1 d v c m t z a G V l d C I g V m F s d W U 9 I m w x I i A v P j x F b n R y e S B U e X B l P S J S Z W N v d m V y e V R h c m d l d F J v d y I g V m F s d W U 9 I m w 5 I i A v P j x F b n R y e S B U e X B l P S J S Z W N v d m V y e V R h c m d l d E N v b H V t b i I g V m F s d W U 9 I m w x I i A v P j x F b n R y e S B U e X B l P S J S Z W N v d m V y e V R h c m d l d F N o Z W V 0 I i B W Y W x 1 Z T 0 i c 9 C Q 0 J r Q o i D Q o d C S 0 J X Q o N C a 0 J g i I C 8 + P E V u d H J 5 I F R 5 c G U 9 I k Z p b G x D b 3 V u d C I g V m F s d W U 9 I m w z I i A v P j x F b n R y e S B U e X B l P S J G a W x s V G F y Z 2 V 0 I i B W Y W x 1 Z T 0 i c 9 C e 0 Y H R g t C w 0 Y L Q u t C 4 I i A v P j x F b n R y e S B U e X B l P S J G a W x s T G F z d F V w Z G F 0 Z W Q i I F Z h b H V l P S J k M j A y M C 0 w O S 0 x N l Q w O D o x N j o y M i 4 w N T M 5 M z M y W i I g L z 4 8 R W 5 0 c n k g V H l w Z T 0 i R m l s b F N 0 Y X R 1 c y I g V m F s d W U 9 I n N D b 2 1 w b G V 0 Z S I g L z 4 8 R W 5 0 c n k g V H l w Z T 0 i R m l s b E N v b H V t b k 5 h b W V z I i B W Y W x 1 Z T 0 i c 1 s m c X V v d D v Q m t C + 0 L 3 R g t G A 0 L D Q s 9 C 1 0 L 3 R g i Z x d W 9 0 O y w m c X V v d D v Q o d G D 0 L z Q v N C w J n F 1 b 3 Q 7 L C Z x d W 9 0 O 9 C f 0 L v Q s N G C 0 L X Q t i Z x d W 9 0 O y w m c X V v d D v Q n t G B 0 Y L Q s N G C 0 L 7 Q u i Z x d W 9 0 O 1 0 i I C 8 + P E V u d H J 5 I F R 5 c G U 9 I k Z p b G x F c n J v c k N v Z G U i I F Z h b H V l P S J z V W 5 r b m 9 3 b i I g L z 4 8 R W 5 0 c n k g V H l w Z T 0 i Q W R k Z W R U b 0 R h d G F N b 2 R l b C I g V m F s d W U 9 I m w w I i A v P j x F b n R y e S B U e X B l P S J R d W V y e U l E I i B W Y W x 1 Z T 0 i c 2 F k N G U 2 Z D g 3 L W I z Y T c t N D l j N S 1 i N W V h L T c 2 Z T Q 1 M D Y 4 M m J m M C I g L z 4 8 R W 5 0 c n k g V H l w Z T 0 i R m l s b E V y c m 9 y Q 2 9 1 b n Q i I F Z h b H V l P S J s M C I g L z 4 8 R W 5 0 c n k g V H l w Z T 0 i U X V l c n l H c m 9 1 c E l E I i B W Y W x 1 Z T 0 i c 2 E y M j Q y M z R i L T I y M 2 M t N D A 0 M i 0 5 M T k x L T U w M z I y N G U 2 N z c 1 M y I g L z 4 8 R W 5 0 c n k g V H l w Z T 0 i U m V s Y X R p b 2 5 z a G l w S W 5 m b 0 N v b n R h a W 5 l c i I g V m F s d W U 9 I n N 7 J n F 1 b 3 Q 7 Y 2 9 s d W 1 u Q 2 9 1 b n Q m c X V v d D s 6 N C w m c X V v d D t r Z X l D b 2 x 1 b W 5 O Y W 1 l c y Z x d W 9 0 O z p b X S w m c X V v d D t x d W V y e V J l b G F 0 a W 9 u c 2 h p c H M m c X V v d D s 6 W 3 s m c X V v d D t r Z X l D b 2 x 1 b W 5 D b 3 V u d C Z x d W 9 0 O z o x L C Z x d W 9 0 O 2 t l e U N v b H V t b i Z x d W 9 0 O z o w L C Z x d W 9 0 O 2 9 0 a G V y S 2 V 5 Q 2 9 s d W 1 u S W R l b n R p d H k m c X V v d D s 6 J n F 1 b 3 Q 7 U 2 V j d G l v b j E v 0 J / Q m 9 C Q 0 K L Q l d C W 0 J g v 0 K H Q s 9 G A 0 Y P Q v 9 C / 0 L j R g N C + 0 L L Q s N C 9 0 L 3 R i 9 C 1 I N G B 0 Y L R g N C + 0 L r Q u C 5 7 0 J r Q u 9 C 4 0 L X Q v d G C L D B 9 J n F 1 b 3 Q 7 L C Z x d W 9 0 O 0 t l e U N v b H V t b k N v d W 5 0 J n F 1 b 3 Q 7 O j F 9 X S w m c X V v d D t j b 2 x 1 b W 5 J Z G V u d G l 0 a W V z J n F 1 b 3 Q 7 O l s m c X V v d D t T Z W N 0 a W 9 u M S / Q o N C V 0 J D Q m 9 C Y 0 J f Q k N C m 0 J j Q r y / Q o d C z 0 Y D R g 9 C / 0 L / Q u N G A 0 L 7 Q s t C w 0 L 3 Q v d G L 0 L U g 0 Y H R g t G A 0 L 7 Q u t C 4 L n v Q m t C + 0 L 3 R g t G A 0 L D Q s 9 C 1 0 L 3 R g i w w f S Z x d W 9 0 O y w m c X V v d D t T Z W N 0 a W 9 u M S / Q o N C V 0 J D Q m 9 C Y 0 J f Q k N C m 0 J j Q r y / Q o d C z 0 Y D R g 9 C / 0 L / Q u N G A 0 L 7 Q s t C w 0 L 3 Q v d G L 0 L U g 0 Y H R g t G A 0 L 7 Q u t C 4 L n v Q o d G D 0 L z Q v N C w L D F 9 J n F 1 b 3 Q 7 L C Z x d W 9 0 O 1 N l Y 3 R p b 2 4 x L 9 C f 0 J v Q k N C i 0 J X Q l t C Y L 9 C h 0 L P R g N G D 0 L / Q v 9 C 4 0 Y D Q v t C y 0 L D Q v d C 9 0 Y v Q t S D R g d G C 0 Y D Q v t C 6 0 L g u e 9 C f 0 L v Q s N G C 0 L X Q t i w x f S Z x d W 9 0 O y w m c X V v d D t T Z W N 0 a W 9 u M S / Q n t G B 0 Y L Q s N G C 0 L r Q u C / Q l N C + 0 L H Q s N C y 0 L v Q t d C 9 I N C / 0 L 7 Q u 9 G M 0 L f Q v t C y 0 L D R g t C 1 0 L v R j N G B 0 L r Q u N C 5 I N C + 0 L H R i t C 1 0 L r R g i 5 7 0 J 7 R g d G C 0 L D R g t C + 0 L o s M 3 0 m c X V v d D t d L C Z x d W 9 0 O 0 N v b H V t b k N v d W 5 0 J n F 1 b 3 Q 7 O j Q s J n F 1 b 3 Q 7 S 2 V 5 Q 2 9 s d W 1 u T m F t Z X M m c X V v d D s 6 W 1 0 s J n F 1 b 3 Q 7 Q 2 9 s d W 1 u S W R l b n R p d G l l c y Z x d W 9 0 O z p b J n F 1 b 3 Q 7 U 2 V j d G l v b j E v 0 K D Q l d C Q 0 J v Q m N C X 0 J D Q p t C Y 0 K 8 v 0 K H Q s 9 G A 0 Y P Q v 9 C / 0 L j R g N C + 0 L L Q s N C 9 0 L 3 R i 9 C 1 I N G B 0 Y L R g N C + 0 L r Q u C 5 7 0 J r Q v t C 9 0 Y L R g N C w 0 L P Q t d C 9 0 Y I s M H 0 m c X V v d D s s J n F 1 b 3 Q 7 U 2 V j d G l v b j E v 0 K D Q l d C Q 0 J v Q m N C X 0 J D Q p t C Y 0 K 8 v 0 K H Q s 9 G A 0 Y P Q v 9 C / 0 L j R g N C + 0 L L Q s N C 9 0 L 3 R i 9 C 1 I N G B 0 Y L R g N C + 0 L r Q u C 5 7 0 K H R g 9 C 8 0 L z Q s C w x f S Z x d W 9 0 O y w m c X V v d D t T Z W N 0 a W 9 u M S / Q n 9 C b 0 J D Q o t C V 0 J b Q m C / Q o d C z 0 Y D R g 9 C / 0 L / Q u N G A 0 L 7 Q s t C w 0 L 3 Q v d G L 0 L U g 0 Y H R g t G A 0 L 7 Q u t C 4 L n v Q n 9 C 7 0 L D R g t C 1 0 L Y s M X 0 m c X V v d D s s J n F 1 b 3 Q 7 U 2 V j d G l v b j E v 0 J 7 R g d G C 0 L D R g t C 6 0 L g v 0 J T Q v t C x 0 L D Q s t C 7 0 L X Q v S D Q v 9 C + 0 L v R j N C 3 0 L 7 Q s t C w 0 Y L Q t d C 7 0 Y z R g d C 6 0 L j Q u S D Q v t C x 0 Y r Q t d C 6 0 Y I u e 9 C e 0 Y H R g t C w 0 Y L Q v t C 6 L D N 9 J n F 1 b 3 Q 7 X S w m c X V v d D t S Z W x h d G l v b n N o a X B J b m Z v J n F 1 b 3 Q 7 O l t 7 J n F 1 b 3 Q 7 a 2 V 5 Q 2 9 s d W 1 u Q 2 9 1 b n Q m c X V v d D s 6 M S w m c X V v d D t r Z X l D b 2 x 1 b W 4 m c X V v d D s 6 M C w m c X V v d D t v d G h l c k t l e U N v b H V t b k l k Z W 5 0 a X R 5 J n F 1 b 3 Q 7 O i Z x d W 9 0 O 1 N l Y 3 R p b 2 4 x L 9 C f 0 J v Q k N C i 0 J X Q l t C Y L 9 C h 0 L P R g N G D 0 L / Q v 9 C 4 0 Y D Q v t C y 0 L D Q v d C 9 0 Y v Q t S D R g d G C 0 Y D Q v t C 6 0 L g u e 9 C a 0 L v Q u N C 1 0 L 3 R g i w w f S Z x d W 9 0 O y w m c X V v d D t L Z X l D b 2 x 1 b W 5 D b 3 V u d C Z x d W 9 0 O z o x f V 1 9 I i A v P j w v U 3 R h Y m x l R W 5 0 c m l l c z 4 8 L 0 l 0 Z W 0 + P E l 0 Z W 0 + P E l 0 Z W 1 M b 2 N h d G l v b j 4 8 S X R l b V R 5 c G U + R m 9 y b X V s Y T w v S X R l b V R 5 c G U + P E l 0 Z W 1 Q Y X R o P l N l Y 3 R p b 2 4 x L y V E M C U 5 R S V E M S U 4 M S V E M S U 4 M i V E M C V C M C V E M S U 4 M i V E M C V C Q S V E M C V C O C 8 l R D A l O T g l R D E l O D E l R D E l O D I l R D A l Q k U l R D E l O D c l R D A l Q k Q l R D A l Q j g l R D A l Q k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U U l R D E l O D E l R D E l O D I l R D A l Q j A l R D E l O D I l R D A l Q k E l R D A l Q j g v J U Q w J U E w J U Q w J U I w J U Q w J U I 3 J U Q w J U I y J U Q w J U I 1 J U Q x J T g w J U Q w J U J E J U Q x J T g z J U Q x J T g y J U Q x J T h C J U Q w J U I 5 J T I w J U Q x J T h E J U Q w J U J C J U Q w J U I 1 J U Q w J U J D J U Q w J U I 1 J U Q w J U J E J U Q x J T g y J T I w J U Q w J T l G J U Q w J T l C J U Q w J T k w J U Q w J U E y J U Q w J T k 1 J U Q w J T k 2 J U Q w J T k 4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l F J U Q x J T g x J U Q x J T g y J U Q w J U I w J U Q x J T g y J U Q w J U J B J U Q w J U I 4 L y V E M C U 5 N C V E M C V C R S V E M C V C M S V E M C V C M C V E M C V C M i V E M C V C Q i V E M C V C N S V E M C V C R C U y M C V E M C V C R i V E M C V C R S V E M C V C Q i V E M S U 4 Q y V E M C V C N y V E M C V C R S V E M C V C M i V E M C V C M C V E M S U 4 M i V E M C V C N S V E M C V C Q i V E M S U 4 Q y V E M S U 4 M S V E M C V C Q S V E M C V C O C V E M C V C O S U y M C V E M C V C R S V E M C V C M S V E M S U 4 Q S V E M C V C N S V E M C V C Q S V E M S U 4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R i V E M C U 5 N S V E M C V B M C V E M C U 5 N S V E M C U 5 N C V E M C U 5 M C V E M C V B N y V E M C U 5 M F 8 l R D A l Q T E l R D A l O U E l R D A l O U I l R D A l O T A l R D A l O T Q 8 L 0 l 0 Z W 1 Q Y X R o P j w v S X R l b U x v Y 2 F 0 a W 9 u P j x T d G F i b G V F b n R y a W V z P j x F b n R y e S B U e X B l P S J J c 1 B y a X Z h d G U i I F Z h b H V l P S J s M C I g L z 4 8 R W 5 0 c n k g V H l w Z T 0 i T m F t Z V V w Z G F 0 Z W R B Z n R l c k Z p b G w i I F Z h b H V l P S J s M C I g L z 4 8 R W 5 0 c n k g V H l w Z T 0 i T m F 2 a W d h d G l v b l N 0 Z X B O Y W 1 l I i B W Y W x 1 Z T 0 i c 9 C d 0 L D Q s t C 4 0 L P Q s N G G 0 L j R j y I g L z 4 8 R W 5 0 c n k g V H l w Z T 0 i Q n V m Z m V y T m V 4 d F J l Z n J l c 2 g i I F Z h b H V l P S J s M S I g L z 4 8 R W 5 0 c n k g V H l w Z T 0 i U m V z d W x 0 V H l w Z S I g V m F s d W U 9 I n N U Y W J s Z S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U m V s Y X R p b 2 5 z a G l w S W 5 m b 0 N v b n R h a W 5 l c i I g V m F s d W U 9 I n N 7 J n F 1 b 3 Q 7 Y 2 9 s d W 1 u Q 2 9 1 b n Q m c X V v d D s 6 M i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0 J / Q l d C g 0 J X Q l N C Q 0 K f Q k F / Q o d C a 0 J v Q k N C U L 9 C Y 0 L f Q v N C 1 0 L 3 Q t d C 9 0 L 3 R i 9 C 5 I N G C 0 L j Q v z E u e 9 C d 0 J D Q m N C c 0 J X Q n d C e 0 J L Q k N C d 0 J j Q l S A s M H 0 m c X V v d D s s J n F 1 b 3 Q 7 U 2 V j d G l v b j E v 0 J / Q l d C g 0 J X Q l N C Q 0 K f Q k F / Q o d C a 0 J v Q k N C U L 9 C Y 0 L f Q v N C 1 0 L 3 Q t d C 9 0 L 3 R i 9 C 5 I N G C 0 L j Q v y 5 7 0 J r Q n t C b 0 J j Q p 9 C V 0 K H Q o t C S 0 J 4 s M 3 0 m c X V v d D t d L C Z x d W 9 0 O 0 N v b H V t b k N v d W 5 0 J n F 1 b 3 Q 7 O j I s J n F 1 b 3 Q 7 S 2 V 5 Q 2 9 s d W 1 u T m F t Z X M m c X V v d D s 6 W 1 0 s J n F 1 b 3 Q 7 Q 2 9 s d W 1 u S W R l b n R p d G l l c y Z x d W 9 0 O z p b J n F 1 b 3 Q 7 U 2 V j d G l v b j E v 0 J / Q l d C g 0 J X Q l N C Q 0 K f Q k F / Q o d C a 0 J v Q k N C U L 9 C Y 0 L f Q v N C 1 0 L 3 Q t d C 9 0 L 3 R i 9 C 5 I N G C 0 L j Q v z E u e 9 C d 0 J D Q m N C c 0 J X Q n d C e 0 J L Q k N C d 0 J j Q l S A s M H 0 m c X V v d D s s J n F 1 b 3 Q 7 U 2 V j d G l v b j E v 0 J / Q l d C g 0 J X Q l N C Q 0 K f Q k F / Q o d C a 0 J v Q k N C U L 9 C Y 0 L f Q v N C 1 0 L 3 Q t d C 9 0 L 3 R i 9 C 5 I N G C 0 L j Q v y 5 7 0 J r Q n t C b 0 J j Q p 9 C V 0 K H Q o t C S 0 J 4 s M 3 0 m c X V v d D t d L C Z x d W 9 0 O 1 J l b G F 0 a W 9 u c 2 h p c E l u Z m 8 m c X V v d D s 6 W 1 1 9 I i A v P j x F b n R y e S B U e X B l P S J G a W x s T G F z d F V w Z G F 0 Z W Q i I F Z h b H V l P S J k M j A y M C 0 w O S 0 x N l Q w O D o 1 N z o y M i 4 x M z M 5 N j E 0 W i I g L z 4 8 R W 5 0 c n k g V H l w Z T 0 i R m l s b E V y c m 9 y Q 2 9 k Z S I g V m F s d W U 9 I n N V b m t u b 3 d u I i A v P j x F b n R y e S B U e X B l P S J G a W x s Q 2 9 s d W 1 u T m F t Z X M i I F Z h b H V l P S J z W y Z x d W 9 0 O 9 C d 0 J D Q m N C c 0 J X Q n d C e 0 J L Q k N C d 0 J j Q l S A m c X V v d D s s J n F 1 b 3 Q 7 0 J r Q n t C b 0 J j Q p 9 C V 0 K H Q o t C S 0 J 4 m c X V v d D t d I i A v P j x F b n R y e S B U e X B l P S J G a W x s Q 2 9 s d W 1 u V H l w Z X M i I F Z h b H V l P S J z Q m d N P S I g L z 4 8 R W 5 0 c n k g V H l w Z T 0 i R m l s b E V y c m 9 y Q 2 9 1 b n Q i I F Z h b H V l P S J s M C I g L z 4 8 R W 5 0 c n k g V H l w Z T 0 i R m l s b E N v d W 5 0 I i B W Y W x 1 Z T 0 i b D I i I C 8 + P E V u d H J 5 I F R 5 c G U 9 I k Z p b G x T d G F 0 d X M i I F Z h b H V l P S J z Q 2 9 t c G x l d G U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S Z W N v d m V y e V R h c m d l d F N o Z W V 0 I i B W Y W x 1 Z T 0 i c 9 C b 0 L j R g d G C M S I g L z 4 8 R W 5 0 c n k g V H l w Z T 0 i U m V j b 3 Z l c n l U Y X J n Z X R D b 2 x 1 b W 4 i I F Z h b H V l P S J s M S I g L z 4 8 R W 5 0 c n k g V H l w Z T 0 i U m V j b 3 Z l c n l U Y X J n Z X R S b 3 c i I F Z h b H V l P S J s M S I g L z 4 8 R W 5 0 c n k g V H l w Z T 0 i U X V l c n l J R C I g V m F s d W U 9 I n N m Y 2 N l O T N l Y S 0 4 O W M x L T Q 4 O T I t O D c 4 Z S 0 x O T Y z N z N k Z W I x Y T M i I C 8 + P E V u d H J 5 I F R 5 c G U 9 I l F 1 Z X J 5 R 3 J v d X B J R C I g V m F s d W U 9 I n M 3 N 2 J k Z j A 5 O S 0 5 N z g 0 L T R h Y z k t O G I 3 Z i 1 i N 2 Q w N D k y Z T g 2 Z W U i I C 8 + P C 9 T d G F i b G V F b n R y a W V z P j w v S X R l b T 4 8 S X R l b T 4 8 S X R l b U x v Y 2 F 0 a W 9 u P j x J d G V t V H l w Z T 5 G b 3 J t d W x h P C 9 J d G V t V H l w Z T 4 8 S X R l b V B h d G g + U 2 V j d G l v b j E v J U Q w J T l G J U Q w J T k 1 J U Q w J U E w J U Q w J T k 1 J U Q w J T k 0 J U Q w J T k w J U Q w J U E 3 J U Q w J T k w X y V E M C V B M S V E M C U 5 Q S V E M C U 5 Q i V E M C U 5 M C V E M C U 5 N C 8 l R D A l O T g l R D E l O D E l R D E l O D I l R D A l Q k U l R D E l O D c l R D A l Q k Q l R D A l Q j g l R D A l Q k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U Y l R D A l O T U l R D A l Q T A l R D A l O T U l R D A l O T Q l R D A l O T A l R D A l Q T c l R D A l O T B f J U Q w J U E x J U Q w J T l B J U Q w J T l C J U Q w J T k w J U Q w J T k 0 L y V E M C U 5 R i V E M C U 5 N S V E M C V B M C V E M C U 5 N S V E M C U 5 N C V E M C U 5 M C V E M C V B N y V E M C U 5 M F 8 l R D A l Q T E l R D A l O U E l R D A l O U I l R D A l O T A l R D A l O T R f V G F i b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U Y l R D A l O T U l R D A l Q T A l R D A l O T U l R D A l O T Q l R D A l O T A l R D A l Q T c l R D A l O T B f J U Q w J U E x J U Q w J T l B J U Q w J T l C J U Q w J T k w J U Q w J T k 0 L y V E M C U 5 O C V E M C V C N y V E M C V C Q y V E M C V C N S V E M C V C R C V E M C V C N S V E M C V C R C V E M C V C R C V E M S U 4 Q i V E M C V C O S U y M C V E M S U 4 M i V E M C V C O C V E M C V C R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R i V E M C U 5 N S V E M C V B M C V E M C U 5 N S V E M C U 5 N C V E M C U 5 M C V E M C V B N y V E M C U 5 M F 8 l R D A l Q T E l R D A l O U E l R D A l O U I l R D A l O T A l R D A l O T Q v J U Q w J U E z J U Q w J U I 0 J U Q w J U I w J U Q w J U J C J U Q w J U I 1 J U Q w J U J E J U Q w J U J E J U Q x J T h C J U Q w J U I 1 J T I w J U Q x J T g x J U Q x J T g y J U Q w J U J F J U Q w J U J C J U Q w J U I x J U Q x J T g 2 J U Q x J T h C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l G J U Q w J T k 1 J U Q w J U E w J U Q w J T k 1 J U Q w J T k 0 J U Q w J T k w J U Q w J U E 3 J U Q w J T k w X y V E M C V B M S V E M C U 5 Q S V E M C U 5 Q i V E M C U 5 M C V E M C U 5 N C 8 l R D A l O T g l R D A l Q j c l R D A l Q k M l R D A l Q j U l R D A l Q k Q l R D A l Q j U l R D A l Q k Q l R D A l Q k Q l R D E l O E I l R D A l Q j k l M j A l R D E l O D I l R D A l Q j g l R D A l Q k Y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U E w J U Q w J T k 1 J U Q w J T k w J U Q w J T l C J U Q w J T k 4 J U Q w J T k 3 J U Q w J T k w J U Q w J U E 2 J U Q w J T k 4 J U Q w J U F G J T I w K D M p P C 9 J d G V t U G F 0 a D 4 8 L 0 l 0 Z W 1 M b 2 N h d G l v b j 4 8 U 3 R h Y m x l R W 5 0 c m l l c z 4 8 R W 5 0 c n k g V H l w Z T 0 i S X N Q c m l 2 Y X R l I i B W Y W x 1 Z T 0 i b D A i I C 8 + P E V u d H J 5 I F R 5 c G U 9 I k 5 h d m l n Y X R p b 2 5 T d G V w T m F t Z S I g V m F s d W U 9 I n P Q n d C w 0 L L Q u N C z 0 L D R h t C 4 0 Y 8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Z p b G x T d G F 0 d X M i I F Z h b H V l P S J z Q 2 9 t c G x l d G U i I C 8 + P E V u d H J 5 I F R 5 c G U 9 I k Z p b G x D b 3 V u d C I g V m F s d W U 9 I m w 0 I i A v P j x F b n R y e S B U e X B l P S J G a W x s R X J y b 3 J D b 3 V u d C I g V m F s d W U 9 I m w w I i A v P j x F b n R y e S B U e X B l P S J G a W x s Q 2 9 s d W 1 u V H l w Z X M i I F Z h b H V l P S J z Q m d Z R C I g L z 4 8 R W 5 0 c n k g V H l w Z T 0 i R m l s b E N v b H V t b k 5 h b W V z I i B W Y W x 1 Z T 0 i c 1 s m c X V v d D v Q o t C + 0 L L Q s N G A J n F 1 b 3 Q 7 L C Z x d W 9 0 O 9 C V 0 L Q u I N C Y 0 L f Q v C Z x d W 9 0 O y w m c X V v d D v Q m t C + 0 L s t 0 L L Q v i Z x d W 9 0 O 1 0 i I C 8 + P E V u d H J 5 I F R 5 c G U 9 I k Z p b G x F c n J v c k N v Z G U i I F Z h b H V l P S J z V W 5 r b m 9 3 b i I g L z 4 8 R W 5 0 c n k g V H l w Z T 0 i R m l s b E x h c 3 R V c G R h d G V k I i B W Y W x 1 Z T 0 i Z D I w M j A t M D k t M T Z U M T A 6 N T M 6 N D k u N T Y 4 N D Y 3 O V o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S Z W N v d m V y e V R h c m d l d F N o Z W V 0 I i B W Y W x 1 Z T 0 i c 9 C b 0 L j R g d G C M S I g L z 4 8 R W 5 0 c n k g V H l w Z T 0 i U m V j b 3 Z l c n l U Y X J n Z X R D b 2 x 1 b W 4 i I F Z h b H V l P S J s M S I g L z 4 8 R W 5 0 c n k g V H l w Z T 0 i U m V j b 3 Z l c n l U Y X J n Z X R S b 3 c i I F Z h b H V l P S J s M S I g L z 4 8 R W 5 0 c n k g V H l w Z T 0 i T m F t Z V V w Z G F 0 Z W R B Z n R l c k Z p b G w i I F Z h b H V l P S J s M C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0 K D Q l d C Q 0 J v Q m N C X 0 J D Q p t C Y 0 K 8 g K D M p L 9 C Y 0 L f Q v N C 1 0 L 3 Q t d C 9 0 L 3 R i 9 C 5 I N G C 0 L j Q v y 5 7 0 K L Q v t C y 0 L D R g C w y f S Z x d W 9 0 O y w m c X V v d D t T Z W N 0 a W 9 u M S / Q o N C V 0 J D Q m 9 C Y 0 J f Q k N C m 0 J j Q r y A o M y k v 0 J j Q t 9 C 8 0 L X Q v d C 1 0 L 3 Q v d G L 0 L k g 0 Y L Q u N C / L n v Q l d C 0 L i D Q m N C 3 0 L w s M 3 0 m c X V v d D s s J n F 1 b 3 Q 7 U 2 V j d G l v b j E v 0 K D Q l d C Q 0 J v Q m N C X 0 J D Q p t C Y 0 K 8 g K D M p L 9 C Y 0 L f Q v N C 1 0 L 3 Q t d C 9 0 L 3 R i 9 C 5 I N G C 0 L j Q v y 5 7 0 J r Q v t C 7 L d C y 0 L 4 s N H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0 K D Q l d C Q 0 J v Q m N C X 0 J D Q p t C Y 0 K 8 g K D M p L 9 C Y 0 L f Q v N C 1 0 L 3 Q t d C 9 0 L 3 R i 9 C 5 I N G C 0 L j Q v y 5 7 0 K L Q v t C y 0 L D R g C w y f S Z x d W 9 0 O y w m c X V v d D t T Z W N 0 a W 9 u M S / Q o N C V 0 J D Q m 9 C Y 0 J f Q k N C m 0 J j Q r y A o M y k v 0 J j Q t 9 C 8 0 L X Q v d C 1 0 L 3 Q v d G L 0 L k g 0 Y L Q u N C / L n v Q l d C 0 L i D Q m N C 3 0 L w s M 3 0 m c X V v d D s s J n F 1 b 3 Q 7 U 2 V j d G l v b j E v 0 K D Q l d C Q 0 J v Q m N C X 0 J D Q p t C Y 0 K 8 g K D M p L 9 C Y 0 L f Q v N C 1 0 L 3 Q t d C 9 0 L 3 R i 9 C 5 I N G C 0 L j Q v y 5 7 0 J r Q v t C 7 L d C y 0 L 4 s N H 0 m c X V v d D t d L C Z x d W 9 0 O 1 J l b G F 0 a W 9 u c 2 h p c E l u Z m 8 m c X V v d D s 6 W 1 1 9 I i A v P j x F b n R y e S B U e X B l P S J R d W V y e U d y b 3 V w S U Q i I F Z h b H V l P S J z N z d i Z G Y w O T k t O T c 4 N C 0 0 Y W M 5 L T h i N 2 Y t Y j d k M D Q 5 M m U 4 N m V l I i A v P j w v U 3 R h Y m x l R W 5 0 c m l l c z 4 8 L 0 l 0 Z W 0 + P E l 0 Z W 0 + P E l 0 Z W 1 M b 2 N h d G l v b j 4 8 S X R l b V R 5 c G U + R m 9 y b X V s Y T w v S X R l b V R 5 c G U + P E l 0 Z W 1 Q Y X R o P l N l Y 3 R p b 2 4 x L y V E M C V B M C V E M C U 5 N S V E M C U 5 M C V E M C U 5 Q i V E M C U 5 O C V E M C U 5 N y V E M C U 5 M C V E M C V B N i V E M C U 5 O C V E M C V B R i U y M C g z K S 8 l R D A l O T g l R D E l O D E l R D E l O D I l R D A l Q k U l R D E l O D c l R D A l Q k Q l R D A l Q j g l R D A l Q k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Q T A l R D A l O T U l R D A l O T A l R D A l O U I l R D A l O T g l R D A l O T c l R D A l O T A l R D A l Q T Y l R D A l O T g l R D A l Q U Y l M j A o M y k v J U Q w J T k 4 J U Q w J U I 3 J U Q w J U J D J U Q w J U I 1 J U Q w J U J E J U Q w J U I 1 J U Q w J U J E J U Q w J U J E J U Q x J T h C J U Q w J U I 5 J T I w J U Q x J T g y J U Q w J U I 4 J U Q w J U J G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U E w J U Q w J T k 1 J U Q w J T k w J U Q w J T l C J U Q w J T k 4 J U Q w J T k 3 J U Q w J T k w J U Q w J U E 2 J U Q w J T k 4 J U Q w J U F G J T I w K D M p L y V E M C V B M y V E M C V C N C V E M C V C M C V E M C V C Q i V E M C V C N S V E M C V C R C V E M C V C R C V E M S U 4 Q i V E M C V C N S U y M C V E M S U 4 M S V E M S U 4 M i V E M C V C R S V E M C V C Q i V E M C V C M S V E M S U 4 N i V E M S U 4 Q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R S V E M S U 4 M S V E M S U 4 M i V E M C V C M C V E M S U 4 M i V E M C V C R S V E M C V C Q T w v S X R l b V B h d G g + P C 9 J d G V t T G 9 j Y X R p b 2 4 + P F N 0 Y W J s Z U V u d H J p Z X M + P E V u d H J 5 I F R 5 c G U 9 I k l z U H J p d m F 0 Z S I g V m F s d W U 9 I m w w I i A v P j x F b n R y e S B U e X B l P S J O Y X Z p Z 2 F 0 a W 9 u U 3 R l c E 5 h b W U i I F Z h b H V l P S J z 0 J 3 Q s N C y 0 L j Q s 9 C w 0 Y b Q u N G P I i A v P j x F b n R y e S B U e X B l P S J O Y W 1 l V X B k Y X R l Z E F m d G V y R m l s b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G a W x s V G F y Z 2 V 0 I i B W Y W x 1 Z T 0 i c 9 C e 0 Y H R g t C w 0 Y L Q v t C 6 I i A v P j x F b n R y e S B U e X B l P S J G a W x s U 3 R h d H V z I i B W Y W x 1 Z T 0 i c 0 N v b X B s Z X R l I i A v P j x F b n R y e S B U e X B l P S J G a W x s Q 2 9 1 b n Q i I F Z h b H V l P S J s N C I g L z 4 8 R W 5 0 c n k g V H l w Z T 0 i R m l s b E V y c m 9 y Q 2 9 1 b n Q i I F Z h b H V l P S J s M C I g L z 4 8 R W 5 0 c n k g V H l w Z T 0 i R m l s b E N v b H V t b l R 5 c G V z I i B W Y W x 1 Z T 0 i c 0 J n W U R B d 0 E 9 I i A v P j x F b n R y e S B U e X B l P S J G a W x s Q 2 9 s d W 1 u T m F t Z X M i I F Z h b H V l P S J z W y Z x d W 9 0 O 9 C d 0 J D Q m N C c 0 J X Q n d C e 0 J L Q k N C d 0 J j Q l S A m c X V v d D s s J n F 1 b 3 Q 7 0 J X Q t C 4 g 0 J j Q t 9 C 8 J n F 1 b 3 Q 7 L C Z x d W 9 0 O 9 C a 0 J 7 Q m 9 C Y 0 K f Q l d C h 0 K L Q k t C e J n F 1 b 3 Q 7 L C Z x d W 9 0 O 9 C a 0 L 7 Q u y 3 Q s t C + J n F 1 b 3 Q 7 L C Z x d W 9 0 O 9 C e 0 K H Q o t C Q 0 K L Q n t C a J n F 1 b 3 Q 7 X S I g L z 4 8 R W 5 0 c n k g V H l w Z T 0 i R m l s b E V y c m 9 y Q 2 9 k Z S I g V m F s d W U 9 I n N V b m t u b 3 d u I i A v P j x F b n R y e S B U e X B l P S J G a W x s T G F z d F V w Z G F 0 Z W Q i I F Z h b H V l P S J k M j A y M C 0 w O S 0 x N l Q x M T o w N T o 1 M C 4 z O D M w M z E z W i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l J l Y 2 9 2 Z X J 5 V G F y Z 2 V 0 U 2 h l Z X Q i I F Z h b H V l P S J z 0 J v Q u N G B 0 Y I y I i A v P j x F b n R y e S B U e X B l P S J S Z W N v d m V y e V R h c m d l d E N v b H V t b i I g V m F s d W U 9 I m w x I i A v P j x F b n R y e S B U e X B l P S J S Z W N v d m V y e V R h c m d l d F J v d y I g V m F s d W U 9 I m w x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e y Z x d W 9 0 O 2 t l e U N v b H V t b k N v d W 5 0 J n F 1 b 3 Q 7 O j E s J n F 1 b 3 Q 7 a 2 V 5 Q 2 9 s d W 1 u J n F 1 b 3 Q 7 O j A s J n F 1 b 3 Q 7 b 3 R o Z X J L Z X l D b 2 x 1 b W 5 J Z G V u d G l 0 e S Z x d W 9 0 O z o m c X V v d D t T Z W N 0 a W 9 u M S / Q o N C V 0 J D Q m 9 C Y 0 J f Q k N C m 0 J j Q r y A o M y k v 0 J j Q t 9 C 8 0 L X Q v d C 1 0 L 3 Q v d G L 0 L k g 0 Y L Q u N C / L n v Q o t C + 0 L L Q s N G A L D J 9 J n F 1 b 3 Q 7 L C Z x d W 9 0 O 0 t l e U N v b H V t b k N v d W 5 0 J n F 1 b 3 Q 7 O j F 9 X S w m c X V v d D t j b 2 x 1 b W 5 J Z G V u d G l 0 a W V z J n F 1 b 3 Q 7 O l s m c X V v d D t T Z W N 0 a W 9 u M S / Q n 9 C V 0 K D Q l d C U 0 J D Q p 9 C Q X 9 C h 0 J r Q m 9 C Q 0 J Q v 0 J j Q t 9 C 8 0 L X Q v d C 1 0 L 3 Q v d G L 0 L k g 0 Y L Q u N C / M S 5 7 0 J 3 Q k N C Y 0 J z Q l d C d 0 J 7 Q k t C Q 0 J 3 Q m N C V I C w w f S Z x d W 9 0 O y w m c X V v d D t T Z W N 0 a W 9 u M S / Q o N C V 0 J D Q m 9 C Y 0 J f Q k N C m 0 J j Q r y A o M y k v 0 J j Q t 9 C 8 0 L X Q v d C 1 0 L 3 Q v d G L 0 L k g 0 Y L Q u N C / L n v Q l d C 0 L i D Q m N C 3 0 L w s M 3 0 m c X V v d D s s J n F 1 b 3 Q 7 U 2 V j d G l v b j E v 0 J / Q l d C g 0 J X Q l N C Q 0 K f Q k F / Q o d C a 0 J v Q k N C U L 9 C Y 0 L f Q v N C 1 0 L 3 Q t d C 9 0 L 3 R i 9 C 5 I N G C 0 L j Q v y 5 7 0 J r Q n t C b 0 J j Q p 9 C V 0 K H Q o t C S 0 J 4 s M 3 0 m c X V v d D s s J n F 1 b 3 Q 7 U 2 V j d G l v b j E v 0 K D Q l d C Q 0 J v Q m N C X 0 J D Q p t C Y 0 K 8 g K D M p L 9 C Y 0 L f Q v N C 1 0 L 3 Q t d C 9 0 L 3 R i 9 C 5 I N G C 0 L j Q v y 5 7 0 J r Q v t C 7 L d C y 0 L 4 s N H 0 m c X V v d D s s J n F 1 b 3 Q 7 U 2 V j d G l v b j E v 0 J 7 R g d G C 0 L D R g t C + 0 L o v 0 J T Q v t C x 0 L D Q s t C 7 0 L X Q v S D Q v 9 C + 0 L v R j N C 3 0 L 7 Q s t C w 0 Y L Q t d C 7 0 Y z R g d C 6 0 L j Q u S D Q v t C x 0 Y r Q t d C 6 0 Y I x L n v Q n t C h 0 K L Q k N C i 0 J 7 Q m i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/ Q n 9 C V 0 K D Q l d C U 0 J D Q p 9 C Q X 9 C h 0 J r Q m 9 C Q 0 J Q v 0 J j Q t 9 C 8 0 L X Q v d C 1 0 L 3 Q v d G L 0 L k g 0 Y L Q u N C / M S 5 7 0 J 3 Q k N C Y 0 J z Q l d C d 0 J 7 Q k t C Q 0 J 3 Q m N C V I C w w f S Z x d W 9 0 O y w m c X V v d D t T Z W N 0 a W 9 u M S / Q o N C V 0 J D Q m 9 C Y 0 J f Q k N C m 0 J j Q r y A o M y k v 0 J j Q t 9 C 8 0 L X Q v d C 1 0 L 3 Q v d G L 0 L k g 0 Y L Q u N C / L n v Q l d C 0 L i D Q m N C 3 0 L w s M 3 0 m c X V v d D s s J n F 1 b 3 Q 7 U 2 V j d G l v b j E v 0 J / Q l d C g 0 J X Q l N C Q 0 K f Q k F / Q o d C a 0 J v Q k N C U L 9 C Y 0 L f Q v N C 1 0 L 3 Q t d C 9 0 L 3 R i 9 C 5 I N G C 0 L j Q v y 5 7 0 J r Q n t C b 0 J j Q p 9 C V 0 K H Q o t C S 0 J 4 s M 3 0 m c X V v d D s s J n F 1 b 3 Q 7 U 2 V j d G l v b j E v 0 K D Q l d C Q 0 J v Q m N C X 0 J D Q p t C Y 0 K 8 g K D M p L 9 C Y 0 L f Q v N C 1 0 L 3 Q t d C 9 0 L 3 R i 9 C 5 I N G C 0 L j Q v y 5 7 0 J r Q v t C 7 L d C y 0 L 4 s N H 0 m c X V v d D s s J n F 1 b 3 Q 7 U 2 V j d G l v b j E v 0 J 7 R g d G C 0 L D R g t C + 0 L o v 0 J T Q v t C x 0 L D Q s t C 7 0 L X Q v S D Q v 9 C + 0 L v R j N C 3 0 L 7 Q s t C w 0 Y L Q t d C 7 0 Y z R g d C 6 0 L j Q u S D Q v t C x 0 Y r Q t d C 6 0 Y I x L n v Q n t C h 0 K L Q k N C i 0 J 7 Q m i w 0 f S Z x d W 9 0 O 1 0 s J n F 1 b 3 Q 7 U m V s Y X R p b 2 5 z a G l w S W 5 m b y Z x d W 9 0 O z p b e y Z x d W 9 0 O 2 t l e U N v b H V t b k N v d W 5 0 J n F 1 b 3 Q 7 O j E s J n F 1 b 3 Q 7 a 2 V 5 Q 2 9 s d W 1 u J n F 1 b 3 Q 7 O j A s J n F 1 b 3 Q 7 b 3 R o Z X J L Z X l D b 2 x 1 b W 5 J Z G V u d G l 0 e S Z x d W 9 0 O z o m c X V v d D t T Z W N 0 a W 9 u M S / Q o N C V 0 J D Q m 9 C Y 0 J f Q k N C m 0 J j Q r y A o M y k v 0 J j Q t 9 C 8 0 L X Q v d C 1 0 L 3 Q v d G L 0 L k g 0 Y L Q u N C / L n v Q o t C + 0 L L Q s N G A L D J 9 J n F 1 b 3 Q 7 L C Z x d W 9 0 O 0 t l e U N v b H V t b k N v d W 5 0 J n F 1 b 3 Q 7 O j F 9 X X 0 i I C 8 + P E V u d H J 5 I F R 5 c G U 9 I l F 1 Z X J 5 S U Q i I F Z h b H V l P S J z N 2 E 5 M m Q y Z j E t N j U z N i 0 0 M 2 U 4 L T k 1 N m E t Z W Q 1 N z V k M D B j M m Q y I i A v P j x F b n R y e S B U e X B l P S J R d W V y e U d y b 3 V w S U Q i I F Z h b H V l P S J z N z d i Z G Y w O T k t O T c 4 N C 0 0 Y W M 5 L T h i N 2 Y t Y j d k M D Q 5 M m U 4 N m V l I i A v P j w v U 3 R h Y m x l R W 5 0 c m l l c z 4 8 L 0 l 0 Z W 0 + P E l 0 Z W 0 + P E l 0 Z W 1 M b 2 N h d G l v b j 4 8 S X R l b V R 5 c G U + R m 9 y b X V s Y T w v S X R l b V R 5 c G U + P E l 0 Z W 1 Q Y X R o P l N l Y 3 R p b 2 4 x L y V E M C U 5 R S V E M S U 4 M S V E M S U 4 M i V E M C V C M C V E M S U 4 M i V E M C V C R S V E M C V C Q S 8 l R D A l O T g l R D E l O D E l R D E l O D I l R D A l Q k U l R D E l O D c l R D A l Q k Q l R D A l Q j g l R D A l Q k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U U l R D E l O D E l R D E l O D I l R D A l Q j A l R D E l O D I l R D A l Q k U l R D A l Q k E v J U Q w J U E w J U Q w J U I w J U Q w J U I 3 J U Q w J U I y J U Q w J U I 1 J U Q x J T g w J U Q w J U J E J U Q x J T g z J U Q x J T g y J U Q x J T h C J U Q w J U I 5 J T I w J U Q x J T h E J U Q w J U J C J U Q w J U I 1 J U Q w J U J D J U Q w J U I 1 J U Q w J U J E J U Q x J T g y J T I w J U Q w J U E w J U Q w J T k 1 J U Q w J T k w J U Q w J T l C J U Q w J T k 4 J U Q w J T k 3 J U Q w J T k w J U Q w J U E 2 J U Q w J T k 4 J U Q w J U F G J T I w K D M p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l F J U Q x J T g x J U Q x J T g y J U Q w J U I w J U Q x J T g y J U Q w J U J F J U Q w J U J B L y V E M C U 5 R i V E M C V C N S V E M S U 4 M C V E M C V C N S V E M S U 4 M y V E M C V C R i V E M C V C R S V E M S U 4 M C V E M S U 4 R i V E M C V C N C V E M C V C R S V E M S U 4 N y V E M C V C N S V E M C V C R C V E M C V C R C V E M S U 4 Q i V E M C V C N S U y M C V E M S U 4 M S V E M S U 4 M i V E M C V C R S V E M C V C Q i V E M C V C M S V E M S U 4 N i V E M S U 4 Q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R S V E M S U 4 M S V E M S U 4 M i V E M C V C M C V E M S U 4 M i V E M C V C R S V E M C V C Q S 8 l R D A l O T Q l R D A l Q k U l R D A l Q j E l R D A l Q j A l R D A l Q j I l R D A l Q k I l R D A l Q j U l R D A l Q k Q l M j A l R D A l Q k Y l R D A l Q k U l R D A l Q k I l R D E l O E M l R D A l Q j c l R D A l Q k U l R D A l Q j I l R D A l Q j A l R D E l O D I l R D A l Q j U l R D A l Q k I l R D E l O E M l R D E l O D E l R D A l Q k E l R D A l Q j g l R D A l Q j k l M j A l R D A l Q k U l R D A l Q j E l R D E l O E E l R D A l Q j U l R D A l Q k E l R D E l O D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U U l R D E l O D E l R D E l O D I l R D A l Q j A l R D E l O D I l R D A l Q k U l R D A l Q k E v J U Q w J T l G J U Q w J U I 1 J U Q x J T g w J U Q w J U I 1 J U Q x J T g z J U Q w J U J G J U Q w J U J F J U Q x J T g w J U Q x J T h G J U Q w J U I 0 J U Q w J U J F J U Q x J T g 3 J U Q w J U I 1 J U Q w J U J E J U Q w J U J E J U Q x J T h C J U Q w J U I 1 J T I w J U Q x J T g x J U Q x J T g y J U Q w J U J F J U Q w J U J C J U Q w J U I x J U Q x J T g 2 J U Q x J T h C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R S V E M S U 4 M S V E M S U 4 M i V E M C V C M C V E M S U 4 M i V E M C V C R S V E M C V C Q S 8 l R D A l Q T M l R D A l Q j Q l R D A l Q j A l R D A l Q k I l R D A l Q j U l R D A l Q k Q l R D A l Q k Q l R D E l O E I l R D A l Q j U l M j A l R D E l O D E l R D E l O D I l R D A l Q k U l R D A l Q k I l R D A l Q j E l R D E l O D Y l R D E l O E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U U l R D E l O D E l R D E l O D I l R D A l Q j A l R D E l O D I l R D A l Q k U l R D A l Q k E v J U Q w J T k 0 J U Q w J U J F J U Q w J U I x J U Q w J U I w J U Q w J U I y J U Q w J U J C J U Q w J U I 1 J U Q w J U J E J T I w J U Q w J U J G J U Q w J U J F J U Q w J U J C J U Q x J T h D J U Q w J U I 3 J U Q w J U J F J U Q w J U I y J U Q w J U I w J U Q x J T g y J U Q w J U I 1 J U Q w J U J C J U Q x J T h D J U Q x J T g x J U Q w J U J B J U Q w J U I 4 J U Q w J U I 5 J T I w J U Q w J U J F J U Q w J U I x J U Q x J T h B J U Q w J U I 1 J U Q w J U J B J U Q x J T g y M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C Y B A A A B A A A A 0 I y d 3 w E V 0 R G M e g D A T 8 K X 6 w E A A A B c r f c z g B 2 z S p p e U / G o s 2 W i A A A A A A I A A A A A A B B m A A A A A Q A A I A A A A N h J u E Z p / g K o i q 0 8 A / E R 5 y q D j u l a c M I g Q U S o 9 a l R W B m D A A A A A A 6 A A A A A A g A A I A A A A M h I U W 3 C L x a y i I 3 v S b 0 X + L d 2 C 9 i i r w O x U 5 q o q b i c u 4 S m U A A A A E 5 v V y s t / U I c Z B H k z 6 Q U q Q J P w v M L 7 n z 5 u V H M Q R i / M k W u 9 Y A M p U o R 8 I t b 5 5 l s 4 m J Z A D 6 k R J 4 l 5 H s + C k 0 5 j a X b o 1 l q D v v x L W x V M 0 V J L N w G S W E K Q A A A A F g g M x G U A p J Z h J g b M g A A m G 9 V 8 l 4 6 F T 3 Q x d w h k w Y B 9 n 2 e F 6 8 x Y P g f 2 N D J y Z o 7 + l H Z C u C l t l G j y G l 0 E h G S R K 8 7 Z K 0 = < / D a t a M a s h u p > 
</file>

<file path=customXml/itemProps1.xml><?xml version="1.0" encoding="utf-8"?>
<ds:datastoreItem xmlns:ds="http://schemas.openxmlformats.org/officeDocument/2006/customXml" ds:itemID="{976D9A7A-E03A-433B-8AD5-37C6F8DA2449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РЕАЛИЗАЦИЯ</vt:lpstr>
      <vt:lpstr>ПЛАТЕжИ</vt:lpstr>
      <vt:lpstr>АКТ СВЕРКИ</vt:lpstr>
      <vt:lpstr>ПЕРЕДАЧА НА СКЛАД</vt:lpstr>
      <vt:lpstr>СОСТОЯНИЯ СКЛАДА</vt:lpstr>
      <vt:lpstr>СТАТИСТИКА</vt:lpstr>
      <vt:lpstr>Данный</vt:lpstr>
      <vt:lpstr>ОСТАТОК НА СКЛАДЕ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Abdulaziz</dc:creator>
  <cp:lastModifiedBy>Abdulaziz</cp:lastModifiedBy>
  <dcterms:created xsi:type="dcterms:W3CDTF">2020-09-15T05:33:38Z</dcterms:created>
  <dcterms:modified xsi:type="dcterms:W3CDTF">2020-09-16T11:09:52Z</dcterms:modified>
</cp:coreProperties>
</file>