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40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Лист1!$A$5:$F$5</definedName>
  </definedNames>
  <calcPr calcId="145621"/>
</workbook>
</file>

<file path=xl/calcChain.xml><?xml version="1.0" encoding="utf-8"?>
<calcChain xmlns="http://schemas.openxmlformats.org/spreadsheetml/2006/main">
  <c r="A5" i="1" l="1"/>
  <c r="B5" i="1"/>
  <c r="C5" i="1"/>
  <c r="D5" i="1"/>
  <c r="E5" i="1"/>
  <c r="E2" i="1" l="1"/>
  <c r="D2" i="1"/>
  <c r="C2" i="1"/>
  <c r="B2" i="1"/>
  <c r="A2" i="1"/>
</calcChain>
</file>

<file path=xl/sharedStrings.xml><?xml version="1.0" encoding="utf-8"?>
<sst xmlns="http://schemas.openxmlformats.org/spreadsheetml/2006/main" count="20" uniqueCount="20">
  <si>
    <t xml:space="preserve">Итого СМР </t>
  </si>
  <si>
    <t>Итого с НДС-20%</t>
  </si>
  <si>
    <t>СМР в ценах 
2001г</t>
  </si>
  <si>
    <t>оборудо-вание в тек. ценах</t>
  </si>
  <si>
    <t>итого смр + оборуд</t>
  </si>
  <si>
    <t>Примечание</t>
  </si>
  <si>
    <t>401-07-20</t>
  </si>
  <si>
    <t>403-07-20</t>
  </si>
  <si>
    <t>405-07-20</t>
  </si>
  <si>
    <t>406/07-20</t>
  </si>
  <si>
    <t>407-07-20</t>
  </si>
  <si>
    <t>409-07-20</t>
  </si>
  <si>
    <t>389-07-20</t>
  </si>
  <si>
    <t>396-07-20</t>
  </si>
  <si>
    <t>627-07-20</t>
  </si>
  <si>
    <t>629/07-20</t>
  </si>
  <si>
    <t>780/07-20</t>
  </si>
  <si>
    <t>784-07-20</t>
  </si>
  <si>
    <t>789-07-20</t>
  </si>
  <si>
    <t>Разница сумм: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</si>
</sst>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name val="Garamond"/>
      <family val="1"/>
      <charset val="204"/>
    </font>
    <font>
      <b/>
      <sz val="9"/>
      <name val="Garamond"/>
      <family val="1"/>
      <charset val="204"/>
    </font>
    <font>
      <sz val="11"/>
      <name val="Garamond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5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1" fontId="1" fillId="4" borderId="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center" vertical="center"/>
    </xf>
    <xf numFmtId="4" fontId="0" fillId="0" borderId="0" xfId="0" applyNumberFormat="1"/>
    <xf numFmtId="1" fontId="1" fillId="2" borderId="1" xfId="0" applyNumberFormat="1" applyFont="1" applyFill="1" applyBorder="1" applyAlignment="1">
      <alignment horizontal="right" vertical="center" wrapText="1"/>
    </xf>
    <xf numFmtId="1" fontId="1" fillId="2" borderId="2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5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8;&#1072;&#1079;&#1077;&#1094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3">
            <v>39189886</v>
          </cell>
          <cell r="B3">
            <v>47027863.199999996</v>
          </cell>
          <cell r="C3">
            <v>4180879</v>
          </cell>
          <cell r="D3">
            <v>9747467.8399999999</v>
          </cell>
          <cell r="E3">
            <v>48937353.840000004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19" sqref="E19"/>
    </sheetView>
  </sheetViews>
  <sheetFormatPr defaultRowHeight="15" x14ac:dyDescent="0.25"/>
  <cols>
    <col min="1" max="2" width="18.5703125" customWidth="1"/>
    <col min="3" max="3" width="14.42578125" customWidth="1"/>
    <col min="4" max="4" width="18.28515625" customWidth="1"/>
    <col min="5" max="5" width="16.7109375" customWidth="1"/>
    <col min="6" max="6" width="9.140625" customWidth="1"/>
  </cols>
  <sheetData>
    <row r="1" spans="1:6" x14ac:dyDescent="0.25">
      <c r="A1" t="s">
        <v>19</v>
      </c>
    </row>
    <row r="2" spans="1:6" ht="15.75" thickBot="1" x14ac:dyDescent="0.3">
      <c r="A2" s="7">
        <f>A5-[1]Лист1!$A$3</f>
        <v>1263346</v>
      </c>
      <c r="B2" s="7">
        <f>B5-[1]Лист1!$B$3</f>
        <v>1516015.200000003</v>
      </c>
      <c r="C2" s="7">
        <f>C5-[1]Лист1!$C$3</f>
        <v>-13505</v>
      </c>
      <c r="D2" s="7">
        <f>D5-[1]Лист1!$D$3</f>
        <v>0</v>
      </c>
      <c r="E2" s="7">
        <f>E5-[1]Лист1!$E$3</f>
        <v>1263346</v>
      </c>
    </row>
    <row r="3" spans="1:6" ht="15" customHeight="1" x14ac:dyDescent="0.25">
      <c r="A3" s="10" t="s">
        <v>0</v>
      </c>
      <c r="B3" s="14" t="s">
        <v>1</v>
      </c>
      <c r="C3" s="8" t="s">
        <v>2</v>
      </c>
      <c r="D3" s="10" t="s">
        <v>3</v>
      </c>
      <c r="E3" s="10" t="s">
        <v>4</v>
      </c>
      <c r="F3" s="12" t="s">
        <v>5</v>
      </c>
    </row>
    <row r="4" spans="1:6" ht="15.75" thickBot="1" x14ac:dyDescent="0.3">
      <c r="A4" s="11"/>
      <c r="B4" s="15"/>
      <c r="C4" s="9"/>
      <c r="D4" s="11"/>
      <c r="E4" s="11"/>
      <c r="F4" s="13"/>
    </row>
    <row r="5" spans="1:6" ht="15.75" thickBot="1" x14ac:dyDescent="0.3">
      <c r="A5" s="16">
        <f>SUBTOTAL(9,A6:A10432)</f>
        <v>40453232</v>
      </c>
      <c r="B5" s="16">
        <f>SUBTOTAL(9,B6:B10432)</f>
        <v>48543878.399999999</v>
      </c>
      <c r="C5" s="16">
        <f>SUBTOTAL(9,C6:C10432)</f>
        <v>4167374</v>
      </c>
      <c r="D5" s="16">
        <f>SUBTOTAL(9,D6:D10432)</f>
        <v>9747467.8399999999</v>
      </c>
      <c r="E5" s="16">
        <f>SUBTOTAL(9,E6:E10432)</f>
        <v>50200699.840000004</v>
      </c>
      <c r="F5" s="1"/>
    </row>
    <row r="6" spans="1:6" x14ac:dyDescent="0.25">
      <c r="A6" s="2">
        <v>272914</v>
      </c>
      <c r="B6" s="3">
        <v>327496.8</v>
      </c>
      <c r="C6" s="4"/>
      <c r="D6" s="3"/>
      <c r="E6" s="5">
        <v>272914</v>
      </c>
      <c r="F6" s="6" t="s">
        <v>12</v>
      </c>
    </row>
    <row r="7" spans="1:6" x14ac:dyDescent="0.25">
      <c r="A7" s="2">
        <v>6275</v>
      </c>
      <c r="B7" s="3">
        <v>7530</v>
      </c>
      <c r="C7" s="4"/>
      <c r="D7" s="3"/>
      <c r="E7" s="5">
        <v>6275</v>
      </c>
      <c r="F7" s="6" t="s">
        <v>13</v>
      </c>
    </row>
    <row r="8" spans="1:6" x14ac:dyDescent="0.25">
      <c r="A8" s="2">
        <v>224035</v>
      </c>
      <c r="B8" s="3">
        <v>268842</v>
      </c>
      <c r="C8" s="4"/>
      <c r="D8" s="3"/>
      <c r="E8" s="5">
        <v>224035</v>
      </c>
      <c r="F8" s="6" t="s">
        <v>6</v>
      </c>
    </row>
    <row r="9" spans="1:6" x14ac:dyDescent="0.25">
      <c r="A9" s="2">
        <v>41560</v>
      </c>
      <c r="B9" s="3">
        <v>49872</v>
      </c>
      <c r="C9" s="4"/>
      <c r="D9" s="3"/>
      <c r="E9" s="5">
        <v>41560</v>
      </c>
      <c r="F9" s="6" t="s">
        <v>7</v>
      </c>
    </row>
    <row r="10" spans="1:6" x14ac:dyDescent="0.25">
      <c r="A10" s="2">
        <v>3488</v>
      </c>
      <c r="B10" s="3">
        <v>4185.6000000000004</v>
      </c>
      <c r="C10" s="4"/>
      <c r="D10" s="3"/>
      <c r="E10" s="5">
        <v>3488</v>
      </c>
      <c r="F10" s="6" t="s">
        <v>8</v>
      </c>
    </row>
    <row r="11" spans="1:6" x14ac:dyDescent="0.25">
      <c r="A11" s="2">
        <v>2318</v>
      </c>
      <c r="B11" s="3">
        <v>2781.6</v>
      </c>
      <c r="C11" s="4"/>
      <c r="D11" s="3"/>
      <c r="E11" s="5">
        <v>2318</v>
      </c>
      <c r="F11" s="6" t="s">
        <v>9</v>
      </c>
    </row>
    <row r="12" spans="1:6" x14ac:dyDescent="0.25">
      <c r="A12" s="2">
        <v>11160</v>
      </c>
      <c r="B12" s="3">
        <v>13392</v>
      </c>
      <c r="C12" s="4"/>
      <c r="D12" s="3"/>
      <c r="E12" s="5">
        <v>11160</v>
      </c>
      <c r="F12" s="6" t="s">
        <v>10</v>
      </c>
    </row>
    <row r="13" spans="1:6" x14ac:dyDescent="0.25">
      <c r="A13" s="2">
        <v>71525</v>
      </c>
      <c r="B13" s="3">
        <v>85830</v>
      </c>
      <c r="C13" s="4"/>
      <c r="D13" s="3"/>
      <c r="E13" s="5">
        <v>71525</v>
      </c>
      <c r="F13" s="6" t="s">
        <v>11</v>
      </c>
    </row>
    <row r="14" spans="1:6" x14ac:dyDescent="0.25">
      <c r="A14" s="2">
        <v>267669</v>
      </c>
      <c r="B14" s="3">
        <v>321202.8</v>
      </c>
      <c r="C14" s="4">
        <v>9672</v>
      </c>
      <c r="D14" s="3">
        <v>3164819.24</v>
      </c>
      <c r="E14" s="3">
        <v>3432488.24</v>
      </c>
      <c r="F14" s="6" t="s">
        <v>14</v>
      </c>
    </row>
    <row r="15" spans="1:6" x14ac:dyDescent="0.25">
      <c r="A15" s="2">
        <v>667267</v>
      </c>
      <c r="B15" s="3">
        <v>800720.4</v>
      </c>
      <c r="C15" s="4">
        <v>32058</v>
      </c>
      <c r="D15" s="3">
        <v>6582648.5999999996</v>
      </c>
      <c r="E15" s="3">
        <v>7249915.5999999996</v>
      </c>
      <c r="F15" s="6" t="s">
        <v>15</v>
      </c>
    </row>
    <row r="16" spans="1:6" x14ac:dyDescent="0.25">
      <c r="A16" s="2">
        <v>3145479</v>
      </c>
      <c r="B16" s="3">
        <v>3774574.8</v>
      </c>
      <c r="C16" s="4">
        <v>104528</v>
      </c>
      <c r="D16" s="3"/>
      <c r="E16" s="5">
        <v>3145479</v>
      </c>
      <c r="F16" s="6" t="s">
        <v>16</v>
      </c>
    </row>
    <row r="17" spans="1:6" x14ac:dyDescent="0.25">
      <c r="A17" s="2">
        <v>15769310</v>
      </c>
      <c r="B17" s="3">
        <v>18923172</v>
      </c>
      <c r="C17" s="4">
        <v>1408503</v>
      </c>
      <c r="D17" s="3"/>
      <c r="E17" s="5">
        <v>15769310</v>
      </c>
      <c r="F17" s="6" t="s">
        <v>17</v>
      </c>
    </row>
    <row r="18" spans="1:6" x14ac:dyDescent="0.25">
      <c r="A18" s="2">
        <v>19970232</v>
      </c>
      <c r="B18" s="3">
        <v>23964278.399999999</v>
      </c>
      <c r="C18" s="4">
        <v>2612613</v>
      </c>
      <c r="D18" s="3"/>
      <c r="E18" s="5">
        <v>19970232</v>
      </c>
      <c r="F18" s="6" t="s">
        <v>18</v>
      </c>
    </row>
  </sheetData>
  <autoFilter ref="A5:F5">
    <sortState ref="A6:F40">
      <sortCondition ref="F4"/>
    </sortState>
  </autoFilter>
  <mergeCells count="6">
    <mergeCell ref="C3:C4"/>
    <mergeCell ref="D3:D4"/>
    <mergeCell ref="E3:E4"/>
    <mergeCell ref="F3:F4"/>
    <mergeCell ref="A3:A4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2020-10-09T13:00:33Z</dcterms:created>
  <dcterms:modified xsi:type="dcterms:W3CDTF">2020-10-09T13:58:18Z</dcterms:modified>
</cp:coreProperties>
</file>