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3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/Users/acherepanov/Downloads/"/>
    </mc:Choice>
  </mc:AlternateContent>
  <xr:revisionPtr revIDLastSave="0" documentId="8_{E8A0341F-71C2-AE4B-983D-508BAA82470D}" xr6:coauthVersionLast="45" xr6:coauthVersionMax="45" xr10:uidLastSave="{00000000-0000-0000-0000-000000000000}"/>
  <bookViews>
    <workbookView xWindow="0" yWindow="0" windowWidth="28800" windowHeight="18000" xr2:uid="{00000000-000D-0000-FFFF-FFFF00000000}"/>
  </bookViews>
  <sheets>
    <sheet name="Sheet1" sheetId="1" r:id="rId1"/>
  </sheets>
  <calcPr calcId="191029"/>
  <pivotCaches>
    <pivotCache cacheId="3" r:id="rId2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2" i="1" l="1" a="1"/>
  <c r="K32" i="1" s="1"/>
  <c r="K21" i="1" l="1"/>
  <c r="K20" i="1"/>
  <c r="K19" i="1"/>
  <c r="K18" i="1"/>
  <c r="K17" i="1"/>
  <c r="K16" i="1"/>
  <c r="K15" i="1"/>
  <c r="K14" i="1"/>
  <c r="K13" i="1" l="1"/>
  <c r="K12" i="1"/>
  <c r="K11" i="1"/>
  <c r="G4" i="1" l="1"/>
  <c r="M2" i="1"/>
  <c r="G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<sst xmlns="http://schemas.openxmlformats.org/spreadsheetml/2006/main" count="604" uniqueCount="153">
  <si>
    <t>2461002</t>
  </si>
  <si>
    <t>2531</t>
  </si>
  <si>
    <t>2455843</t>
  </si>
  <si>
    <t>2540</t>
  </si>
  <si>
    <t>2455840</t>
  </si>
  <si>
    <t>2898075</t>
  </si>
  <si>
    <t>2898073</t>
  </si>
  <si>
    <t>2785241</t>
  </si>
  <si>
    <t>2898064</t>
  </si>
  <si>
    <t>2455842</t>
  </si>
  <si>
    <t>2455846</t>
  </si>
  <si>
    <t>2455796</t>
  </si>
  <si>
    <t>2455848</t>
  </si>
  <si>
    <t>2455793</t>
  </si>
  <si>
    <t>2461176</t>
  </si>
  <si>
    <t>2785242</t>
  </si>
  <si>
    <t>2455960</t>
  </si>
  <si>
    <t>2455794</t>
  </si>
  <si>
    <t>2455834</t>
  </si>
  <si>
    <t>2455839</t>
  </si>
  <si>
    <t>2455907</t>
  </si>
  <si>
    <t>2461007</t>
  </si>
  <si>
    <t>2455798</t>
  </si>
  <si>
    <t>2455912</t>
  </si>
  <si>
    <t>2455915</t>
  </si>
  <si>
    <t>2785250</t>
  </si>
  <si>
    <t>2455847</t>
  </si>
  <si>
    <t>2455838</t>
  </si>
  <si>
    <t>2455797</t>
  </si>
  <si>
    <t>2455836</t>
  </si>
  <si>
    <t>2455833</t>
  </si>
  <si>
    <t>2898069</t>
  </si>
  <si>
    <t>2461291</t>
  </si>
  <si>
    <t>2461289</t>
  </si>
  <si>
    <t>2455986</t>
  </si>
  <si>
    <t>2461095</t>
  </si>
  <si>
    <t>2455841</t>
  </si>
  <si>
    <t>2781705</t>
  </si>
  <si>
    <t>2461288</t>
  </si>
  <si>
    <t>2455851</t>
  </si>
  <si>
    <t>2461329</t>
  </si>
  <si>
    <t>2461096</t>
  </si>
  <si>
    <t>2461322</t>
  </si>
  <si>
    <t>2898070</t>
  </si>
  <si>
    <t>2455918</t>
  </si>
  <si>
    <t>2461014</t>
  </si>
  <si>
    <t>2455959</t>
  </si>
  <si>
    <t>2898067</t>
  </si>
  <si>
    <t>2455792</t>
  </si>
  <si>
    <t>2455824</t>
  </si>
  <si>
    <t>2461290</t>
  </si>
  <si>
    <t>2455716</t>
  </si>
  <si>
    <t>2461000</t>
  </si>
  <si>
    <t>2455832</t>
  </si>
  <si>
    <t>2455835</t>
  </si>
  <si>
    <t>2461318</t>
  </si>
  <si>
    <t>2898087</t>
  </si>
  <si>
    <t>2898065</t>
  </si>
  <si>
    <t>2898068</t>
  </si>
  <si>
    <t>2461229</t>
  </si>
  <si>
    <t>2455945</t>
  </si>
  <si>
    <t>2455715</t>
  </si>
  <si>
    <t>2461325</t>
  </si>
  <si>
    <t>2461330</t>
  </si>
  <si>
    <t>2461170</t>
  </si>
  <si>
    <t>2461228</t>
  </si>
  <si>
    <t>2898083</t>
  </si>
  <si>
    <t>2461186</t>
  </si>
  <si>
    <t>2898088</t>
  </si>
  <si>
    <t>2461293</t>
  </si>
  <si>
    <t>янв</t>
  </si>
  <si>
    <t>фер</t>
  </si>
  <si>
    <t>апр</t>
  </si>
  <si>
    <t>май</t>
  </si>
  <si>
    <t>мар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</si>
  <si>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</si>
  <si>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</si>
  <si>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</si>
  <si>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</si>
  <si>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</si>
  <si>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</si>
  <si>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</si>
  <si>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Иванов</t>
  </si>
  <si>
    <t>Питров</t>
  </si>
  <si>
    <t>Сидоров</t>
  </si>
  <si>
    <t>Корнеев</t>
  </si>
  <si>
    <t>Чудин</t>
  </si>
  <si>
    <t>Морозов</t>
  </si>
  <si>
    <t>Питрыкин</t>
  </si>
  <si>
    <t>Петрыкин</t>
  </si>
  <si>
    <t>Комсалин</t>
  </si>
  <si>
    <t>Маршак</t>
  </si>
  <si>
    <t>Ульянов</t>
  </si>
  <si>
    <t>Дроздов</t>
  </si>
  <si>
    <t>Семёнов</t>
  </si>
  <si>
    <t>Кириллов</t>
  </si>
  <si>
    <t>Бабаян</t>
  </si>
  <si>
    <t>июн</t>
  </si>
  <si>
    <t>июл</t>
  </si>
  <si>
    <t>авг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</si>
  <si>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</si>
  <si>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</si>
  <si>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</si>
  <si>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</si>
  <si>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</si>
  <si>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</si>
  <si>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</si>
  <si>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</si>
  <si>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</si>
  <si>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</si>
  <si>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</si>
  <si>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</si>
  <si>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Дата</t>
  </si>
  <si>
    <t>Параметр1</t>
  </si>
  <si>
    <t>ФИО</t>
  </si>
  <si>
    <t>Ст</t>
  </si>
  <si>
    <t>Кол-во</t>
  </si>
  <si>
    <t>Общий итог</t>
  </si>
  <si>
    <t>2020</t>
  </si>
  <si>
    <t>Кв-л4</t>
  </si>
  <si>
    <t>окт</t>
  </si>
  <si>
    <t>нояб</t>
  </si>
  <si>
    <t>дек</t>
  </si>
  <si>
    <t>2021</t>
  </si>
  <si>
    <t>Кв-л1</t>
  </si>
  <si>
    <t>февр</t>
  </si>
  <si>
    <t>март</t>
  </si>
  <si>
    <t>Кв-л2</t>
  </si>
  <si>
    <t>Кв-л3</t>
  </si>
  <si>
    <t>сент</t>
  </si>
  <si>
    <t>2022</t>
  </si>
  <si>
    <t>Количество по полю ФИО</t>
  </si>
  <si>
    <t>Годы</t>
  </si>
  <si>
    <t>Кварталы</t>
  </si>
  <si>
    <t>окт Итог</t>
  </si>
  <si>
    <t>нояб Итог</t>
  </si>
  <si>
    <t>дек Итог</t>
  </si>
  <si>
    <t>Кв-л4 Итог</t>
  </si>
  <si>
    <t>2020 Итог</t>
  </si>
  <si>
    <t>янв Итог</t>
  </si>
  <si>
    <t>февр Итог</t>
  </si>
  <si>
    <t>март Итог</t>
  </si>
  <si>
    <t>Кв-л1 Итог</t>
  </si>
  <si>
    <t>апр Итог</t>
  </si>
  <si>
    <t>май Итог</t>
  </si>
  <si>
    <t>июнь Итог</t>
  </si>
  <si>
    <t>Кв-л2 Итог</t>
  </si>
  <si>
    <t>июль Итог</t>
  </si>
  <si>
    <t>авг Итог</t>
  </si>
  <si>
    <t>сент Итог</t>
  </si>
  <si>
    <t>Кв-л3 Итог</t>
  </si>
  <si>
    <t>2021 Итог</t>
  </si>
  <si>
    <t>2022 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</si>
</sst>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/dd/mmm/yy"/>
    <numFmt numFmtId="165" formatCode="ddd/dd/mm/yy"/>
  </numFmts>
  <fonts count="4" x14ac:knownFonts="1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</font>
    <font>
      <sz val="16"/>
      <color rgb="FF0000FF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 applyAlignment="1">
      <alignment vertical="top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vertical="top"/>
    </xf>
    <xf numFmtId="164" fontId="0" fillId="0" borderId="1" xfId="0" applyNumberFormat="1" applyFill="1" applyBorder="1" applyAlignment="1">
      <alignment horizontal="center" vertical="center"/>
    </xf>
    <xf numFmtId="3" fontId="0" fillId="0" borderId="1" xfId="0" applyNumberFormat="1" applyFill="1" applyBorder="1" applyAlignment="1">
      <alignment horizontal="center" vertical="center"/>
    </xf>
    <xf numFmtId="0" fontId="0" fillId="0" borderId="0" xfId="0" applyNumberFormat="1" applyFill="1" applyAlignment="1">
      <alignment vertical="top"/>
    </xf>
    <xf numFmtId="165" fontId="0" fillId="0" borderId="0" xfId="0" applyNumberFormat="1" applyFill="1" applyAlignment="1">
      <alignment vertical="top"/>
    </xf>
    <xf numFmtId="0" fontId="0" fillId="2" borderId="0" xfId="0" applyFill="1" applyAlignment="1">
      <alignment vertical="top"/>
    </xf>
    <xf numFmtId="0" fontId="1" fillId="3" borderId="0" xfId="0" applyNumberFormat="1" applyFont="1" applyFill="1" applyAlignment="1">
      <alignment vertical="top"/>
    </xf>
    <xf numFmtId="0" fontId="1" fillId="4" borderId="0" xfId="0" applyNumberFormat="1" applyFont="1" applyFill="1" applyAlignment="1">
      <alignment vertical="top"/>
    </xf>
    <xf numFmtId="0" fontId="0" fillId="4" borderId="0" xfId="0" applyFill="1" applyAlignment="1">
      <alignment vertical="top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vertical="top"/>
    </xf>
    <xf numFmtId="0" fontId="0" fillId="5" borderId="0" xfId="0" applyFill="1" applyAlignment="1">
      <alignment vertical="top"/>
    </xf>
    <xf numFmtId="0" fontId="3" fillId="0" borderId="0" xfId="0" applyFont="1" applyAlignment="1">
      <alignment vertical="top"/>
    </xf>
    <xf numFmtId="0" fontId="0" fillId="6" borderId="0" xfId="0" applyFill="1" applyAlignment="1">
      <alignment vertical="top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pivotButton="1" applyAlignment="1">
      <alignment vertical="top"/>
    </xf>
    <xf numFmtId="0" fontId="0" fillId="0" borderId="0" xfId="0" applyNumberFormat="1" applyAlignment="1">
      <alignment vertical="top"/>
    </xf>
    <xf numFmtId="164" fontId="0" fillId="0" borderId="0" xfId="0" applyNumberFormat="1" applyAlignment="1">
      <alignment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rosoft Office User" refreshedDate="44118.832562037038" createdVersion="6" refreshedVersion="6" minRefreshableVersion="3" recordCount="138" xr:uid="{10053DED-3AE2-F145-87F3-3882D7813A16}">
  <cacheSource type="worksheet">
    <worksheetSource ref="A1:E139" sheet="Sheet1"/>
  </cacheSource>
  <cacheFields count="7">
    <cacheField name="Дата" numFmtId="164">
      <sharedItems containsSemiMixedTypes="0" containsNonDate="0" containsDate="1" containsString="0" minDate="2020-10-02T00:00:00" maxDate="2022-02-20T00:00:00" count="138">
        <d v="2020-10-02T00:00:00"/>
        <d v="2020-10-03T00:00:00"/>
        <d v="2020-10-04T00:00:00"/>
        <d v="2020-10-05T00:00:00"/>
        <d v="2020-10-06T00:00:00"/>
        <d v="2020-11-07T00:00:00"/>
        <d v="2020-11-08T00:00:00"/>
        <d v="2020-11-09T00:00:00"/>
        <d v="2020-11-10T00:00:00"/>
        <d v="2020-11-11T00:00:00"/>
        <d v="2020-11-12T00:00:00"/>
        <d v="2020-12-13T00:00:00"/>
        <d v="2020-12-14T00:00:00"/>
        <d v="2020-12-15T00:00:00"/>
        <d v="2020-12-16T00:00:00"/>
        <d v="2020-12-17T00:00:00"/>
        <d v="2020-12-18T00:00:00"/>
        <d v="2020-12-19T00:00:00"/>
        <d v="2021-01-20T00:00:00"/>
        <d v="2021-01-21T00:00:00"/>
        <d v="2021-01-22T00:00:00"/>
        <d v="2021-01-23T00:00:00"/>
        <d v="2021-01-24T00:00:00"/>
        <d v="2021-01-25T00:00:00"/>
        <d v="2021-01-26T00:00:00"/>
        <d v="2021-02-27T00:00:00"/>
        <d v="2021-02-28T00:00:00"/>
        <d v="2021-03-01T00:00:00"/>
        <d v="2021-03-02T00:00:00"/>
        <d v="2021-03-03T00:00:00"/>
        <d v="2021-03-04T00:00:00"/>
        <d v="2021-03-05T00:00:00"/>
        <d v="2021-03-06T00:00:00"/>
        <d v="2021-03-07T00:00:00"/>
        <d v="2021-03-08T00:00:00"/>
        <d v="2021-04-09T00:00:00"/>
        <d v="2021-04-10T00:00:00"/>
        <d v="2021-04-11T00:00:00"/>
        <d v="2021-04-12T00:00:00"/>
        <d v="2021-04-13T00:00:00"/>
        <d v="2021-04-14T00:00:00"/>
        <d v="2021-04-15T00:00:00"/>
        <d v="2021-04-16T00:00:00"/>
        <d v="2021-05-17T00:00:00"/>
        <d v="2021-05-18T00:00:00"/>
        <d v="2021-05-19T00:00:00"/>
        <d v="2021-05-20T00:00:00"/>
        <d v="2021-05-21T00:00:00"/>
        <d v="2021-05-22T00:00:00"/>
        <d v="2021-06-23T00:00:00"/>
        <d v="2021-06-24T00:00:00"/>
        <d v="2021-06-25T00:00:00"/>
        <d v="2021-06-26T00:00:00"/>
        <d v="2021-06-27T00:00:00"/>
        <d v="2021-06-28T00:00:00"/>
        <d v="2021-07-29T00:00:00"/>
        <d v="2021-07-30T00:00:00"/>
        <d v="2021-07-31T00:00:00"/>
        <d v="2021-08-01T00:00:00"/>
        <d v="2021-08-02T00:00:00"/>
        <d v="2021-08-03T00:00:00"/>
        <d v="2021-08-04T00:00:00"/>
        <d v="2021-09-05T00:00:00"/>
        <d v="2021-09-06T00:00:00"/>
        <d v="2021-09-07T00:00:00"/>
        <d v="2021-09-08T00:00:00"/>
        <d v="2021-10-09T00:00:00"/>
        <d v="2021-10-10T00:00:00"/>
        <d v="2021-10-11T00:00:00"/>
        <d v="2021-10-12T00:00:00"/>
        <d v="2021-10-13T00:00:00"/>
        <d v="2021-10-14T00:00:00"/>
        <d v="2021-10-15T00:00:00"/>
        <d v="2021-10-16T00:00:00"/>
        <d v="2021-10-17T00:00:00"/>
        <d v="2021-10-18T00:00:00"/>
        <d v="2021-10-19T00:00:00"/>
        <d v="2021-10-20T00:00:00"/>
        <d v="2021-10-21T00:00:00"/>
        <d v="2021-10-22T00:00:00"/>
        <d v="2021-11-23T00:00:00"/>
        <d v="2021-11-24T00:00:00"/>
        <d v="2021-11-25T00:00:00"/>
        <d v="2021-11-26T00:00:00"/>
        <d v="2021-11-27T00:00:00"/>
        <d v="2021-11-28T00:00:00"/>
        <d v="2021-11-29T00:00:00"/>
        <d v="2021-11-30T00:00:00"/>
        <d v="2021-12-01T00:00:00"/>
        <d v="2021-12-02T00:00:00"/>
        <d v="2021-12-03T00:00:00"/>
        <d v="2021-12-04T00:00:00"/>
        <d v="2021-12-05T00:00:00"/>
        <d v="2021-12-06T00:00:00"/>
        <d v="2022-01-07T00:00:00"/>
        <d v="2022-01-08T00:00:00"/>
        <d v="2022-01-09T00:00:00"/>
        <d v="2022-01-10T00:00:00"/>
        <d v="2022-01-11T00:00:00"/>
        <d v="2022-01-12T00:00:00"/>
        <d v="2022-01-13T00:00:00"/>
        <d v="2022-01-14T00:00:00"/>
        <d v="2022-01-15T00:00:00"/>
        <d v="2022-01-16T00:00:00"/>
        <d v="2022-01-17T00:00:00"/>
        <d v="2022-01-18T00:00:00"/>
        <d v="2022-01-19T00:00:00"/>
        <d v="2022-01-20T00:00:00"/>
        <d v="2022-01-21T00:00:00"/>
        <d v="2022-01-22T00:00:00"/>
        <d v="2022-01-23T00:00:00"/>
        <d v="2022-01-24T00:00:00"/>
        <d v="2022-01-25T00:00:00"/>
        <d v="2022-01-26T00:00:00"/>
        <d v="2022-01-27T00:00:00"/>
        <d v="2022-01-28T00:00:00"/>
        <d v="2022-01-29T00:00:00"/>
        <d v="2022-01-30T00:00:00"/>
        <d v="2022-01-31T00:00:00"/>
        <d v="2022-02-01T00:00:00"/>
        <d v="2022-02-02T00:00:00"/>
        <d v="2022-02-03T00:00:00"/>
        <d v="2022-02-04T00:00:00"/>
        <d v="2022-02-05T00:00:00"/>
        <d v="2022-02-06T00:00:00"/>
        <d v="2022-02-07T00:00:00"/>
        <d v="2022-02-08T00:00:00"/>
        <d v="2022-02-09T00:00:00"/>
        <d v="2022-02-10T00:00:00"/>
        <d v="2022-02-11T00:00:00"/>
        <d v="2022-02-12T00:00:00"/>
        <d v="2022-02-13T00:00:00"/>
        <d v="2022-02-14T00:00:00"/>
        <d v="2022-02-15T00:00:00"/>
        <d v="2022-02-16T00:00:00"/>
        <d v="2022-02-17T00:00:00"/>
        <d v="2022-02-18T00:00:00"/>
        <d v="2022-02-19T00:00:00"/>
      </sharedItems>
      <fieldGroup par="6" base="0">
        <rangePr groupBy="months" startDate="2020-10-02T00:00:00" endDate="2022-02-20T00:00:00"/>
        <groupItems count="14">
          <s v="&lt;02.10.2020"/>
          <s v="янв"/>
          <s v="февр"/>
          <s v="март"/>
          <s v="апр"/>
          <s v="май"/>
          <s v="июнь"/>
          <s v="июль"/>
          <s v="авг"/>
          <s v="сент"/>
          <s v="окт"/>
          <s v="нояб"/>
          <s v="дек"/>
          <s v="&gt;20.02.2022"/>
        </groupItems>
      </fieldGroup>
    </cacheField>
    <cacheField name="Параметр1" numFmtId="0">
      <sharedItems/>
    </cacheField>
    <cacheField name="ФИО" numFmtId="0">
      <sharedItems count="15">
        <s v="Иванов"/>
        <s v="Кириллов"/>
        <s v="Сидоров"/>
        <s v="Корнеев"/>
        <s v="Морозов"/>
        <s v="Питрыкин"/>
        <s v="Чудин"/>
        <s v="Питров"/>
        <s v="Петрыкин"/>
        <s v="Дроздов"/>
        <s v="Комсалин"/>
        <s v="Бабаян"/>
        <s v="Маршак"/>
        <s v="Ульянов"/>
        <s v="Семёнов"/>
      </sharedItems>
    </cacheField>
    <cacheField name="Ст" numFmtId="0">
      <sharedItems/>
    </cacheField>
    <cacheField name="Кол-во" numFmtId="3">
      <sharedItems containsSemiMixedTypes="0" containsString="0" containsNumber="1" containsInteger="1" minValue="1" maxValue="5"/>
    </cacheField>
    <cacheField name="Кварталы" numFmtId="0" databaseField="0">
      <fieldGroup base="0">
        <rangePr groupBy="quarters" startDate="2020-10-02T00:00:00" endDate="2022-02-20T00:00:00"/>
        <groupItems count="6">
          <s v="&lt;02.10.2020"/>
          <s v="Кв-л1"/>
          <s v="Кв-л2"/>
          <s v="Кв-л3"/>
          <s v="Кв-л4"/>
          <s v="&gt;20.02.2022"/>
        </groupItems>
      </fieldGroup>
    </cacheField>
    <cacheField name="Годы" numFmtId="0" databaseField="0">
      <fieldGroup base="0">
        <rangePr groupBy="years" startDate="2020-10-02T00:00:00" endDate="2022-02-20T00:00:00"/>
        <groupItems count="5">
          <s v="&lt;02.10.2020"/>
          <s v="2020"/>
          <s v="2021"/>
          <s v="2022"/>
          <s v="&gt;20.02.2022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8">
  <r>
    <x v="0"/>
    <s v="2461002"/>
    <x v="0"/>
    <s v="2531"/>
    <n v="1"/>
  </r>
  <r>
    <x v="1"/>
    <s v="2461002"/>
    <x v="1"/>
    <s v="2531"/>
    <n v="1"/>
  </r>
  <r>
    <x v="2"/>
    <s v="2455840"/>
    <x v="2"/>
    <s v="2540"/>
    <n v="1"/>
  </r>
  <r>
    <x v="3"/>
    <s v="2455843"/>
    <x v="3"/>
    <s v="2540"/>
    <n v="1"/>
  </r>
  <r>
    <x v="4"/>
    <s v="2898075"/>
    <x v="1"/>
    <s v="2531"/>
    <n v="1"/>
  </r>
  <r>
    <x v="5"/>
    <s v="2898064"/>
    <x v="0"/>
    <s v="2540"/>
    <n v="1"/>
  </r>
  <r>
    <x v="6"/>
    <s v="2898073"/>
    <x v="4"/>
    <s v="2540"/>
    <n v="1"/>
  </r>
  <r>
    <x v="7"/>
    <s v="2898073"/>
    <x v="5"/>
    <s v="2540"/>
    <n v="1"/>
  </r>
  <r>
    <x v="8"/>
    <s v="2898073"/>
    <x v="3"/>
    <s v="2540"/>
    <n v="1"/>
  </r>
  <r>
    <x v="9"/>
    <s v="2785241"/>
    <x v="6"/>
    <s v="2540"/>
    <n v="1"/>
  </r>
  <r>
    <x v="10"/>
    <s v="2455793"/>
    <x v="0"/>
    <s v="2540"/>
    <n v="1"/>
  </r>
  <r>
    <x v="11"/>
    <s v="2455796"/>
    <x v="7"/>
    <s v="2540"/>
    <n v="1"/>
  </r>
  <r>
    <x v="12"/>
    <s v="2455796"/>
    <x v="2"/>
    <s v="2540"/>
    <n v="1"/>
  </r>
  <r>
    <x v="13"/>
    <s v="2455796"/>
    <x v="3"/>
    <s v="2540"/>
    <n v="1"/>
  </r>
  <r>
    <x v="14"/>
    <s v="2455842"/>
    <x v="6"/>
    <s v="2540"/>
    <n v="1"/>
  </r>
  <r>
    <x v="15"/>
    <s v="2455843"/>
    <x v="6"/>
    <s v="2540"/>
    <n v="1"/>
  </r>
  <r>
    <x v="16"/>
    <s v="2455846"/>
    <x v="0"/>
    <s v="2540"/>
    <n v="1"/>
  </r>
  <r>
    <x v="17"/>
    <s v="2455848"/>
    <x v="4"/>
    <s v="2540"/>
    <n v="1"/>
  </r>
  <r>
    <x v="18"/>
    <s v="2455848"/>
    <x v="5"/>
    <s v="2540"/>
    <n v="1"/>
  </r>
  <r>
    <x v="19"/>
    <s v="2461007"/>
    <x v="3"/>
    <s v="2531"/>
    <n v="1"/>
  </r>
  <r>
    <x v="20"/>
    <s v="2455960"/>
    <x v="1"/>
    <s v="2531"/>
    <n v="1"/>
  </r>
  <r>
    <x v="21"/>
    <s v="2898064"/>
    <x v="0"/>
    <s v="2540"/>
    <n v="1"/>
  </r>
  <r>
    <x v="22"/>
    <s v="2898073"/>
    <x v="7"/>
    <s v="2540"/>
    <n v="1"/>
  </r>
  <r>
    <x v="23"/>
    <s v="2461176"/>
    <x v="2"/>
    <s v="2540"/>
    <n v="1"/>
  </r>
  <r>
    <x v="24"/>
    <s v="2785241"/>
    <x v="3"/>
    <s v="2540"/>
    <n v="1"/>
  </r>
  <r>
    <x v="25"/>
    <s v="2785241"/>
    <x v="6"/>
    <s v="2540"/>
    <n v="1"/>
  </r>
  <r>
    <x v="26"/>
    <s v="2785242"/>
    <x v="1"/>
    <s v="2540"/>
    <n v="1"/>
  </r>
  <r>
    <x v="27"/>
    <s v="2455834"/>
    <x v="0"/>
    <s v="2540"/>
    <n v="1"/>
  </r>
  <r>
    <x v="28"/>
    <s v="2455794"/>
    <x v="8"/>
    <s v="2540"/>
    <n v="1"/>
  </r>
  <r>
    <x v="29"/>
    <s v="2455907"/>
    <x v="9"/>
    <s v="2540"/>
    <n v="1"/>
  </r>
  <r>
    <x v="30"/>
    <s v="2455839"/>
    <x v="10"/>
    <s v="2540"/>
    <n v="1"/>
  </r>
  <r>
    <x v="31"/>
    <s v="2455796"/>
    <x v="7"/>
    <s v="2540"/>
    <n v="1"/>
  </r>
  <r>
    <x v="32"/>
    <s v="2455796"/>
    <x v="2"/>
    <s v="2540"/>
    <n v="1"/>
  </r>
  <r>
    <x v="33"/>
    <s v="2455796"/>
    <x v="3"/>
    <s v="2540"/>
    <n v="1"/>
  </r>
  <r>
    <x v="34"/>
    <s v="2455840"/>
    <x v="11"/>
    <s v="2540"/>
    <n v="1"/>
  </r>
  <r>
    <x v="35"/>
    <s v="2455840"/>
    <x v="0"/>
    <s v="2540"/>
    <n v="1"/>
  </r>
  <r>
    <x v="36"/>
    <s v="2455798"/>
    <x v="7"/>
    <s v="2540"/>
    <n v="1"/>
  </r>
  <r>
    <x v="37"/>
    <s v="2455912"/>
    <x v="2"/>
    <s v="2540"/>
    <n v="1"/>
  </r>
  <r>
    <x v="38"/>
    <s v="2785242"/>
    <x v="3"/>
    <s v="2540"/>
    <n v="1"/>
  </r>
  <r>
    <x v="39"/>
    <s v="2785242"/>
    <x v="1"/>
    <s v="2540"/>
    <n v="1"/>
  </r>
  <r>
    <x v="40"/>
    <s v="2785250"/>
    <x v="0"/>
    <s v="2540"/>
    <n v="1"/>
  </r>
  <r>
    <x v="41"/>
    <s v="2455833"/>
    <x v="7"/>
    <s v="2540"/>
    <n v="1"/>
  </r>
  <r>
    <x v="42"/>
    <s v="2455833"/>
    <x v="2"/>
    <s v="2540"/>
    <n v="1"/>
  </r>
  <r>
    <x v="43"/>
    <s v="2455834"/>
    <x v="3"/>
    <s v="2540"/>
    <n v="1"/>
  </r>
  <r>
    <x v="44"/>
    <s v="2455834"/>
    <x v="12"/>
    <s v="2540"/>
    <n v="1"/>
  </r>
  <r>
    <x v="45"/>
    <s v="2455834"/>
    <x v="0"/>
    <s v="2540"/>
    <n v="1"/>
  </r>
  <r>
    <x v="46"/>
    <s v="2455836"/>
    <x v="7"/>
    <s v="2540"/>
    <n v="1"/>
  </r>
  <r>
    <x v="47"/>
    <s v="2455838"/>
    <x v="2"/>
    <s v="2540"/>
    <n v="1"/>
  </r>
  <r>
    <x v="48"/>
    <s v="2455839"/>
    <x v="3"/>
    <s v="2540"/>
    <n v="1"/>
  </r>
  <r>
    <x v="49"/>
    <s v="2455840"/>
    <x v="6"/>
    <s v="2540"/>
    <n v="1"/>
  </r>
  <r>
    <x v="50"/>
    <s v="2455797"/>
    <x v="0"/>
    <s v="2540"/>
    <n v="1"/>
  </r>
  <r>
    <x v="51"/>
    <s v="2455915"/>
    <x v="13"/>
    <s v="2540"/>
    <n v="1"/>
  </r>
  <r>
    <x v="52"/>
    <s v="2455847"/>
    <x v="2"/>
    <s v="2540"/>
    <n v="1"/>
  </r>
  <r>
    <x v="53"/>
    <s v="2461291"/>
    <x v="3"/>
    <s v="2531"/>
    <n v="1"/>
  </r>
  <r>
    <x v="54"/>
    <s v="2898069"/>
    <x v="6"/>
    <s v="2540"/>
    <n v="1"/>
  </r>
  <r>
    <x v="55"/>
    <s v="2898069"/>
    <x v="1"/>
    <s v="2540"/>
    <n v="1"/>
  </r>
  <r>
    <x v="56"/>
    <s v="2461095"/>
    <x v="7"/>
    <s v="2540"/>
    <n v="1"/>
  </r>
  <r>
    <x v="57"/>
    <s v="2461289"/>
    <x v="2"/>
    <s v="2540"/>
    <n v="1"/>
  </r>
  <r>
    <x v="58"/>
    <s v="2455986"/>
    <x v="3"/>
    <s v="2540"/>
    <n v="1"/>
  </r>
  <r>
    <x v="59"/>
    <s v="2785241"/>
    <x v="13"/>
    <s v="2540"/>
    <n v="1"/>
  </r>
  <r>
    <x v="60"/>
    <s v="2785242"/>
    <x v="0"/>
    <s v="2540"/>
    <n v="1"/>
  </r>
  <r>
    <x v="61"/>
    <s v="2785242"/>
    <x v="7"/>
    <s v="2540"/>
    <n v="1"/>
  </r>
  <r>
    <x v="62"/>
    <s v="2455796"/>
    <x v="2"/>
    <s v="2540"/>
    <n v="1"/>
  </r>
  <r>
    <x v="63"/>
    <s v="2455796"/>
    <x v="3"/>
    <s v="2540"/>
    <n v="1"/>
  </r>
  <r>
    <x v="64"/>
    <s v="2455840"/>
    <x v="6"/>
    <s v="2540"/>
    <n v="1"/>
  </r>
  <r>
    <x v="65"/>
    <s v="2455840"/>
    <x v="1"/>
    <s v="2540"/>
    <n v="1"/>
  </r>
  <r>
    <x v="66"/>
    <s v="2455841"/>
    <x v="7"/>
    <s v="2540"/>
    <n v="1"/>
  </r>
  <r>
    <x v="67"/>
    <s v="2455798"/>
    <x v="2"/>
    <s v="2540"/>
    <n v="1"/>
  </r>
  <r>
    <x v="68"/>
    <s v="2455842"/>
    <x v="3"/>
    <s v="2540"/>
    <n v="1"/>
  </r>
  <r>
    <x v="69"/>
    <s v="2455843"/>
    <x v="1"/>
    <s v="2540"/>
    <n v="1"/>
  </r>
  <r>
    <x v="70"/>
    <s v="2455959"/>
    <x v="0"/>
    <s v="2531"/>
    <n v="1"/>
  </r>
  <r>
    <x v="71"/>
    <s v="2455959"/>
    <x v="7"/>
    <s v="2531"/>
    <n v="1"/>
  </r>
  <r>
    <x v="72"/>
    <s v="2461014"/>
    <x v="2"/>
    <s v="2531"/>
    <n v="1"/>
  </r>
  <r>
    <x v="73"/>
    <s v="2461014"/>
    <x v="3"/>
    <s v="2531"/>
    <n v="1"/>
  </r>
  <r>
    <x v="74"/>
    <s v="2781705"/>
    <x v="6"/>
    <s v="2531"/>
    <n v="5"/>
  </r>
  <r>
    <x v="75"/>
    <s v="2898070"/>
    <x v="0"/>
    <s v="2540"/>
    <n v="1"/>
  </r>
  <r>
    <x v="76"/>
    <s v="2461096"/>
    <x v="7"/>
    <s v="2540"/>
    <n v="1"/>
  </r>
  <r>
    <x v="77"/>
    <s v="2461096"/>
    <x v="2"/>
    <s v="2540"/>
    <n v="1"/>
  </r>
  <r>
    <x v="78"/>
    <s v="2461322"/>
    <x v="3"/>
    <s v="2540"/>
    <n v="2"/>
  </r>
  <r>
    <x v="79"/>
    <s v="2898067"/>
    <x v="13"/>
    <s v="2540"/>
    <n v="1"/>
  </r>
  <r>
    <x v="80"/>
    <s v="2455851"/>
    <x v="0"/>
    <s v="2540"/>
    <n v="1"/>
  </r>
  <r>
    <x v="81"/>
    <s v="2461288"/>
    <x v="7"/>
    <s v="2540"/>
    <n v="1"/>
  </r>
  <r>
    <x v="82"/>
    <s v="2785242"/>
    <x v="2"/>
    <s v="2540"/>
    <n v="1"/>
  </r>
  <r>
    <x v="83"/>
    <s v="2785242"/>
    <x v="3"/>
    <s v="2540"/>
    <n v="1"/>
  </r>
  <r>
    <x v="84"/>
    <s v="2785242"/>
    <x v="9"/>
    <s v="2540"/>
    <n v="1"/>
  </r>
  <r>
    <x v="85"/>
    <s v="2455796"/>
    <x v="14"/>
    <s v="2540"/>
    <n v="1"/>
  </r>
  <r>
    <x v="86"/>
    <s v="2455840"/>
    <x v="7"/>
    <s v="2540"/>
    <n v="1"/>
  </r>
  <r>
    <x v="87"/>
    <s v="2455840"/>
    <x v="2"/>
    <s v="2540"/>
    <n v="1"/>
  </r>
  <r>
    <x v="88"/>
    <s v="2461329"/>
    <x v="3"/>
    <s v="2540"/>
    <n v="1"/>
  </r>
  <r>
    <x v="89"/>
    <s v="2455918"/>
    <x v="6"/>
    <s v="2540"/>
    <n v="1"/>
  </r>
  <r>
    <x v="90"/>
    <s v="2785241"/>
    <x v="11"/>
    <s v="2540"/>
    <n v="1"/>
  </r>
  <r>
    <x v="91"/>
    <s v="2785242"/>
    <x v="7"/>
    <s v="2540"/>
    <n v="1"/>
  </r>
  <r>
    <x v="92"/>
    <s v="2785242"/>
    <x v="2"/>
    <s v="2540"/>
    <n v="1"/>
  </r>
  <r>
    <x v="93"/>
    <s v="2455792"/>
    <x v="3"/>
    <s v="2540"/>
    <n v="1"/>
  </r>
  <r>
    <x v="94"/>
    <s v="2455792"/>
    <x v="6"/>
    <s v="2540"/>
    <n v="1"/>
  </r>
  <r>
    <x v="95"/>
    <s v="2455834"/>
    <x v="0"/>
    <s v="2540"/>
    <n v="1"/>
  </r>
  <r>
    <x v="96"/>
    <s v="2455834"/>
    <x v="7"/>
    <s v="2540"/>
    <n v="1"/>
  </r>
  <r>
    <x v="97"/>
    <s v="2455794"/>
    <x v="2"/>
    <s v="2540"/>
    <n v="1"/>
  </r>
  <r>
    <x v="98"/>
    <s v="2455839"/>
    <x v="3"/>
    <s v="2540"/>
    <n v="1"/>
  </r>
  <r>
    <x v="99"/>
    <s v="2455840"/>
    <x v="6"/>
    <s v="2540"/>
    <n v="1"/>
  </r>
  <r>
    <x v="100"/>
    <s v="2455798"/>
    <x v="13"/>
    <s v="2540"/>
    <n v="1"/>
  </r>
  <r>
    <x v="101"/>
    <s v="2455798"/>
    <x v="7"/>
    <s v="2540"/>
    <n v="1"/>
  </r>
  <r>
    <x v="102"/>
    <s v="2455798"/>
    <x v="2"/>
    <s v="2540"/>
    <n v="1"/>
  </r>
  <r>
    <x v="103"/>
    <s v="2461290"/>
    <x v="3"/>
    <s v="2531"/>
    <n v="1"/>
  </r>
  <r>
    <x v="104"/>
    <s v="2455824"/>
    <x v="6"/>
    <s v="2531"/>
    <n v="1"/>
  </r>
  <r>
    <x v="105"/>
    <s v="2455716"/>
    <x v="0"/>
    <s v="2531"/>
    <n v="1"/>
  </r>
  <r>
    <x v="106"/>
    <s v="2461000"/>
    <x v="7"/>
    <s v="2531"/>
    <n v="1"/>
  </r>
  <r>
    <x v="107"/>
    <s v="2785242"/>
    <x v="2"/>
    <s v="2540"/>
    <n v="1"/>
  </r>
  <r>
    <x v="108"/>
    <s v="2455832"/>
    <x v="3"/>
    <s v="2540"/>
    <n v="1"/>
  </r>
  <r>
    <x v="109"/>
    <s v="2455835"/>
    <x v="6"/>
    <s v="2540"/>
    <n v="1"/>
  </r>
  <r>
    <x v="110"/>
    <s v="2455836"/>
    <x v="0"/>
    <s v="2540"/>
    <n v="1"/>
  </r>
  <r>
    <x v="111"/>
    <s v="2455839"/>
    <x v="7"/>
    <s v="2540"/>
    <n v="1"/>
  </r>
  <r>
    <x v="112"/>
    <s v="2461318"/>
    <x v="2"/>
    <s v="2540"/>
    <n v="1"/>
  </r>
  <r>
    <x v="113"/>
    <s v="2898069"/>
    <x v="14"/>
    <s v="2540"/>
    <n v="1"/>
  </r>
  <r>
    <x v="114"/>
    <s v="2898065"/>
    <x v="6"/>
    <s v="2540"/>
    <n v="1"/>
  </r>
  <r>
    <x v="115"/>
    <s v="2461229"/>
    <x v="0"/>
    <s v="2540"/>
    <n v="1"/>
  </r>
  <r>
    <x v="116"/>
    <s v="2898068"/>
    <x v="7"/>
    <s v="2540"/>
    <n v="1"/>
  </r>
  <r>
    <x v="117"/>
    <s v="2898087"/>
    <x v="11"/>
    <s v="2540"/>
    <n v="1"/>
  </r>
  <r>
    <x v="118"/>
    <s v="2455848"/>
    <x v="3"/>
    <s v="2540"/>
    <n v="1"/>
  </r>
  <r>
    <x v="119"/>
    <s v="2455945"/>
    <x v="6"/>
    <s v="2540"/>
    <n v="1"/>
  </r>
  <r>
    <x v="120"/>
    <s v="2898068"/>
    <x v="0"/>
    <s v="2540"/>
    <n v="1"/>
  </r>
  <r>
    <x v="121"/>
    <s v="2898068"/>
    <x v="7"/>
    <s v="2540"/>
    <n v="1"/>
  </r>
  <r>
    <x v="122"/>
    <s v="2898068"/>
    <x v="2"/>
    <s v="2540"/>
    <n v="1"/>
  </r>
  <r>
    <x v="123"/>
    <s v="2455715"/>
    <x v="3"/>
    <s v="2540"/>
    <n v="1"/>
  </r>
  <r>
    <x v="124"/>
    <s v="2461330"/>
    <x v="6"/>
    <s v="2540"/>
    <n v="1"/>
  </r>
  <r>
    <x v="125"/>
    <s v="2461330"/>
    <x v="0"/>
    <s v="2540"/>
    <n v="1"/>
  </r>
  <r>
    <x v="126"/>
    <s v="2461325"/>
    <x v="7"/>
    <s v="2540"/>
    <n v="1"/>
  </r>
  <r>
    <x v="127"/>
    <s v="2461325"/>
    <x v="2"/>
    <s v="2540"/>
    <n v="1"/>
  </r>
  <r>
    <x v="128"/>
    <s v="2898070"/>
    <x v="3"/>
    <s v="2540"/>
    <n v="1"/>
  </r>
  <r>
    <x v="129"/>
    <s v="2455840"/>
    <x v="6"/>
    <s v="2540"/>
    <n v="1"/>
  </r>
  <r>
    <x v="130"/>
    <s v="2461170"/>
    <x v="0"/>
    <s v="2540"/>
    <n v="1"/>
  </r>
  <r>
    <x v="131"/>
    <s v="2898083"/>
    <x v="7"/>
    <s v="2531"/>
    <n v="2"/>
  </r>
  <r>
    <x v="132"/>
    <s v="2898068"/>
    <x v="2"/>
    <s v="2540"/>
    <n v="1"/>
  </r>
  <r>
    <x v="133"/>
    <s v="2461228"/>
    <x v="3"/>
    <s v="2540"/>
    <n v="1"/>
  </r>
  <r>
    <x v="134"/>
    <s v="2461186"/>
    <x v="6"/>
    <s v="2540"/>
    <n v="1"/>
  </r>
  <r>
    <x v="135"/>
    <s v="2898069"/>
    <x v="0"/>
    <s v="2540"/>
    <n v="1"/>
  </r>
  <r>
    <x v="136"/>
    <s v="2898088"/>
    <x v="9"/>
    <s v="2540"/>
    <n v="1"/>
  </r>
  <r>
    <x v="137"/>
    <s v="2461293"/>
    <x v="2"/>
    <s v="2531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1076A56-7017-7E43-B52F-EE05FB4467F9}" name="Сводная таблица1" cacheId="3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compact="0" compactData="0" multipleFieldFilters="0">
  <location ref="J35:N151" firstHeaderRow="1" firstDataRow="1" firstDataCol="4"/>
  <pivotFields count="7">
    <pivotField axis="axisRow" compact="0" numFmtId="164" outline="0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compact="0" outline="0" showAll="0"/>
    <pivotField axis="axisRow" dataField="1" compact="0" outline="0" showAll="0">
      <items count="16">
        <item x="11"/>
        <item x="9"/>
        <item x="0"/>
        <item x="1"/>
        <item x="10"/>
        <item x="3"/>
        <item x="12"/>
        <item x="4"/>
        <item x="8"/>
        <item x="7"/>
        <item x="5"/>
        <item x="14"/>
        <item x="2"/>
        <item x="13"/>
        <item x="6"/>
        <item t="default"/>
      </items>
    </pivotField>
    <pivotField compact="0" outline="0" showAll="0"/>
    <pivotField compact="0" numFmtId="3" outline="0" showAll="0"/>
    <pivotField axis="axisRow" compact="0" outline="0" showAll="0">
      <items count="7">
        <item sd="0" x="0"/>
        <item x="1"/>
        <item x="2"/>
        <item x="3"/>
        <item x="4"/>
        <item sd="0" x="5"/>
        <item t="default"/>
      </items>
    </pivotField>
    <pivotField axis="axisRow" compact="0" outline="0" showAll="0">
      <items count="6">
        <item sd="0" x="0"/>
        <item x="1"/>
        <item x="2"/>
        <item x="3"/>
        <item sd="0" x="4"/>
        <item t="default"/>
      </items>
    </pivotField>
  </pivotFields>
  <rowFields count="4">
    <field x="6"/>
    <field x="5"/>
    <field x="0"/>
    <field x="2"/>
  </rowFields>
  <rowItems count="116">
    <i>
      <x v="1"/>
      <x v="4"/>
      <x v="10"/>
      <x v="2"/>
    </i>
    <i r="3">
      <x v="3"/>
    </i>
    <i r="3">
      <x v="5"/>
    </i>
    <i r="3">
      <x v="12"/>
    </i>
    <i t="default" r="2">
      <x v="10"/>
    </i>
    <i r="2">
      <x v="11"/>
      <x v="2"/>
    </i>
    <i r="3">
      <x v="5"/>
    </i>
    <i r="3">
      <x v="7"/>
    </i>
    <i r="3">
      <x v="10"/>
    </i>
    <i r="3">
      <x v="14"/>
    </i>
    <i t="default" r="2">
      <x v="11"/>
    </i>
    <i r="2">
      <x v="12"/>
      <x v="2"/>
    </i>
    <i r="3">
      <x v="5"/>
    </i>
    <i r="3">
      <x v="7"/>
    </i>
    <i r="3">
      <x v="9"/>
    </i>
    <i r="3">
      <x v="12"/>
    </i>
    <i r="3">
      <x v="14"/>
    </i>
    <i t="default" r="2">
      <x v="12"/>
    </i>
    <i t="default" r="1">
      <x v="4"/>
    </i>
    <i t="default">
      <x v="1"/>
    </i>
    <i>
      <x v="2"/>
      <x v="1"/>
      <x v="1"/>
      <x v="2"/>
    </i>
    <i r="3">
      <x v="3"/>
    </i>
    <i r="3">
      <x v="5"/>
    </i>
    <i r="3">
      <x v="9"/>
    </i>
    <i r="3">
      <x v="10"/>
    </i>
    <i r="3">
      <x v="12"/>
    </i>
    <i t="default" r="2">
      <x v="1"/>
    </i>
    <i r="2">
      <x v="2"/>
      <x v="3"/>
    </i>
    <i r="3">
      <x v="14"/>
    </i>
    <i t="default" r="2">
      <x v="2"/>
    </i>
    <i r="2">
      <x v="3"/>
      <x/>
    </i>
    <i r="3">
      <x v="1"/>
    </i>
    <i r="3">
      <x v="2"/>
    </i>
    <i r="3">
      <x v="4"/>
    </i>
    <i r="3">
      <x v="5"/>
    </i>
    <i r="3">
      <x v="8"/>
    </i>
    <i r="3">
      <x v="9"/>
    </i>
    <i r="3">
      <x v="12"/>
    </i>
    <i t="default" r="2">
      <x v="3"/>
    </i>
    <i t="default" r="1">
      <x v="1"/>
    </i>
    <i r="1">
      <x v="2"/>
      <x v="4"/>
      <x v="2"/>
    </i>
    <i r="3">
      <x v="3"/>
    </i>
    <i r="3">
      <x v="5"/>
    </i>
    <i r="3">
      <x v="9"/>
    </i>
    <i r="3">
      <x v="12"/>
    </i>
    <i t="default" r="2">
      <x v="4"/>
    </i>
    <i r="2">
      <x v="5"/>
      <x v="2"/>
    </i>
    <i r="3">
      <x v="5"/>
    </i>
    <i r="3">
      <x v="6"/>
    </i>
    <i r="3">
      <x v="9"/>
    </i>
    <i r="3">
      <x v="12"/>
    </i>
    <i t="default" r="2">
      <x v="5"/>
    </i>
    <i r="2">
      <x v="6"/>
      <x v="2"/>
    </i>
    <i r="3">
      <x v="5"/>
    </i>
    <i r="3">
      <x v="12"/>
    </i>
    <i r="3">
      <x v="13"/>
    </i>
    <i r="3">
      <x v="14"/>
    </i>
    <i t="default" r="2">
      <x v="6"/>
    </i>
    <i t="default" r="1">
      <x v="2"/>
    </i>
    <i r="1">
      <x v="3"/>
      <x v="7"/>
      <x v="3"/>
    </i>
    <i r="3">
      <x v="9"/>
    </i>
    <i r="3">
      <x v="12"/>
    </i>
    <i t="default" r="2">
      <x v="7"/>
    </i>
    <i r="2">
      <x v="8"/>
      <x v="2"/>
    </i>
    <i r="3">
      <x v="5"/>
    </i>
    <i r="3">
      <x v="9"/>
    </i>
    <i r="3">
      <x v="13"/>
    </i>
    <i t="default" r="2">
      <x v="8"/>
    </i>
    <i r="2">
      <x v="9"/>
      <x v="3"/>
    </i>
    <i r="3">
      <x v="5"/>
    </i>
    <i r="3">
      <x v="12"/>
    </i>
    <i r="3">
      <x v="14"/>
    </i>
    <i t="default" r="2">
      <x v="9"/>
    </i>
    <i t="default" r="1">
      <x v="3"/>
    </i>
    <i r="1">
      <x v="4"/>
      <x v="10"/>
      <x v="2"/>
    </i>
    <i r="3">
      <x v="3"/>
    </i>
    <i r="3">
      <x v="5"/>
    </i>
    <i r="3">
      <x v="9"/>
    </i>
    <i r="3">
      <x v="12"/>
    </i>
    <i r="3">
      <x v="13"/>
    </i>
    <i r="3">
      <x v="14"/>
    </i>
    <i t="default" r="2">
      <x v="10"/>
    </i>
    <i r="2">
      <x v="11"/>
      <x v="1"/>
    </i>
    <i r="3">
      <x v="2"/>
    </i>
    <i r="3">
      <x v="5"/>
    </i>
    <i r="3">
      <x v="9"/>
    </i>
    <i r="3">
      <x v="11"/>
    </i>
    <i r="3">
      <x v="12"/>
    </i>
    <i t="default" r="2">
      <x v="11"/>
    </i>
    <i r="2">
      <x v="12"/>
      <x/>
    </i>
    <i r="3">
      <x v="5"/>
    </i>
    <i r="3">
      <x v="9"/>
    </i>
    <i r="3">
      <x v="12"/>
    </i>
    <i r="3">
      <x v="14"/>
    </i>
    <i t="default" r="2">
      <x v="12"/>
    </i>
    <i t="default" r="1">
      <x v="4"/>
    </i>
    <i t="default">
      <x v="2"/>
    </i>
    <i>
      <x v="3"/>
      <x v="1"/>
      <x v="1"/>
      <x/>
    </i>
    <i r="3">
      <x v="2"/>
    </i>
    <i r="3">
      <x v="5"/>
    </i>
    <i r="3">
      <x v="9"/>
    </i>
    <i r="3">
      <x v="11"/>
    </i>
    <i r="3">
      <x v="12"/>
    </i>
    <i r="3">
      <x v="13"/>
    </i>
    <i r="3">
      <x v="14"/>
    </i>
    <i t="default" r="2">
      <x v="1"/>
    </i>
    <i r="2">
      <x v="2"/>
      <x v="1"/>
    </i>
    <i r="3">
      <x v="2"/>
    </i>
    <i r="3">
      <x v="5"/>
    </i>
    <i r="3">
      <x v="9"/>
    </i>
    <i r="3">
      <x v="12"/>
    </i>
    <i r="3">
      <x v="14"/>
    </i>
    <i t="default" r="2">
      <x v="2"/>
    </i>
    <i t="default" r="1">
      <x v="1"/>
    </i>
    <i t="default">
      <x v="3"/>
    </i>
    <i t="grand">
      <x/>
    </i>
  </rowItems>
  <colItems count="1">
    <i/>
  </colItems>
  <dataFields count="1">
    <dataField name="Количество по полю ФИО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4"/>
  <sheetViews>
    <sheetView tabSelected="1" workbookViewId="0">
      <selection activeCell="J32" sqref="J32"/>
    </sheetView>
  </sheetViews>
  <sheetFormatPr baseColWidth="10" defaultColWidth="9.1640625" defaultRowHeight="13" x14ac:dyDescent="0.15"/>
  <cols>
    <col min="1" max="1" width="18.6640625" style="2" customWidth="1"/>
    <col min="2" max="2" width="17" style="2" bestFit="1" customWidth="1"/>
    <col min="3" max="3" width="42" style="2" bestFit="1" customWidth="1"/>
    <col min="4" max="4" width="7" style="2" bestFit="1" customWidth="1"/>
    <col min="5" max="5" width="15" style="2" bestFit="1" customWidth="1"/>
    <col min="6" max="6" width="9.1640625" style="2"/>
    <col min="7" max="7" width="13.5" style="2" customWidth="1"/>
    <col min="8" max="8" width="9.1640625" style="2"/>
    <col min="9" max="9" width="9.1640625" style="5"/>
    <col min="10" max="10" width="16.6640625" style="2" bestFit="1" customWidth="1"/>
    <col min="11" max="11" width="23.1640625" style="2" bestFit="1" customWidth="1"/>
    <col min="12" max="12" width="9.1640625" style="2"/>
    <col min="13" max="13" width="8.83203125" style="2" bestFit="1" customWidth="1"/>
    <col min="14" max="14" width="23.1640625" style="2" bestFit="1" customWidth="1"/>
    <col min="15" max="16384" width="9.1640625" style="2"/>
  </cols>
  <sheetData>
    <row r="1" spans="1:14" ht="14" x14ac:dyDescent="0.15">
      <c r="A1" s="12" t="s">
        <v>112</v>
      </c>
      <c r="B1" s="16" t="s">
        <v>113</v>
      </c>
      <c r="C1" s="16" t="s">
        <v>114</v>
      </c>
      <c r="D1" s="16" t="s">
        <v>115</v>
      </c>
      <c r="E1" s="17" t="s">
        <v>116</v>
      </c>
    </row>
    <row r="2" spans="1:14" x14ac:dyDescent="0.15">
      <c r="A2" s="3">
        <v>44106</v>
      </c>
      <c r="B2" s="1" t="s">
        <v>0</v>
      </c>
      <c r="C2" s="1" t="s">
        <v>82</v>
      </c>
      <c r="D2" s="1" t="s">
        <v>1</v>
      </c>
      <c r="E2" s="4">
        <v>1</v>
      </c>
      <c r="G2" s="10">
        <f>COUNTIF(A2:D139,J2)</f>
        <v>8</v>
      </c>
      <c r="H2" s="11">
        <v>2020</v>
      </c>
      <c r="I2" s="8" t="s">
        <v>70</v>
      </c>
      <c r="J2" s="7" t="s">
        <v>95</v>
      </c>
      <c r="L2" s="13" t="s">
        <v>109</v>
      </c>
      <c r="M2" s="2">
        <f>COUNTIF(A2:A139,"&lt;16/12/20")</f>
        <v>14</v>
      </c>
      <c r="N2" s="12" t="s">
        <v>100</v>
      </c>
    </row>
    <row r="3" spans="1:14" x14ac:dyDescent="0.15">
      <c r="A3" s="3">
        <v>44107</v>
      </c>
      <c r="B3" s="1" t="s">
        <v>0</v>
      </c>
      <c r="C3" s="1" t="s">
        <v>95</v>
      </c>
      <c r="D3" s="1" t="s">
        <v>1</v>
      </c>
      <c r="E3" s="4">
        <v>1</v>
      </c>
      <c r="H3" s="11"/>
      <c r="I3" s="8" t="s">
        <v>71</v>
      </c>
      <c r="N3" s="12" t="s">
        <v>101</v>
      </c>
    </row>
    <row r="4" spans="1:14" x14ac:dyDescent="0.15">
      <c r="A4" s="3">
        <v>44108</v>
      </c>
      <c r="B4" s="1" t="s">
        <v>4</v>
      </c>
      <c r="C4" s="1" t="s">
        <v>84</v>
      </c>
      <c r="D4" s="1" t="s">
        <v>3</v>
      </c>
      <c r="E4" s="4">
        <v>1</v>
      </c>
      <c r="G4" s="2">
        <f>SUMPRODUCT((A2:A139&gt;DATEVALUE("1/1/2020"))*(A2:A139&lt;DATEVALUE("11/11/2020")))</f>
        <v>9</v>
      </c>
      <c r="H4" s="11"/>
      <c r="I4" s="8" t="s">
        <v>74</v>
      </c>
      <c r="N4" s="12" t="s">
        <v>102</v>
      </c>
    </row>
    <row r="5" spans="1:14" x14ac:dyDescent="0.15">
      <c r="A5" s="3">
        <v>44109</v>
      </c>
      <c r="B5" s="1" t="s">
        <v>2</v>
      </c>
      <c r="C5" s="1" t="s">
        <v>85</v>
      </c>
      <c r="D5" s="1" t="s">
        <v>3</v>
      </c>
      <c r="E5" s="4">
        <v>1</v>
      </c>
      <c r="H5" s="11"/>
      <c r="I5" s="8" t="s">
        <v>72</v>
      </c>
      <c r="N5" s="12" t="s">
        <v>103</v>
      </c>
    </row>
    <row r="6" spans="1:14" x14ac:dyDescent="0.15">
      <c r="A6" s="3">
        <v>44110</v>
      </c>
      <c r="B6" s="1" t="s">
        <v>5</v>
      </c>
      <c r="C6" s="1" t="s">
        <v>95</v>
      </c>
      <c r="D6" s="1" t="s">
        <v>1</v>
      </c>
      <c r="E6" s="4">
        <v>1</v>
      </c>
      <c r="H6" s="11"/>
      <c r="I6" s="8" t="s">
        <v>73</v>
      </c>
      <c r="J6" s="6"/>
      <c r="N6" s="12" t="s">
        <v>104</v>
      </c>
    </row>
    <row r="7" spans="1:14" x14ac:dyDescent="0.15">
      <c r="A7" s="3">
        <v>44142</v>
      </c>
      <c r="B7" s="1" t="s">
        <v>8</v>
      </c>
      <c r="C7" s="1" t="s">
        <v>82</v>
      </c>
      <c r="D7" s="1" t="s">
        <v>3</v>
      </c>
      <c r="E7" s="4">
        <v>1</v>
      </c>
      <c r="H7" s="11"/>
      <c r="I7" s="8" t="s">
        <v>75</v>
      </c>
      <c r="J7" s="6"/>
      <c r="N7" s="12" t="s">
        <v>105</v>
      </c>
    </row>
    <row r="8" spans="1:14" x14ac:dyDescent="0.15">
      <c r="A8" s="3">
        <v>44143</v>
      </c>
      <c r="B8" s="1" t="s">
        <v>6</v>
      </c>
      <c r="C8" s="1" t="s">
        <v>87</v>
      </c>
      <c r="D8" s="1" t="s">
        <v>3</v>
      </c>
      <c r="E8" s="4">
        <v>1</v>
      </c>
      <c r="H8" s="11"/>
      <c r="I8" s="8" t="s">
        <v>76</v>
      </c>
      <c r="N8" s="12" t="s">
        <v>106</v>
      </c>
    </row>
    <row r="9" spans="1:14" x14ac:dyDescent="0.15">
      <c r="A9" s="3">
        <v>44144</v>
      </c>
      <c r="B9" s="1" t="s">
        <v>6</v>
      </c>
      <c r="C9" s="1" t="s">
        <v>88</v>
      </c>
      <c r="D9" s="1" t="s">
        <v>3</v>
      </c>
      <c r="E9" s="4">
        <v>1</v>
      </c>
      <c r="H9" s="11"/>
      <c r="I9" s="8" t="s">
        <v>77</v>
      </c>
      <c r="N9" s="12" t="s">
        <v>107</v>
      </c>
    </row>
    <row r="10" spans="1:14" x14ac:dyDescent="0.15">
      <c r="A10" s="3">
        <v>44145</v>
      </c>
      <c r="B10" s="1" t="s">
        <v>6</v>
      </c>
      <c r="C10" s="1" t="s">
        <v>85</v>
      </c>
      <c r="D10" s="1" t="s">
        <v>3</v>
      </c>
      <c r="E10" s="4">
        <v>1</v>
      </c>
      <c r="H10" s="11"/>
      <c r="I10" s="8" t="s">
        <v>78</v>
      </c>
      <c r="N10" s="12" t="s">
        <v>108</v>
      </c>
    </row>
    <row r="11" spans="1:14" x14ac:dyDescent="0.15">
      <c r="A11" s="3">
        <v>44146</v>
      </c>
      <c r="B11" s="1" t="s">
        <v>7</v>
      </c>
      <c r="C11" s="1" t="s">
        <v>86</v>
      </c>
      <c r="D11" s="1" t="s">
        <v>3</v>
      </c>
      <c r="E11" s="4">
        <v>1</v>
      </c>
      <c r="H11" s="11"/>
      <c r="I11" s="9" t="s">
        <v>79</v>
      </c>
      <c r="J11" s="10"/>
      <c r="K11" s="10">
        <f>COUNTIF(A2:C6,J2)</f>
        <v>2</v>
      </c>
      <c r="N11" s="12" t="s">
        <v>109</v>
      </c>
    </row>
    <row r="12" spans="1:14" x14ac:dyDescent="0.15">
      <c r="A12" s="3">
        <v>44147</v>
      </c>
      <c r="B12" s="1" t="s">
        <v>13</v>
      </c>
      <c r="C12" s="1" t="s">
        <v>82</v>
      </c>
      <c r="D12" s="1" t="s">
        <v>3</v>
      </c>
      <c r="E12" s="4">
        <v>1</v>
      </c>
      <c r="H12" s="11"/>
      <c r="I12" s="9" t="s">
        <v>80</v>
      </c>
      <c r="J12" s="10"/>
      <c r="K12" s="10">
        <f>COUNTIF(A7:C12,J2)</f>
        <v>0</v>
      </c>
      <c r="N12" s="12" t="s">
        <v>110</v>
      </c>
    </row>
    <row r="13" spans="1:14" x14ac:dyDescent="0.15">
      <c r="A13" s="3">
        <v>44178</v>
      </c>
      <c r="B13" s="1" t="s">
        <v>11</v>
      </c>
      <c r="C13" s="1" t="s">
        <v>83</v>
      </c>
      <c r="D13" s="1" t="s">
        <v>3</v>
      </c>
      <c r="E13" s="4">
        <v>1</v>
      </c>
      <c r="H13" s="11"/>
      <c r="I13" s="9" t="s">
        <v>81</v>
      </c>
      <c r="J13" s="10"/>
      <c r="K13" s="10">
        <f>COUNTIF(A13:C19,J2)</f>
        <v>0</v>
      </c>
      <c r="N13" s="12" t="s">
        <v>111</v>
      </c>
    </row>
    <row r="14" spans="1:14" x14ac:dyDescent="0.15">
      <c r="A14" s="3">
        <v>44179</v>
      </c>
      <c r="B14" s="1" t="s">
        <v>11</v>
      </c>
      <c r="C14" s="1" t="s">
        <v>84</v>
      </c>
      <c r="D14" s="1" t="s">
        <v>3</v>
      </c>
      <c r="E14" s="4">
        <v>1</v>
      </c>
      <c r="H14" s="11">
        <v>2021</v>
      </c>
      <c r="I14" s="9" t="s">
        <v>70</v>
      </c>
      <c r="J14" s="10"/>
      <c r="K14" s="10">
        <f>COUNTIF(A20:C26,J$2)</f>
        <v>1</v>
      </c>
    </row>
    <row r="15" spans="1:14" x14ac:dyDescent="0.15">
      <c r="A15" s="3">
        <v>44180</v>
      </c>
      <c r="B15" s="1" t="s">
        <v>11</v>
      </c>
      <c r="C15" s="1" t="s">
        <v>85</v>
      </c>
      <c r="D15" s="1" t="s">
        <v>3</v>
      </c>
      <c r="E15" s="4">
        <v>1</v>
      </c>
      <c r="H15" s="11"/>
      <c r="I15" s="9" t="s">
        <v>71</v>
      </c>
      <c r="J15" s="10"/>
      <c r="K15" s="10">
        <f>COUNTIF(A27:C28,J$2)</f>
        <v>1</v>
      </c>
    </row>
    <row r="16" spans="1:14" x14ac:dyDescent="0.15">
      <c r="A16" s="3">
        <v>44181</v>
      </c>
      <c r="B16" s="1" t="s">
        <v>9</v>
      </c>
      <c r="C16" s="1" t="s">
        <v>86</v>
      </c>
      <c r="D16" s="1" t="s">
        <v>3</v>
      </c>
      <c r="E16" s="4">
        <v>1</v>
      </c>
      <c r="H16" s="11"/>
      <c r="I16" s="9" t="s">
        <v>74</v>
      </c>
      <c r="J16" s="10"/>
      <c r="K16" s="10">
        <f>COUNTIF(A29:C36,J$2)</f>
        <v>0</v>
      </c>
    </row>
    <row r="17" spans="1:11" x14ac:dyDescent="0.15">
      <c r="A17" s="3">
        <v>44182</v>
      </c>
      <c r="B17" s="1" t="s">
        <v>2</v>
      </c>
      <c r="C17" s="1" t="s">
        <v>86</v>
      </c>
      <c r="D17" s="1" t="s">
        <v>3</v>
      </c>
      <c r="E17" s="4">
        <v>1</v>
      </c>
      <c r="H17" s="11"/>
      <c r="I17" s="9" t="s">
        <v>72</v>
      </c>
      <c r="J17" s="10"/>
      <c r="K17" s="10">
        <f>COUNTIF(A37:C44,J$2)</f>
        <v>1</v>
      </c>
    </row>
    <row r="18" spans="1:11" x14ac:dyDescent="0.15">
      <c r="A18" s="3">
        <v>44183</v>
      </c>
      <c r="B18" s="1" t="s">
        <v>10</v>
      </c>
      <c r="C18" s="1" t="s">
        <v>82</v>
      </c>
      <c r="D18" s="1" t="s">
        <v>3</v>
      </c>
      <c r="E18" s="4">
        <v>1</v>
      </c>
      <c r="H18" s="11"/>
      <c r="I18" s="9" t="s">
        <v>73</v>
      </c>
      <c r="J18" s="10"/>
      <c r="K18" s="10">
        <f>COUNTIF(A45:C50,J$2)</f>
        <v>0</v>
      </c>
    </row>
    <row r="19" spans="1:11" x14ac:dyDescent="0.15">
      <c r="A19" s="3">
        <v>44184</v>
      </c>
      <c r="B19" s="1" t="s">
        <v>12</v>
      </c>
      <c r="C19" s="1" t="s">
        <v>87</v>
      </c>
      <c r="D19" s="1" t="s">
        <v>3</v>
      </c>
      <c r="E19" s="4">
        <v>1</v>
      </c>
      <c r="H19" s="11"/>
      <c r="I19" s="9" t="s">
        <v>97</v>
      </c>
      <c r="J19" s="10"/>
      <c r="K19" s="10">
        <f>COUNTIF(A51:C56,J$2)</f>
        <v>0</v>
      </c>
    </row>
    <row r="20" spans="1:11" x14ac:dyDescent="0.15">
      <c r="A20" s="3">
        <v>44216</v>
      </c>
      <c r="B20" s="1" t="s">
        <v>12</v>
      </c>
      <c r="C20" s="1" t="s">
        <v>88</v>
      </c>
      <c r="D20" s="1" t="s">
        <v>3</v>
      </c>
      <c r="E20" s="4">
        <v>1</v>
      </c>
      <c r="H20" s="11"/>
      <c r="I20" s="9" t="s">
        <v>98</v>
      </c>
      <c r="J20" s="10"/>
      <c r="K20" s="10">
        <f>COUNTIF(A57:C59,J$2)</f>
        <v>1</v>
      </c>
    </row>
    <row r="21" spans="1:11" x14ac:dyDescent="0.15">
      <c r="A21" s="3">
        <v>44217</v>
      </c>
      <c r="B21" s="1" t="s">
        <v>21</v>
      </c>
      <c r="C21" s="1" t="s">
        <v>85</v>
      </c>
      <c r="D21" s="1" t="s">
        <v>1</v>
      </c>
      <c r="E21" s="4">
        <v>1</v>
      </c>
      <c r="H21" s="11"/>
      <c r="I21" s="9" t="s">
        <v>99</v>
      </c>
      <c r="J21" s="10"/>
      <c r="K21" s="10">
        <f>COUNTIF(A60:C63,J$2)</f>
        <v>0</v>
      </c>
    </row>
    <row r="22" spans="1:11" x14ac:dyDescent="0.15">
      <c r="A22" s="3">
        <v>44218</v>
      </c>
      <c r="B22" s="1" t="s">
        <v>16</v>
      </c>
      <c r="C22" s="1" t="s">
        <v>95</v>
      </c>
      <c r="D22" s="1" t="s">
        <v>1</v>
      </c>
      <c r="E22" s="4">
        <v>1</v>
      </c>
      <c r="H22" s="11"/>
      <c r="I22" s="8" t="s">
        <v>78</v>
      </c>
      <c r="K22" s="10"/>
    </row>
    <row r="23" spans="1:11" x14ac:dyDescent="0.15">
      <c r="A23" s="3">
        <v>44219</v>
      </c>
      <c r="B23" s="1" t="s">
        <v>8</v>
      </c>
      <c r="C23" s="1" t="s">
        <v>82</v>
      </c>
      <c r="D23" s="1" t="s">
        <v>3</v>
      </c>
      <c r="E23" s="4">
        <v>1</v>
      </c>
      <c r="H23" s="11"/>
      <c r="I23" s="8" t="s">
        <v>79</v>
      </c>
      <c r="K23" s="10"/>
    </row>
    <row r="24" spans="1:11" x14ac:dyDescent="0.15">
      <c r="A24" s="3">
        <v>44220</v>
      </c>
      <c r="B24" s="1" t="s">
        <v>6</v>
      </c>
      <c r="C24" s="1" t="s">
        <v>83</v>
      </c>
      <c r="D24" s="1" t="s">
        <v>3</v>
      </c>
      <c r="E24" s="4">
        <v>1</v>
      </c>
      <c r="H24" s="11"/>
      <c r="I24" s="8" t="s">
        <v>80</v>
      </c>
      <c r="K24" s="10"/>
    </row>
    <row r="25" spans="1:11" x14ac:dyDescent="0.15">
      <c r="A25" s="3">
        <v>44221</v>
      </c>
      <c r="B25" s="1" t="s">
        <v>14</v>
      </c>
      <c r="C25" s="1" t="s">
        <v>84</v>
      </c>
      <c r="D25" s="1" t="s">
        <v>3</v>
      </c>
      <c r="E25" s="4">
        <v>1</v>
      </c>
      <c r="H25" s="11"/>
      <c r="I25" s="5" t="s">
        <v>81</v>
      </c>
      <c r="K25" s="10"/>
    </row>
    <row r="26" spans="1:11" x14ac:dyDescent="0.15">
      <c r="A26" s="3">
        <v>44222</v>
      </c>
      <c r="B26" s="1" t="s">
        <v>7</v>
      </c>
      <c r="C26" s="1" t="s">
        <v>85</v>
      </c>
      <c r="D26" s="1" t="s">
        <v>3</v>
      </c>
      <c r="E26" s="4">
        <v>1</v>
      </c>
    </row>
    <row r="27" spans="1:11" x14ac:dyDescent="0.15">
      <c r="A27" s="3">
        <v>44254</v>
      </c>
      <c r="B27" s="1" t="s">
        <v>7</v>
      </c>
      <c r="C27" s="1" t="s">
        <v>86</v>
      </c>
      <c r="D27" s="1" t="s">
        <v>3</v>
      </c>
      <c r="E27" s="4">
        <v>1</v>
      </c>
    </row>
    <row r="28" spans="1:11" x14ac:dyDescent="0.15">
      <c r="A28" s="3">
        <v>44255</v>
      </c>
      <c r="B28" s="1" t="s">
        <v>15</v>
      </c>
      <c r="C28" s="1" t="s">
        <v>95</v>
      </c>
      <c r="D28" s="1" t="s">
        <v>3</v>
      </c>
      <c r="E28" s="4">
        <v>1</v>
      </c>
    </row>
    <row r="29" spans="1:11" x14ac:dyDescent="0.15">
      <c r="A29" s="3">
        <v>44256</v>
      </c>
      <c r="B29" s="1" t="s">
        <v>18</v>
      </c>
      <c r="C29" s="1" t="s">
        <v>82</v>
      </c>
      <c r="D29" s="1" t="s">
        <v>3</v>
      </c>
      <c r="E29" s="4">
        <v>1</v>
      </c>
    </row>
    <row r="30" spans="1:11" x14ac:dyDescent="0.15">
      <c r="A30" s="3">
        <v>44257</v>
      </c>
      <c r="B30" s="1" t="s">
        <v>17</v>
      </c>
      <c r="C30" s="1" t="s">
        <v>89</v>
      </c>
      <c r="D30" s="1" t="s">
        <v>3</v>
      </c>
      <c r="E30" s="4">
        <v>1</v>
      </c>
    </row>
    <row r="31" spans="1:11" x14ac:dyDescent="0.15">
      <c r="A31" s="3">
        <v>44258</v>
      </c>
      <c r="B31" s="1" t="s">
        <v>20</v>
      </c>
      <c r="C31" s="1" t="s">
        <v>93</v>
      </c>
      <c r="D31" s="1" t="s">
        <v>3</v>
      </c>
      <c r="E31" s="4">
        <v>1</v>
      </c>
    </row>
    <row r="32" spans="1:11" x14ac:dyDescent="0.15">
      <c r="A32" s="3">
        <v>44259</v>
      </c>
      <c r="B32" s="1" t="s">
        <v>19</v>
      </c>
      <c r="C32" s="1" t="s">
        <v>90</v>
      </c>
      <c r="D32" s="1" t="s">
        <v>3</v>
      </c>
      <c r="E32" s="4">
        <v>1</v>
      </c>
      <c r="K32" s="15" cm="1">
        <f t="array" ref="K32">SUMPRODUCT((C2:C1000=J2)*(MONTH(A2:A1000)=(SEARCH(MID(L2,2,2),"нвеварпрайюнюлвгенктояек")+1)/2))</f>
        <v>3</v>
      </c>
    </row>
    <row r="33" spans="1:14" x14ac:dyDescent="0.15">
      <c r="A33" s="3">
        <v>44260</v>
      </c>
      <c r="B33" s="1" t="s">
        <v>11</v>
      </c>
      <c r="C33" s="1" t="s">
        <v>83</v>
      </c>
      <c r="D33" s="1" t="s">
        <v>3</v>
      </c>
      <c r="E33" s="4">
        <v>1</v>
      </c>
    </row>
    <row r="34" spans="1:14" ht="20" x14ac:dyDescent="0.15">
      <c r="A34" s="3">
        <v>44261</v>
      </c>
      <c r="B34" s="1" t="s">
        <v>11</v>
      </c>
      <c r="C34" s="1" t="s">
        <v>84</v>
      </c>
      <c r="D34" s="1" t="s">
        <v>3</v>
      </c>
      <c r="E34" s="4">
        <v>1</v>
      </c>
      <c r="K34" s="14"/>
    </row>
    <row r="35" spans="1:14" x14ac:dyDescent="0.15">
      <c r="A35" s="3">
        <v>44262</v>
      </c>
      <c r="B35" s="1" t="s">
        <v>11</v>
      </c>
      <c r="C35" s="1" t="s">
        <v>85</v>
      </c>
      <c r="D35" s="1" t="s">
        <v>3</v>
      </c>
      <c r="E35" s="4">
        <v>1</v>
      </c>
      <c r="J35" s="18" t="s">
        <v>132</v>
      </c>
      <c r="K35" s="18" t="s">
        <v>133</v>
      </c>
      <c r="L35" s="18" t="s">
        <v>112</v>
      </c>
      <c r="M35" s="18" t="s">
        <v>114</v>
      </c>
      <c r="N35" t="s">
        <v>131</v>
      </c>
    </row>
    <row r="36" spans="1:14" x14ac:dyDescent="0.15">
      <c r="A36" s="3">
        <v>44263</v>
      </c>
      <c r="B36" s="1" t="s">
        <v>4</v>
      </c>
      <c r="C36" s="1" t="s">
        <v>96</v>
      </c>
      <c r="D36" s="1" t="s">
        <v>3</v>
      </c>
      <c r="E36" s="4">
        <v>1</v>
      </c>
      <c r="J36" t="s">
        <v>118</v>
      </c>
      <c r="K36" t="s">
        <v>119</v>
      </c>
      <c r="L36" s="20" t="s">
        <v>120</v>
      </c>
      <c r="M36" t="s">
        <v>82</v>
      </c>
      <c r="N36" s="19">
        <v>1</v>
      </c>
    </row>
    <row r="37" spans="1:14" x14ac:dyDescent="0.15">
      <c r="A37" s="3">
        <v>44295</v>
      </c>
      <c r="B37" s="1" t="s">
        <v>4</v>
      </c>
      <c r="C37" s="1" t="s">
        <v>82</v>
      </c>
      <c r="D37" s="1" t="s">
        <v>3</v>
      </c>
      <c r="E37" s="4">
        <v>1</v>
      </c>
      <c r="J37"/>
      <c r="K37"/>
      <c r="L37"/>
      <c r="M37" t="s">
        <v>95</v>
      </c>
      <c r="N37" s="19">
        <v>2</v>
      </c>
    </row>
    <row r="38" spans="1:14" x14ac:dyDescent="0.15">
      <c r="A38" s="3">
        <v>44296</v>
      </c>
      <c r="B38" s="1" t="s">
        <v>22</v>
      </c>
      <c r="C38" s="1" t="s">
        <v>83</v>
      </c>
      <c r="D38" s="1" t="s">
        <v>3</v>
      </c>
      <c r="E38" s="4">
        <v>1</v>
      </c>
      <c r="J38"/>
      <c r="K38"/>
      <c r="L38"/>
      <c r="M38" t="s">
        <v>85</v>
      </c>
      <c r="N38" s="19">
        <v>1</v>
      </c>
    </row>
    <row r="39" spans="1:14" x14ac:dyDescent="0.15">
      <c r="A39" s="3">
        <v>44297</v>
      </c>
      <c r="B39" s="1" t="s">
        <v>23</v>
      </c>
      <c r="C39" s="1" t="s">
        <v>84</v>
      </c>
      <c r="D39" s="1" t="s">
        <v>3</v>
      </c>
      <c r="E39" s="4">
        <v>1</v>
      </c>
      <c r="J39"/>
      <c r="K39"/>
      <c r="L39"/>
      <c r="M39" t="s">
        <v>84</v>
      </c>
      <c r="N39" s="19">
        <v>1</v>
      </c>
    </row>
    <row r="40" spans="1:14" x14ac:dyDescent="0.15">
      <c r="A40" s="3">
        <v>44298</v>
      </c>
      <c r="B40" s="1" t="s">
        <v>15</v>
      </c>
      <c r="C40" s="1" t="s">
        <v>85</v>
      </c>
      <c r="D40" s="1" t="s">
        <v>3</v>
      </c>
      <c r="E40" s="4">
        <v>1</v>
      </c>
      <c r="J40"/>
      <c r="K40"/>
      <c r="L40" s="20" t="s">
        <v>134</v>
      </c>
      <c r="M40"/>
      <c r="N40" s="19">
        <v>5</v>
      </c>
    </row>
    <row r="41" spans="1:14" x14ac:dyDescent="0.15">
      <c r="A41" s="3">
        <v>44299</v>
      </c>
      <c r="B41" s="1" t="s">
        <v>15</v>
      </c>
      <c r="C41" s="1" t="s">
        <v>95</v>
      </c>
      <c r="D41" s="1" t="s">
        <v>3</v>
      </c>
      <c r="E41" s="4">
        <v>1</v>
      </c>
      <c r="J41"/>
      <c r="K41"/>
      <c r="L41" s="20" t="s">
        <v>121</v>
      </c>
      <c r="M41" t="s">
        <v>82</v>
      </c>
      <c r="N41" s="19">
        <v>2</v>
      </c>
    </row>
    <row r="42" spans="1:14" x14ac:dyDescent="0.15">
      <c r="A42" s="3">
        <v>44300</v>
      </c>
      <c r="B42" s="1" t="s">
        <v>25</v>
      </c>
      <c r="C42" s="1" t="s">
        <v>82</v>
      </c>
      <c r="D42" s="1" t="s">
        <v>3</v>
      </c>
      <c r="E42" s="4">
        <v>1</v>
      </c>
      <c r="J42"/>
      <c r="K42"/>
      <c r="L42"/>
      <c r="M42" t="s">
        <v>85</v>
      </c>
      <c r="N42" s="19">
        <v>1</v>
      </c>
    </row>
    <row r="43" spans="1:14" x14ac:dyDescent="0.15">
      <c r="A43" s="3">
        <v>44301</v>
      </c>
      <c r="B43" s="1" t="s">
        <v>30</v>
      </c>
      <c r="C43" s="1" t="s">
        <v>83</v>
      </c>
      <c r="D43" s="1" t="s">
        <v>3</v>
      </c>
      <c r="E43" s="4">
        <v>1</v>
      </c>
      <c r="J43"/>
      <c r="K43"/>
      <c r="L43"/>
      <c r="M43" t="s">
        <v>87</v>
      </c>
      <c r="N43" s="19">
        <v>1</v>
      </c>
    </row>
    <row r="44" spans="1:14" x14ac:dyDescent="0.15">
      <c r="A44" s="3">
        <v>44302</v>
      </c>
      <c r="B44" s="1" t="s">
        <v>30</v>
      </c>
      <c r="C44" s="1" t="s">
        <v>84</v>
      </c>
      <c r="D44" s="1" t="s">
        <v>3</v>
      </c>
      <c r="E44" s="4">
        <v>1</v>
      </c>
      <c r="J44"/>
      <c r="K44"/>
      <c r="L44"/>
      <c r="M44" t="s">
        <v>88</v>
      </c>
      <c r="N44" s="19">
        <v>1</v>
      </c>
    </row>
    <row r="45" spans="1:14" x14ac:dyDescent="0.15">
      <c r="A45" s="3">
        <v>44333</v>
      </c>
      <c r="B45" s="1" t="s">
        <v>18</v>
      </c>
      <c r="C45" s="1" t="s">
        <v>85</v>
      </c>
      <c r="D45" s="1" t="s">
        <v>3</v>
      </c>
      <c r="E45" s="4">
        <v>1</v>
      </c>
      <c r="J45"/>
      <c r="K45"/>
      <c r="L45"/>
      <c r="M45" t="s">
        <v>86</v>
      </c>
      <c r="N45" s="19">
        <v>1</v>
      </c>
    </row>
    <row r="46" spans="1:14" x14ac:dyDescent="0.15">
      <c r="A46" s="3">
        <v>44334</v>
      </c>
      <c r="B46" s="1" t="s">
        <v>18</v>
      </c>
      <c r="C46" s="1" t="s">
        <v>91</v>
      </c>
      <c r="D46" s="1" t="s">
        <v>3</v>
      </c>
      <c r="E46" s="4">
        <v>1</v>
      </c>
      <c r="J46"/>
      <c r="K46"/>
      <c r="L46" s="20" t="s">
        <v>135</v>
      </c>
      <c r="M46"/>
      <c r="N46" s="19">
        <v>6</v>
      </c>
    </row>
    <row r="47" spans="1:14" x14ac:dyDescent="0.15">
      <c r="A47" s="3">
        <v>44335</v>
      </c>
      <c r="B47" s="1" t="s">
        <v>18</v>
      </c>
      <c r="C47" s="1" t="s">
        <v>82</v>
      </c>
      <c r="D47" s="1" t="s">
        <v>3</v>
      </c>
      <c r="E47" s="4">
        <v>1</v>
      </c>
      <c r="J47"/>
      <c r="K47"/>
      <c r="L47" s="20" t="s">
        <v>122</v>
      </c>
      <c r="M47" t="s">
        <v>82</v>
      </c>
      <c r="N47" s="19">
        <v>1</v>
      </c>
    </row>
    <row r="48" spans="1:14" x14ac:dyDescent="0.15">
      <c r="A48" s="3">
        <v>44336</v>
      </c>
      <c r="B48" s="1" t="s">
        <v>29</v>
      </c>
      <c r="C48" s="1" t="s">
        <v>83</v>
      </c>
      <c r="D48" s="1" t="s">
        <v>3</v>
      </c>
      <c r="E48" s="4">
        <v>1</v>
      </c>
      <c r="J48"/>
      <c r="K48"/>
      <c r="L48"/>
      <c r="M48" t="s">
        <v>85</v>
      </c>
      <c r="N48" s="19">
        <v>1</v>
      </c>
    </row>
    <row r="49" spans="1:14" x14ac:dyDescent="0.15">
      <c r="A49" s="3">
        <v>44337</v>
      </c>
      <c r="B49" s="1" t="s">
        <v>27</v>
      </c>
      <c r="C49" s="1" t="s">
        <v>84</v>
      </c>
      <c r="D49" s="1" t="s">
        <v>3</v>
      </c>
      <c r="E49" s="4">
        <v>1</v>
      </c>
      <c r="J49"/>
      <c r="K49"/>
      <c r="L49"/>
      <c r="M49" t="s">
        <v>87</v>
      </c>
      <c r="N49" s="19">
        <v>1</v>
      </c>
    </row>
    <row r="50" spans="1:14" x14ac:dyDescent="0.15">
      <c r="A50" s="3">
        <v>44338</v>
      </c>
      <c r="B50" s="1" t="s">
        <v>19</v>
      </c>
      <c r="C50" s="1" t="s">
        <v>85</v>
      </c>
      <c r="D50" s="1" t="s">
        <v>3</v>
      </c>
      <c r="E50" s="4">
        <v>1</v>
      </c>
      <c r="J50"/>
      <c r="K50"/>
      <c r="L50"/>
      <c r="M50" t="s">
        <v>83</v>
      </c>
      <c r="N50" s="19">
        <v>1</v>
      </c>
    </row>
    <row r="51" spans="1:14" x14ac:dyDescent="0.15">
      <c r="A51" s="3">
        <v>44370</v>
      </c>
      <c r="B51" s="1" t="s">
        <v>4</v>
      </c>
      <c r="C51" s="1" t="s">
        <v>86</v>
      </c>
      <c r="D51" s="1" t="s">
        <v>3</v>
      </c>
      <c r="E51" s="4">
        <v>1</v>
      </c>
      <c r="J51"/>
      <c r="K51"/>
      <c r="L51"/>
      <c r="M51" t="s">
        <v>84</v>
      </c>
      <c r="N51" s="19">
        <v>1</v>
      </c>
    </row>
    <row r="52" spans="1:14" x14ac:dyDescent="0.15">
      <c r="A52" s="3">
        <v>44371</v>
      </c>
      <c r="B52" s="1" t="s">
        <v>28</v>
      </c>
      <c r="C52" s="1" t="s">
        <v>82</v>
      </c>
      <c r="D52" s="1" t="s">
        <v>3</v>
      </c>
      <c r="E52" s="4">
        <v>1</v>
      </c>
      <c r="J52"/>
      <c r="K52"/>
      <c r="L52"/>
      <c r="M52" t="s">
        <v>86</v>
      </c>
      <c r="N52" s="19">
        <v>2</v>
      </c>
    </row>
    <row r="53" spans="1:14" x14ac:dyDescent="0.15">
      <c r="A53" s="3">
        <v>44372</v>
      </c>
      <c r="B53" s="1" t="s">
        <v>24</v>
      </c>
      <c r="C53" s="1" t="s">
        <v>92</v>
      </c>
      <c r="D53" s="1" t="s">
        <v>3</v>
      </c>
      <c r="E53" s="4">
        <v>1</v>
      </c>
      <c r="J53"/>
      <c r="K53"/>
      <c r="L53" s="20" t="s">
        <v>136</v>
      </c>
      <c r="M53"/>
      <c r="N53" s="19">
        <v>7</v>
      </c>
    </row>
    <row r="54" spans="1:14" x14ac:dyDescent="0.15">
      <c r="A54" s="3">
        <v>44373</v>
      </c>
      <c r="B54" s="1" t="s">
        <v>26</v>
      </c>
      <c r="C54" s="1" t="s">
        <v>84</v>
      </c>
      <c r="D54" s="1" t="s">
        <v>3</v>
      </c>
      <c r="E54" s="4">
        <v>1</v>
      </c>
      <c r="J54"/>
      <c r="K54" t="s">
        <v>137</v>
      </c>
      <c r="L54"/>
      <c r="M54"/>
      <c r="N54" s="19">
        <v>18</v>
      </c>
    </row>
    <row r="55" spans="1:14" x14ac:dyDescent="0.15">
      <c r="A55" s="3">
        <v>44374</v>
      </c>
      <c r="B55" s="1" t="s">
        <v>32</v>
      </c>
      <c r="C55" s="1" t="s">
        <v>85</v>
      </c>
      <c r="D55" s="1" t="s">
        <v>1</v>
      </c>
      <c r="E55" s="4">
        <v>1</v>
      </c>
      <c r="J55" t="s">
        <v>138</v>
      </c>
      <c r="K55"/>
      <c r="L55"/>
      <c r="M55"/>
      <c r="N55" s="19">
        <v>18</v>
      </c>
    </row>
    <row r="56" spans="1:14" x14ac:dyDescent="0.15">
      <c r="A56" s="3">
        <v>44375</v>
      </c>
      <c r="B56" s="1" t="s">
        <v>31</v>
      </c>
      <c r="C56" s="1" t="s">
        <v>86</v>
      </c>
      <c r="D56" s="1" t="s">
        <v>3</v>
      </c>
      <c r="E56" s="4">
        <v>1</v>
      </c>
      <c r="J56" t="s">
        <v>123</v>
      </c>
      <c r="K56" t="s">
        <v>124</v>
      </c>
      <c r="L56" s="20" t="s">
        <v>70</v>
      </c>
      <c r="M56" t="s">
        <v>82</v>
      </c>
      <c r="N56" s="19">
        <v>1</v>
      </c>
    </row>
    <row r="57" spans="1:14" x14ac:dyDescent="0.15">
      <c r="A57" s="3">
        <v>44406</v>
      </c>
      <c r="B57" s="1" t="s">
        <v>31</v>
      </c>
      <c r="C57" s="1" t="s">
        <v>95</v>
      </c>
      <c r="D57" s="1" t="s">
        <v>3</v>
      </c>
      <c r="E57" s="4">
        <v>1</v>
      </c>
      <c r="J57"/>
      <c r="K57"/>
      <c r="L57"/>
      <c r="M57" t="s">
        <v>95</v>
      </c>
      <c r="N57" s="19">
        <v>1</v>
      </c>
    </row>
    <row r="58" spans="1:14" x14ac:dyDescent="0.15">
      <c r="A58" s="3">
        <v>44407</v>
      </c>
      <c r="B58" s="1" t="s">
        <v>35</v>
      </c>
      <c r="C58" s="1" t="s">
        <v>83</v>
      </c>
      <c r="D58" s="1" t="s">
        <v>3</v>
      </c>
      <c r="E58" s="4">
        <v>1</v>
      </c>
      <c r="J58"/>
      <c r="K58"/>
      <c r="L58"/>
      <c r="M58" t="s">
        <v>85</v>
      </c>
      <c r="N58" s="19">
        <v>2</v>
      </c>
    </row>
    <row r="59" spans="1:14" x14ac:dyDescent="0.15">
      <c r="A59" s="3">
        <v>44408</v>
      </c>
      <c r="B59" s="1" t="s">
        <v>33</v>
      </c>
      <c r="C59" s="1" t="s">
        <v>84</v>
      </c>
      <c r="D59" s="1" t="s">
        <v>3</v>
      </c>
      <c r="E59" s="4">
        <v>1</v>
      </c>
      <c r="J59"/>
      <c r="K59"/>
      <c r="L59"/>
      <c r="M59" t="s">
        <v>83</v>
      </c>
      <c r="N59" s="19">
        <v>1</v>
      </c>
    </row>
    <row r="60" spans="1:14" x14ac:dyDescent="0.15">
      <c r="A60" s="3">
        <v>44409</v>
      </c>
      <c r="B60" s="1" t="s">
        <v>34</v>
      </c>
      <c r="C60" s="1" t="s">
        <v>85</v>
      </c>
      <c r="D60" s="1" t="s">
        <v>3</v>
      </c>
      <c r="E60" s="4">
        <v>1</v>
      </c>
      <c r="J60"/>
      <c r="K60"/>
      <c r="L60"/>
      <c r="M60" t="s">
        <v>88</v>
      </c>
      <c r="N60" s="19">
        <v>1</v>
      </c>
    </row>
    <row r="61" spans="1:14" x14ac:dyDescent="0.15">
      <c r="A61" s="3">
        <v>44410</v>
      </c>
      <c r="B61" s="1" t="s">
        <v>7</v>
      </c>
      <c r="C61" s="1" t="s">
        <v>92</v>
      </c>
      <c r="D61" s="1" t="s">
        <v>3</v>
      </c>
      <c r="E61" s="4">
        <v>1</v>
      </c>
      <c r="J61"/>
      <c r="K61"/>
      <c r="L61"/>
      <c r="M61" t="s">
        <v>84</v>
      </c>
      <c r="N61" s="19">
        <v>1</v>
      </c>
    </row>
    <row r="62" spans="1:14" x14ac:dyDescent="0.15">
      <c r="A62" s="3">
        <v>44411</v>
      </c>
      <c r="B62" s="1" t="s">
        <v>15</v>
      </c>
      <c r="C62" s="1" t="s">
        <v>82</v>
      </c>
      <c r="D62" s="1" t="s">
        <v>3</v>
      </c>
      <c r="E62" s="4">
        <v>1</v>
      </c>
      <c r="J62"/>
      <c r="K62"/>
      <c r="L62" s="20" t="s">
        <v>139</v>
      </c>
      <c r="M62"/>
      <c r="N62" s="19">
        <v>7</v>
      </c>
    </row>
    <row r="63" spans="1:14" x14ac:dyDescent="0.15">
      <c r="A63" s="3">
        <v>44412</v>
      </c>
      <c r="B63" s="1" t="s">
        <v>15</v>
      </c>
      <c r="C63" s="1" t="s">
        <v>83</v>
      </c>
      <c r="D63" s="1" t="s">
        <v>3</v>
      </c>
      <c r="E63" s="4">
        <v>1</v>
      </c>
      <c r="J63"/>
      <c r="K63"/>
      <c r="L63" s="20" t="s">
        <v>125</v>
      </c>
      <c r="M63" t="s">
        <v>95</v>
      </c>
      <c r="N63" s="19">
        <v>1</v>
      </c>
    </row>
    <row r="64" spans="1:14" x14ac:dyDescent="0.15">
      <c r="A64" s="3">
        <v>44444</v>
      </c>
      <c r="B64" s="1" t="s">
        <v>11</v>
      </c>
      <c r="C64" s="1" t="s">
        <v>84</v>
      </c>
      <c r="D64" s="1" t="s">
        <v>3</v>
      </c>
      <c r="E64" s="4">
        <v>1</v>
      </c>
      <c r="J64"/>
      <c r="K64"/>
      <c r="L64"/>
      <c r="M64" t="s">
        <v>86</v>
      </c>
      <c r="N64" s="19">
        <v>1</v>
      </c>
    </row>
    <row r="65" spans="1:14" x14ac:dyDescent="0.15">
      <c r="A65" s="3">
        <v>44445</v>
      </c>
      <c r="B65" s="1" t="s">
        <v>11</v>
      </c>
      <c r="C65" s="1" t="s">
        <v>85</v>
      </c>
      <c r="D65" s="1" t="s">
        <v>3</v>
      </c>
      <c r="E65" s="4">
        <v>1</v>
      </c>
      <c r="J65"/>
      <c r="K65"/>
      <c r="L65" s="20" t="s">
        <v>140</v>
      </c>
      <c r="M65"/>
      <c r="N65" s="19">
        <v>2</v>
      </c>
    </row>
    <row r="66" spans="1:14" x14ac:dyDescent="0.15">
      <c r="A66" s="3">
        <v>44446</v>
      </c>
      <c r="B66" s="1" t="s">
        <v>4</v>
      </c>
      <c r="C66" s="1" t="s">
        <v>86</v>
      </c>
      <c r="D66" s="1" t="s">
        <v>3</v>
      </c>
      <c r="E66" s="4">
        <v>1</v>
      </c>
      <c r="J66"/>
      <c r="K66"/>
      <c r="L66" s="20" t="s">
        <v>126</v>
      </c>
      <c r="M66" t="s">
        <v>96</v>
      </c>
      <c r="N66" s="19">
        <v>1</v>
      </c>
    </row>
    <row r="67" spans="1:14" x14ac:dyDescent="0.15">
      <c r="A67" s="3">
        <v>44447</v>
      </c>
      <c r="B67" s="1" t="s">
        <v>4</v>
      </c>
      <c r="C67" s="1" t="s">
        <v>95</v>
      </c>
      <c r="D67" s="1" t="s">
        <v>3</v>
      </c>
      <c r="E67" s="4">
        <v>1</v>
      </c>
      <c r="J67"/>
      <c r="K67"/>
      <c r="L67"/>
      <c r="M67" t="s">
        <v>93</v>
      </c>
      <c r="N67" s="19">
        <v>1</v>
      </c>
    </row>
    <row r="68" spans="1:14" x14ac:dyDescent="0.15">
      <c r="A68" s="3">
        <v>44478</v>
      </c>
      <c r="B68" s="1" t="s">
        <v>36</v>
      </c>
      <c r="C68" s="1" t="s">
        <v>83</v>
      </c>
      <c r="D68" s="1" t="s">
        <v>3</v>
      </c>
      <c r="E68" s="4">
        <v>1</v>
      </c>
      <c r="J68"/>
      <c r="K68"/>
      <c r="L68"/>
      <c r="M68" t="s">
        <v>82</v>
      </c>
      <c r="N68" s="19">
        <v>1</v>
      </c>
    </row>
    <row r="69" spans="1:14" x14ac:dyDescent="0.15">
      <c r="A69" s="3">
        <v>44479</v>
      </c>
      <c r="B69" s="1" t="s">
        <v>22</v>
      </c>
      <c r="C69" s="1" t="s">
        <v>84</v>
      </c>
      <c r="D69" s="1" t="s">
        <v>3</v>
      </c>
      <c r="E69" s="4">
        <v>1</v>
      </c>
      <c r="J69"/>
      <c r="K69"/>
      <c r="L69"/>
      <c r="M69" t="s">
        <v>90</v>
      </c>
      <c r="N69" s="19">
        <v>1</v>
      </c>
    </row>
    <row r="70" spans="1:14" x14ac:dyDescent="0.15">
      <c r="A70" s="3">
        <v>44480</v>
      </c>
      <c r="B70" s="1" t="s">
        <v>9</v>
      </c>
      <c r="C70" s="1" t="s">
        <v>85</v>
      </c>
      <c r="D70" s="1" t="s">
        <v>3</v>
      </c>
      <c r="E70" s="4">
        <v>1</v>
      </c>
      <c r="J70"/>
      <c r="K70"/>
      <c r="L70"/>
      <c r="M70" t="s">
        <v>85</v>
      </c>
      <c r="N70" s="19">
        <v>1</v>
      </c>
    </row>
    <row r="71" spans="1:14" x14ac:dyDescent="0.15">
      <c r="A71" s="3">
        <v>44481</v>
      </c>
      <c r="B71" s="1" t="s">
        <v>2</v>
      </c>
      <c r="C71" s="1" t="s">
        <v>95</v>
      </c>
      <c r="D71" s="1" t="s">
        <v>3</v>
      </c>
      <c r="E71" s="4">
        <v>1</v>
      </c>
      <c r="J71"/>
      <c r="K71"/>
      <c r="L71"/>
      <c r="M71" t="s">
        <v>89</v>
      </c>
      <c r="N71" s="19">
        <v>1</v>
      </c>
    </row>
    <row r="72" spans="1:14" x14ac:dyDescent="0.15">
      <c r="A72" s="3">
        <v>44482</v>
      </c>
      <c r="B72" s="1" t="s">
        <v>46</v>
      </c>
      <c r="C72" s="1" t="s">
        <v>82</v>
      </c>
      <c r="D72" s="1" t="s">
        <v>1</v>
      </c>
      <c r="E72" s="4">
        <v>1</v>
      </c>
      <c r="J72"/>
      <c r="K72"/>
      <c r="L72"/>
      <c r="M72" t="s">
        <v>83</v>
      </c>
      <c r="N72" s="19">
        <v>1</v>
      </c>
    </row>
    <row r="73" spans="1:14" x14ac:dyDescent="0.15">
      <c r="A73" s="3">
        <v>44483</v>
      </c>
      <c r="B73" s="1" t="s">
        <v>46</v>
      </c>
      <c r="C73" s="1" t="s">
        <v>83</v>
      </c>
      <c r="D73" s="1" t="s">
        <v>1</v>
      </c>
      <c r="E73" s="4">
        <v>1</v>
      </c>
      <c r="J73"/>
      <c r="K73"/>
      <c r="L73"/>
      <c r="M73" t="s">
        <v>84</v>
      </c>
      <c r="N73" s="19">
        <v>1</v>
      </c>
    </row>
    <row r="74" spans="1:14" x14ac:dyDescent="0.15">
      <c r="A74" s="3">
        <v>44484</v>
      </c>
      <c r="B74" s="1" t="s">
        <v>45</v>
      </c>
      <c r="C74" s="1" t="s">
        <v>84</v>
      </c>
      <c r="D74" s="1" t="s">
        <v>1</v>
      </c>
      <c r="E74" s="4">
        <v>1</v>
      </c>
      <c r="J74"/>
      <c r="K74"/>
      <c r="L74" s="20" t="s">
        <v>141</v>
      </c>
      <c r="M74"/>
      <c r="N74" s="19">
        <v>8</v>
      </c>
    </row>
    <row r="75" spans="1:14" x14ac:dyDescent="0.15">
      <c r="A75" s="3">
        <v>44485</v>
      </c>
      <c r="B75" s="1" t="s">
        <v>45</v>
      </c>
      <c r="C75" s="1" t="s">
        <v>85</v>
      </c>
      <c r="D75" s="1" t="s">
        <v>1</v>
      </c>
      <c r="E75" s="4">
        <v>1</v>
      </c>
      <c r="J75"/>
      <c r="K75" t="s">
        <v>142</v>
      </c>
      <c r="L75"/>
      <c r="M75"/>
      <c r="N75" s="19">
        <v>17</v>
      </c>
    </row>
    <row r="76" spans="1:14" x14ac:dyDescent="0.15">
      <c r="A76" s="3">
        <v>44486</v>
      </c>
      <c r="B76" s="1" t="s">
        <v>37</v>
      </c>
      <c r="C76" s="1" t="s">
        <v>86</v>
      </c>
      <c r="D76" s="1" t="s">
        <v>1</v>
      </c>
      <c r="E76" s="4">
        <v>5</v>
      </c>
      <c r="J76"/>
      <c r="K76" t="s">
        <v>127</v>
      </c>
      <c r="L76" s="20" t="s">
        <v>72</v>
      </c>
      <c r="M76" t="s">
        <v>82</v>
      </c>
      <c r="N76" s="19">
        <v>2</v>
      </c>
    </row>
    <row r="77" spans="1:14" x14ac:dyDescent="0.15">
      <c r="A77" s="3">
        <v>44487</v>
      </c>
      <c r="B77" s="1" t="s">
        <v>43</v>
      </c>
      <c r="C77" s="1" t="s">
        <v>82</v>
      </c>
      <c r="D77" s="1" t="s">
        <v>3</v>
      </c>
      <c r="E77" s="4">
        <v>1</v>
      </c>
      <c r="J77"/>
      <c r="K77"/>
      <c r="L77"/>
      <c r="M77" t="s">
        <v>95</v>
      </c>
      <c r="N77" s="19">
        <v>1</v>
      </c>
    </row>
    <row r="78" spans="1:14" x14ac:dyDescent="0.15">
      <c r="A78" s="3">
        <v>44488</v>
      </c>
      <c r="B78" s="1" t="s">
        <v>41</v>
      </c>
      <c r="C78" s="1" t="s">
        <v>83</v>
      </c>
      <c r="D78" s="1" t="s">
        <v>3</v>
      </c>
      <c r="E78" s="4">
        <v>1</v>
      </c>
      <c r="J78"/>
      <c r="K78"/>
      <c r="L78"/>
      <c r="M78" t="s">
        <v>85</v>
      </c>
      <c r="N78" s="19">
        <v>1</v>
      </c>
    </row>
    <row r="79" spans="1:14" x14ac:dyDescent="0.15">
      <c r="A79" s="3">
        <v>44489</v>
      </c>
      <c r="B79" s="1" t="s">
        <v>41</v>
      </c>
      <c r="C79" s="1" t="s">
        <v>84</v>
      </c>
      <c r="D79" s="1" t="s">
        <v>3</v>
      </c>
      <c r="E79" s="4">
        <v>1</v>
      </c>
      <c r="J79"/>
      <c r="K79"/>
      <c r="L79"/>
      <c r="M79" t="s">
        <v>83</v>
      </c>
      <c r="N79" s="19">
        <v>2</v>
      </c>
    </row>
    <row r="80" spans="1:14" x14ac:dyDescent="0.15">
      <c r="A80" s="3">
        <v>44490</v>
      </c>
      <c r="B80" s="1" t="s">
        <v>42</v>
      </c>
      <c r="C80" s="1" t="s">
        <v>85</v>
      </c>
      <c r="D80" s="1" t="s">
        <v>3</v>
      </c>
      <c r="E80" s="4">
        <v>2</v>
      </c>
      <c r="J80"/>
      <c r="K80"/>
      <c r="L80"/>
      <c r="M80" t="s">
        <v>84</v>
      </c>
      <c r="N80" s="19">
        <v>2</v>
      </c>
    </row>
    <row r="81" spans="1:14" x14ac:dyDescent="0.15">
      <c r="A81" s="3">
        <v>44491</v>
      </c>
      <c r="B81" s="1" t="s">
        <v>47</v>
      </c>
      <c r="C81" s="1" t="s">
        <v>92</v>
      </c>
      <c r="D81" s="1" t="s">
        <v>3</v>
      </c>
      <c r="E81" s="4">
        <v>1</v>
      </c>
      <c r="J81"/>
      <c r="K81"/>
      <c r="L81" s="20" t="s">
        <v>143</v>
      </c>
      <c r="M81"/>
      <c r="N81" s="19">
        <v>8</v>
      </c>
    </row>
    <row r="82" spans="1:14" x14ac:dyDescent="0.15">
      <c r="A82" s="3">
        <v>44523</v>
      </c>
      <c r="B82" s="1" t="s">
        <v>39</v>
      </c>
      <c r="C82" s="1" t="s">
        <v>82</v>
      </c>
      <c r="D82" s="1" t="s">
        <v>3</v>
      </c>
      <c r="E82" s="4">
        <v>1</v>
      </c>
      <c r="J82"/>
      <c r="K82"/>
      <c r="L82" s="20" t="s">
        <v>73</v>
      </c>
      <c r="M82" t="s">
        <v>82</v>
      </c>
      <c r="N82" s="19">
        <v>1</v>
      </c>
    </row>
    <row r="83" spans="1:14" x14ac:dyDescent="0.15">
      <c r="A83" s="3">
        <v>44524</v>
      </c>
      <c r="B83" s="1" t="s">
        <v>38</v>
      </c>
      <c r="C83" s="1" t="s">
        <v>83</v>
      </c>
      <c r="D83" s="1" t="s">
        <v>3</v>
      </c>
      <c r="E83" s="4">
        <v>1</v>
      </c>
      <c r="J83"/>
      <c r="K83"/>
      <c r="L83"/>
      <c r="M83" t="s">
        <v>85</v>
      </c>
      <c r="N83" s="19">
        <v>2</v>
      </c>
    </row>
    <row r="84" spans="1:14" x14ac:dyDescent="0.15">
      <c r="A84" s="3">
        <v>44525</v>
      </c>
      <c r="B84" s="1" t="s">
        <v>15</v>
      </c>
      <c r="C84" s="1" t="s">
        <v>84</v>
      </c>
      <c r="D84" s="1" t="s">
        <v>3</v>
      </c>
      <c r="E84" s="4">
        <v>1</v>
      </c>
      <c r="J84"/>
      <c r="K84"/>
      <c r="L84"/>
      <c r="M84" t="s">
        <v>91</v>
      </c>
      <c r="N84" s="19">
        <v>1</v>
      </c>
    </row>
    <row r="85" spans="1:14" x14ac:dyDescent="0.15">
      <c r="A85" s="3">
        <v>44526</v>
      </c>
      <c r="B85" s="1" t="s">
        <v>15</v>
      </c>
      <c r="C85" s="1" t="s">
        <v>85</v>
      </c>
      <c r="D85" s="1" t="s">
        <v>3</v>
      </c>
      <c r="E85" s="4">
        <v>1</v>
      </c>
      <c r="J85"/>
      <c r="K85"/>
      <c r="L85"/>
      <c r="M85" t="s">
        <v>83</v>
      </c>
      <c r="N85" s="19">
        <v>1</v>
      </c>
    </row>
    <row r="86" spans="1:14" x14ac:dyDescent="0.15">
      <c r="A86" s="3">
        <v>44527</v>
      </c>
      <c r="B86" s="1" t="s">
        <v>15</v>
      </c>
      <c r="C86" s="1" t="s">
        <v>93</v>
      </c>
      <c r="D86" s="1" t="s">
        <v>3</v>
      </c>
      <c r="E86" s="4">
        <v>1</v>
      </c>
      <c r="J86"/>
      <c r="K86"/>
      <c r="L86"/>
      <c r="M86" t="s">
        <v>84</v>
      </c>
      <c r="N86" s="19">
        <v>1</v>
      </c>
    </row>
    <row r="87" spans="1:14" x14ac:dyDescent="0.15">
      <c r="A87" s="3">
        <v>44528</v>
      </c>
      <c r="B87" s="1" t="s">
        <v>11</v>
      </c>
      <c r="C87" s="1" t="s">
        <v>94</v>
      </c>
      <c r="D87" s="1" t="s">
        <v>3</v>
      </c>
      <c r="E87" s="4">
        <v>1</v>
      </c>
      <c r="J87"/>
      <c r="K87"/>
      <c r="L87" s="20" t="s">
        <v>144</v>
      </c>
      <c r="M87"/>
      <c r="N87" s="19">
        <v>6</v>
      </c>
    </row>
    <row r="88" spans="1:14" x14ac:dyDescent="0.15">
      <c r="A88" s="3">
        <v>44529</v>
      </c>
      <c r="B88" s="1" t="s">
        <v>4</v>
      </c>
      <c r="C88" s="1" t="s">
        <v>83</v>
      </c>
      <c r="D88" s="1" t="s">
        <v>3</v>
      </c>
      <c r="E88" s="4">
        <v>1</v>
      </c>
      <c r="J88"/>
      <c r="K88"/>
      <c r="L88" s="20" t="s">
        <v>75</v>
      </c>
      <c r="M88" t="s">
        <v>82</v>
      </c>
      <c r="N88" s="19">
        <v>1</v>
      </c>
    </row>
    <row r="89" spans="1:14" x14ac:dyDescent="0.15">
      <c r="A89" s="3">
        <v>44530</v>
      </c>
      <c r="B89" s="1" t="s">
        <v>4</v>
      </c>
      <c r="C89" s="1" t="s">
        <v>84</v>
      </c>
      <c r="D89" s="1" t="s">
        <v>3</v>
      </c>
      <c r="E89" s="4">
        <v>1</v>
      </c>
      <c r="J89"/>
      <c r="K89"/>
      <c r="L89"/>
      <c r="M89" t="s">
        <v>85</v>
      </c>
      <c r="N89" s="19">
        <v>1</v>
      </c>
    </row>
    <row r="90" spans="1:14" x14ac:dyDescent="0.15">
      <c r="A90" s="3">
        <v>44531</v>
      </c>
      <c r="B90" s="1" t="s">
        <v>40</v>
      </c>
      <c r="C90" s="1" t="s">
        <v>85</v>
      </c>
      <c r="D90" s="1" t="s">
        <v>3</v>
      </c>
      <c r="E90" s="4">
        <v>1</v>
      </c>
      <c r="J90"/>
      <c r="K90"/>
      <c r="L90"/>
      <c r="M90" t="s">
        <v>84</v>
      </c>
      <c r="N90" s="19">
        <v>1</v>
      </c>
    </row>
    <row r="91" spans="1:14" x14ac:dyDescent="0.15">
      <c r="A91" s="3">
        <v>44532</v>
      </c>
      <c r="B91" s="1" t="s">
        <v>44</v>
      </c>
      <c r="C91" s="1" t="s">
        <v>86</v>
      </c>
      <c r="D91" s="1" t="s">
        <v>3</v>
      </c>
      <c r="E91" s="4">
        <v>1</v>
      </c>
      <c r="J91"/>
      <c r="K91"/>
      <c r="L91"/>
      <c r="M91" t="s">
        <v>92</v>
      </c>
      <c r="N91" s="19">
        <v>1</v>
      </c>
    </row>
    <row r="92" spans="1:14" x14ac:dyDescent="0.15">
      <c r="A92" s="3">
        <v>44533</v>
      </c>
      <c r="B92" s="1" t="s">
        <v>7</v>
      </c>
      <c r="C92" s="1" t="s">
        <v>96</v>
      </c>
      <c r="D92" s="1" t="s">
        <v>3</v>
      </c>
      <c r="E92" s="4">
        <v>1</v>
      </c>
      <c r="J92"/>
      <c r="K92"/>
      <c r="L92"/>
      <c r="M92" t="s">
        <v>86</v>
      </c>
      <c r="N92" s="19">
        <v>2</v>
      </c>
    </row>
    <row r="93" spans="1:14" x14ac:dyDescent="0.15">
      <c r="A93" s="3">
        <v>44534</v>
      </c>
      <c r="B93" s="1" t="s">
        <v>15</v>
      </c>
      <c r="C93" s="1" t="s">
        <v>83</v>
      </c>
      <c r="D93" s="1" t="s">
        <v>3</v>
      </c>
      <c r="E93" s="4">
        <v>1</v>
      </c>
      <c r="J93"/>
      <c r="K93"/>
      <c r="L93" s="20" t="s">
        <v>145</v>
      </c>
      <c r="M93"/>
      <c r="N93" s="19">
        <v>6</v>
      </c>
    </row>
    <row r="94" spans="1:14" x14ac:dyDescent="0.15">
      <c r="A94" s="3">
        <v>44535</v>
      </c>
      <c r="B94" s="1" t="s">
        <v>15</v>
      </c>
      <c r="C94" s="1" t="s">
        <v>84</v>
      </c>
      <c r="D94" s="1" t="s">
        <v>3</v>
      </c>
      <c r="E94" s="4">
        <v>1</v>
      </c>
      <c r="J94"/>
      <c r="K94" t="s">
        <v>146</v>
      </c>
      <c r="L94"/>
      <c r="M94"/>
      <c r="N94" s="19">
        <v>20</v>
      </c>
    </row>
    <row r="95" spans="1:14" x14ac:dyDescent="0.15">
      <c r="A95" s="3">
        <v>44536</v>
      </c>
      <c r="B95" s="1" t="s">
        <v>48</v>
      </c>
      <c r="C95" s="1" t="s">
        <v>85</v>
      </c>
      <c r="D95" s="1" t="s">
        <v>3</v>
      </c>
      <c r="E95" s="4">
        <v>1</v>
      </c>
      <c r="J95"/>
      <c r="K95" t="s">
        <v>128</v>
      </c>
      <c r="L95" s="20" t="s">
        <v>76</v>
      </c>
      <c r="M95" t="s">
        <v>95</v>
      </c>
      <c r="N95" s="19">
        <v>1</v>
      </c>
    </row>
    <row r="96" spans="1:14" x14ac:dyDescent="0.15">
      <c r="A96" s="3">
        <v>44568</v>
      </c>
      <c r="B96" s="1" t="s">
        <v>48</v>
      </c>
      <c r="C96" s="1" t="s">
        <v>86</v>
      </c>
      <c r="D96" s="1" t="s">
        <v>3</v>
      </c>
      <c r="E96" s="4">
        <v>1</v>
      </c>
      <c r="J96"/>
      <c r="K96"/>
      <c r="L96"/>
      <c r="M96" t="s">
        <v>83</v>
      </c>
      <c r="N96" s="19">
        <v>1</v>
      </c>
    </row>
    <row r="97" spans="1:14" x14ac:dyDescent="0.15">
      <c r="A97" s="3">
        <v>44569</v>
      </c>
      <c r="B97" s="1" t="s">
        <v>18</v>
      </c>
      <c r="C97" s="1" t="s">
        <v>82</v>
      </c>
      <c r="D97" s="1" t="s">
        <v>3</v>
      </c>
      <c r="E97" s="4">
        <v>1</v>
      </c>
      <c r="J97"/>
      <c r="K97"/>
      <c r="L97"/>
      <c r="M97" t="s">
        <v>84</v>
      </c>
      <c r="N97" s="19">
        <v>1</v>
      </c>
    </row>
    <row r="98" spans="1:14" x14ac:dyDescent="0.15">
      <c r="A98" s="3">
        <v>44570</v>
      </c>
      <c r="B98" s="1" t="s">
        <v>18</v>
      </c>
      <c r="C98" s="1" t="s">
        <v>83</v>
      </c>
      <c r="D98" s="1" t="s">
        <v>3</v>
      </c>
      <c r="E98" s="4">
        <v>1</v>
      </c>
      <c r="J98"/>
      <c r="K98"/>
      <c r="L98" s="20" t="s">
        <v>147</v>
      </c>
      <c r="M98"/>
      <c r="N98" s="19">
        <v>3</v>
      </c>
    </row>
    <row r="99" spans="1:14" x14ac:dyDescent="0.15">
      <c r="A99" s="3">
        <v>44571</v>
      </c>
      <c r="B99" s="1" t="s">
        <v>17</v>
      </c>
      <c r="C99" s="1" t="s">
        <v>84</v>
      </c>
      <c r="D99" s="1" t="s">
        <v>3</v>
      </c>
      <c r="E99" s="4">
        <v>1</v>
      </c>
      <c r="J99"/>
      <c r="K99"/>
      <c r="L99" s="20" t="s">
        <v>99</v>
      </c>
      <c r="M99" t="s">
        <v>82</v>
      </c>
      <c r="N99" s="19">
        <v>1</v>
      </c>
    </row>
    <row r="100" spans="1:14" x14ac:dyDescent="0.15">
      <c r="A100" s="3">
        <v>44572</v>
      </c>
      <c r="B100" s="1" t="s">
        <v>19</v>
      </c>
      <c r="C100" s="1" t="s">
        <v>85</v>
      </c>
      <c r="D100" s="1" t="s">
        <v>3</v>
      </c>
      <c r="E100" s="4">
        <v>1</v>
      </c>
      <c r="J100"/>
      <c r="K100"/>
      <c r="L100"/>
      <c r="M100" t="s">
        <v>85</v>
      </c>
      <c r="N100" s="19">
        <v>1</v>
      </c>
    </row>
    <row r="101" spans="1:14" x14ac:dyDescent="0.15">
      <c r="A101" s="3">
        <v>44573</v>
      </c>
      <c r="B101" s="1" t="s">
        <v>4</v>
      </c>
      <c r="C101" s="1" t="s">
        <v>86</v>
      </c>
      <c r="D101" s="1" t="s">
        <v>3</v>
      </c>
      <c r="E101" s="4">
        <v>1</v>
      </c>
      <c r="J101"/>
      <c r="K101"/>
      <c r="L101"/>
      <c r="M101" t="s">
        <v>83</v>
      </c>
      <c r="N101" s="19">
        <v>1</v>
      </c>
    </row>
    <row r="102" spans="1:14" x14ac:dyDescent="0.15">
      <c r="A102" s="3">
        <v>44574</v>
      </c>
      <c r="B102" s="1" t="s">
        <v>22</v>
      </c>
      <c r="C102" s="1" t="s">
        <v>92</v>
      </c>
      <c r="D102" s="1" t="s">
        <v>3</v>
      </c>
      <c r="E102" s="4">
        <v>1</v>
      </c>
      <c r="J102"/>
      <c r="K102"/>
      <c r="L102"/>
      <c r="M102" t="s">
        <v>92</v>
      </c>
      <c r="N102" s="19">
        <v>1</v>
      </c>
    </row>
    <row r="103" spans="1:14" x14ac:dyDescent="0.15">
      <c r="A103" s="3">
        <v>44575</v>
      </c>
      <c r="B103" s="1" t="s">
        <v>22</v>
      </c>
      <c r="C103" s="1" t="s">
        <v>83</v>
      </c>
      <c r="D103" s="1" t="s">
        <v>3</v>
      </c>
      <c r="E103" s="4">
        <v>1</v>
      </c>
      <c r="J103"/>
      <c r="K103"/>
      <c r="L103" s="20" t="s">
        <v>148</v>
      </c>
      <c r="M103"/>
      <c r="N103" s="19">
        <v>4</v>
      </c>
    </row>
    <row r="104" spans="1:14" x14ac:dyDescent="0.15">
      <c r="A104" s="3">
        <v>44576</v>
      </c>
      <c r="B104" s="1" t="s">
        <v>22</v>
      </c>
      <c r="C104" s="1" t="s">
        <v>84</v>
      </c>
      <c r="D104" s="1" t="s">
        <v>3</v>
      </c>
      <c r="E104" s="4">
        <v>1</v>
      </c>
      <c r="J104"/>
      <c r="K104"/>
      <c r="L104" s="20" t="s">
        <v>129</v>
      </c>
      <c r="M104" t="s">
        <v>95</v>
      </c>
      <c r="N104" s="19">
        <v>1</v>
      </c>
    </row>
    <row r="105" spans="1:14" x14ac:dyDescent="0.15">
      <c r="A105" s="3">
        <v>44577</v>
      </c>
      <c r="B105" s="1" t="s">
        <v>50</v>
      </c>
      <c r="C105" s="1" t="s">
        <v>85</v>
      </c>
      <c r="D105" s="1" t="s">
        <v>1</v>
      </c>
      <c r="E105" s="4">
        <v>1</v>
      </c>
      <c r="J105"/>
      <c r="K105"/>
      <c r="L105"/>
      <c r="M105" t="s">
        <v>85</v>
      </c>
      <c r="N105" s="19">
        <v>1</v>
      </c>
    </row>
    <row r="106" spans="1:14" x14ac:dyDescent="0.15">
      <c r="A106" s="3">
        <v>44578</v>
      </c>
      <c r="B106" s="1" t="s">
        <v>49</v>
      </c>
      <c r="C106" s="1" t="s">
        <v>86</v>
      </c>
      <c r="D106" s="1" t="s">
        <v>1</v>
      </c>
      <c r="E106" s="4">
        <v>1</v>
      </c>
      <c r="J106"/>
      <c r="K106"/>
      <c r="L106"/>
      <c r="M106" t="s">
        <v>84</v>
      </c>
      <c r="N106" s="19">
        <v>1</v>
      </c>
    </row>
    <row r="107" spans="1:14" x14ac:dyDescent="0.15">
      <c r="A107" s="3">
        <v>44579</v>
      </c>
      <c r="B107" s="1" t="s">
        <v>51</v>
      </c>
      <c r="C107" s="1" t="s">
        <v>82</v>
      </c>
      <c r="D107" s="1" t="s">
        <v>1</v>
      </c>
      <c r="E107" s="4">
        <v>1</v>
      </c>
      <c r="J107"/>
      <c r="K107"/>
      <c r="L107"/>
      <c r="M107" t="s">
        <v>86</v>
      </c>
      <c r="N107" s="19">
        <v>1</v>
      </c>
    </row>
    <row r="108" spans="1:14" x14ac:dyDescent="0.15">
      <c r="A108" s="3">
        <v>44580</v>
      </c>
      <c r="B108" s="1" t="s">
        <v>52</v>
      </c>
      <c r="C108" s="1" t="s">
        <v>83</v>
      </c>
      <c r="D108" s="1" t="s">
        <v>1</v>
      </c>
      <c r="E108" s="4">
        <v>1</v>
      </c>
      <c r="J108"/>
      <c r="K108"/>
      <c r="L108" s="20" t="s">
        <v>149</v>
      </c>
      <c r="M108"/>
      <c r="N108" s="19">
        <v>4</v>
      </c>
    </row>
    <row r="109" spans="1:14" x14ac:dyDescent="0.15">
      <c r="A109" s="3">
        <v>44581</v>
      </c>
      <c r="B109" s="1" t="s">
        <v>15</v>
      </c>
      <c r="C109" s="1" t="s">
        <v>84</v>
      </c>
      <c r="D109" s="1" t="s">
        <v>3</v>
      </c>
      <c r="E109" s="4">
        <v>1</v>
      </c>
      <c r="J109"/>
      <c r="K109" t="s">
        <v>150</v>
      </c>
      <c r="L109"/>
      <c r="M109"/>
      <c r="N109" s="19">
        <v>11</v>
      </c>
    </row>
    <row r="110" spans="1:14" x14ac:dyDescent="0.15">
      <c r="A110" s="3">
        <v>44582</v>
      </c>
      <c r="B110" s="1" t="s">
        <v>53</v>
      </c>
      <c r="C110" s="1" t="s">
        <v>85</v>
      </c>
      <c r="D110" s="1" t="s">
        <v>3</v>
      </c>
      <c r="E110" s="4">
        <v>1</v>
      </c>
      <c r="J110"/>
      <c r="K110" t="s">
        <v>119</v>
      </c>
      <c r="L110" s="20" t="s">
        <v>120</v>
      </c>
      <c r="M110" t="s">
        <v>82</v>
      </c>
      <c r="N110" s="19">
        <v>2</v>
      </c>
    </row>
    <row r="111" spans="1:14" x14ac:dyDescent="0.15">
      <c r="A111" s="3">
        <v>44583</v>
      </c>
      <c r="B111" s="1" t="s">
        <v>54</v>
      </c>
      <c r="C111" s="1" t="s">
        <v>86</v>
      </c>
      <c r="D111" s="1" t="s">
        <v>3</v>
      </c>
      <c r="E111" s="4">
        <v>1</v>
      </c>
      <c r="J111"/>
      <c r="K111"/>
      <c r="L111"/>
      <c r="M111" t="s">
        <v>95</v>
      </c>
      <c r="N111" s="19">
        <v>1</v>
      </c>
    </row>
    <row r="112" spans="1:14" x14ac:dyDescent="0.15">
      <c r="A112" s="3">
        <v>44584</v>
      </c>
      <c r="B112" s="1" t="s">
        <v>29</v>
      </c>
      <c r="C112" s="1" t="s">
        <v>82</v>
      </c>
      <c r="D112" s="1" t="s">
        <v>3</v>
      </c>
      <c r="E112" s="4">
        <v>1</v>
      </c>
      <c r="J112"/>
      <c r="K112"/>
      <c r="L112"/>
      <c r="M112" t="s">
        <v>85</v>
      </c>
      <c r="N112" s="19">
        <v>3</v>
      </c>
    </row>
    <row r="113" spans="1:14" x14ac:dyDescent="0.15">
      <c r="A113" s="3">
        <v>44585</v>
      </c>
      <c r="B113" s="1" t="s">
        <v>19</v>
      </c>
      <c r="C113" s="1" t="s">
        <v>83</v>
      </c>
      <c r="D113" s="1" t="s">
        <v>3</v>
      </c>
      <c r="E113" s="4">
        <v>1</v>
      </c>
      <c r="J113"/>
      <c r="K113"/>
      <c r="L113"/>
      <c r="M113" t="s">
        <v>83</v>
      </c>
      <c r="N113" s="19">
        <v>3</v>
      </c>
    </row>
    <row r="114" spans="1:14" x14ac:dyDescent="0.15">
      <c r="A114" s="3">
        <v>44586</v>
      </c>
      <c r="B114" s="1" t="s">
        <v>55</v>
      </c>
      <c r="C114" s="1" t="s">
        <v>84</v>
      </c>
      <c r="D114" s="1" t="s">
        <v>3</v>
      </c>
      <c r="E114" s="4">
        <v>1</v>
      </c>
      <c r="J114"/>
      <c r="K114"/>
      <c r="L114"/>
      <c r="M114" t="s">
        <v>84</v>
      </c>
      <c r="N114" s="19">
        <v>3</v>
      </c>
    </row>
    <row r="115" spans="1:14" x14ac:dyDescent="0.15">
      <c r="A115" s="3">
        <v>44587</v>
      </c>
      <c r="B115" s="1" t="s">
        <v>31</v>
      </c>
      <c r="C115" s="1" t="s">
        <v>94</v>
      </c>
      <c r="D115" s="1" t="s">
        <v>3</v>
      </c>
      <c r="E115" s="4">
        <v>1</v>
      </c>
      <c r="J115"/>
      <c r="K115"/>
      <c r="L115"/>
      <c r="M115" t="s">
        <v>92</v>
      </c>
      <c r="N115" s="19">
        <v>1</v>
      </c>
    </row>
    <row r="116" spans="1:14" x14ac:dyDescent="0.15">
      <c r="A116" s="3">
        <v>44588</v>
      </c>
      <c r="B116" s="1" t="s">
        <v>57</v>
      </c>
      <c r="C116" s="1" t="s">
        <v>86</v>
      </c>
      <c r="D116" s="1" t="s">
        <v>3</v>
      </c>
      <c r="E116" s="4">
        <v>1</v>
      </c>
      <c r="J116"/>
      <c r="K116"/>
      <c r="L116"/>
      <c r="M116" t="s">
        <v>86</v>
      </c>
      <c r="N116" s="19">
        <v>1</v>
      </c>
    </row>
    <row r="117" spans="1:14" x14ac:dyDescent="0.15">
      <c r="A117" s="3">
        <v>44589</v>
      </c>
      <c r="B117" s="1" t="s">
        <v>59</v>
      </c>
      <c r="C117" s="1" t="s">
        <v>82</v>
      </c>
      <c r="D117" s="1" t="s">
        <v>3</v>
      </c>
      <c r="E117" s="4">
        <v>1</v>
      </c>
      <c r="J117"/>
      <c r="K117"/>
      <c r="L117" s="20" t="s">
        <v>134</v>
      </c>
      <c r="M117"/>
      <c r="N117" s="19">
        <v>14</v>
      </c>
    </row>
    <row r="118" spans="1:14" x14ac:dyDescent="0.15">
      <c r="A118" s="3">
        <v>44590</v>
      </c>
      <c r="B118" s="1" t="s">
        <v>58</v>
      </c>
      <c r="C118" s="1" t="s">
        <v>83</v>
      </c>
      <c r="D118" s="1" t="s">
        <v>3</v>
      </c>
      <c r="E118" s="4">
        <v>1</v>
      </c>
      <c r="J118"/>
      <c r="K118"/>
      <c r="L118" s="20" t="s">
        <v>121</v>
      </c>
      <c r="M118" t="s">
        <v>93</v>
      </c>
      <c r="N118" s="19">
        <v>1</v>
      </c>
    </row>
    <row r="119" spans="1:14" x14ac:dyDescent="0.15">
      <c r="A119" s="3">
        <v>44591</v>
      </c>
      <c r="B119" s="1" t="s">
        <v>56</v>
      </c>
      <c r="C119" s="1" t="s">
        <v>96</v>
      </c>
      <c r="D119" s="1" t="s">
        <v>3</v>
      </c>
      <c r="E119" s="4">
        <v>1</v>
      </c>
      <c r="J119"/>
      <c r="K119"/>
      <c r="L119"/>
      <c r="M119" t="s">
        <v>82</v>
      </c>
      <c r="N119" s="19">
        <v>1</v>
      </c>
    </row>
    <row r="120" spans="1:14" x14ac:dyDescent="0.15">
      <c r="A120" s="3">
        <v>44592</v>
      </c>
      <c r="B120" s="1" t="s">
        <v>12</v>
      </c>
      <c r="C120" s="1" t="s">
        <v>85</v>
      </c>
      <c r="D120" s="1" t="s">
        <v>3</v>
      </c>
      <c r="E120" s="4">
        <v>1</v>
      </c>
      <c r="J120"/>
      <c r="K120"/>
      <c r="L120"/>
      <c r="M120" t="s">
        <v>85</v>
      </c>
      <c r="N120" s="19">
        <v>1</v>
      </c>
    </row>
    <row r="121" spans="1:14" x14ac:dyDescent="0.15">
      <c r="A121" s="3">
        <v>44593</v>
      </c>
      <c r="B121" s="1" t="s">
        <v>60</v>
      </c>
      <c r="C121" s="1" t="s">
        <v>86</v>
      </c>
      <c r="D121" s="1" t="s">
        <v>3</v>
      </c>
      <c r="E121" s="4">
        <v>1</v>
      </c>
      <c r="J121"/>
      <c r="K121"/>
      <c r="L121"/>
      <c r="M121" t="s">
        <v>83</v>
      </c>
      <c r="N121" s="19">
        <v>2</v>
      </c>
    </row>
    <row r="122" spans="1:14" x14ac:dyDescent="0.15">
      <c r="A122" s="3">
        <v>44594</v>
      </c>
      <c r="B122" s="1" t="s">
        <v>58</v>
      </c>
      <c r="C122" s="1" t="s">
        <v>82</v>
      </c>
      <c r="D122" s="1" t="s">
        <v>3</v>
      </c>
      <c r="E122" s="4">
        <v>1</v>
      </c>
      <c r="J122"/>
      <c r="K122"/>
      <c r="L122"/>
      <c r="M122" t="s">
        <v>94</v>
      </c>
      <c r="N122" s="19">
        <v>1</v>
      </c>
    </row>
    <row r="123" spans="1:14" x14ac:dyDescent="0.15">
      <c r="A123" s="3">
        <v>44595</v>
      </c>
      <c r="B123" s="1" t="s">
        <v>58</v>
      </c>
      <c r="C123" s="1" t="s">
        <v>83</v>
      </c>
      <c r="D123" s="1" t="s">
        <v>3</v>
      </c>
      <c r="E123" s="4">
        <v>1</v>
      </c>
      <c r="J123"/>
      <c r="K123"/>
      <c r="L123"/>
      <c r="M123" t="s">
        <v>84</v>
      </c>
      <c r="N123" s="19">
        <v>2</v>
      </c>
    </row>
    <row r="124" spans="1:14" x14ac:dyDescent="0.15">
      <c r="A124" s="3">
        <v>44596</v>
      </c>
      <c r="B124" s="1" t="s">
        <v>58</v>
      </c>
      <c r="C124" s="1" t="s">
        <v>84</v>
      </c>
      <c r="D124" s="1" t="s">
        <v>3</v>
      </c>
      <c r="E124" s="4">
        <v>1</v>
      </c>
      <c r="J124"/>
      <c r="K124"/>
      <c r="L124" s="20" t="s">
        <v>135</v>
      </c>
      <c r="M124"/>
      <c r="N124" s="19">
        <v>8</v>
      </c>
    </row>
    <row r="125" spans="1:14" x14ac:dyDescent="0.15">
      <c r="A125" s="3">
        <v>44597</v>
      </c>
      <c r="B125" s="1" t="s">
        <v>61</v>
      </c>
      <c r="C125" s="1" t="s">
        <v>85</v>
      </c>
      <c r="D125" s="1" t="s">
        <v>3</v>
      </c>
      <c r="E125" s="4">
        <v>1</v>
      </c>
      <c r="J125"/>
      <c r="K125"/>
      <c r="L125" s="20" t="s">
        <v>122</v>
      </c>
      <c r="M125" t="s">
        <v>96</v>
      </c>
      <c r="N125" s="19">
        <v>1</v>
      </c>
    </row>
    <row r="126" spans="1:14" x14ac:dyDescent="0.15">
      <c r="A126" s="3">
        <v>44598</v>
      </c>
      <c r="B126" s="1" t="s">
        <v>63</v>
      </c>
      <c r="C126" s="1" t="s">
        <v>86</v>
      </c>
      <c r="D126" s="1" t="s">
        <v>3</v>
      </c>
      <c r="E126" s="4">
        <v>1</v>
      </c>
      <c r="J126"/>
      <c r="K126"/>
      <c r="L126"/>
      <c r="M126" t="s">
        <v>85</v>
      </c>
      <c r="N126" s="19">
        <v>2</v>
      </c>
    </row>
    <row r="127" spans="1:14" x14ac:dyDescent="0.15">
      <c r="A127" s="3">
        <v>44599</v>
      </c>
      <c r="B127" s="1" t="s">
        <v>63</v>
      </c>
      <c r="C127" s="1" t="s">
        <v>82</v>
      </c>
      <c r="D127" s="1" t="s">
        <v>3</v>
      </c>
      <c r="E127" s="4">
        <v>1</v>
      </c>
      <c r="J127"/>
      <c r="K127"/>
      <c r="L127"/>
      <c r="M127" t="s">
        <v>83</v>
      </c>
      <c r="N127" s="19">
        <v>1</v>
      </c>
    </row>
    <row r="128" spans="1:14" x14ac:dyDescent="0.15">
      <c r="A128" s="3">
        <v>44600</v>
      </c>
      <c r="B128" s="1" t="s">
        <v>62</v>
      </c>
      <c r="C128" s="1" t="s">
        <v>83</v>
      </c>
      <c r="D128" s="1" t="s">
        <v>3</v>
      </c>
      <c r="E128" s="4">
        <v>1</v>
      </c>
      <c r="J128"/>
      <c r="K128"/>
      <c r="L128"/>
      <c r="M128" t="s">
        <v>84</v>
      </c>
      <c r="N128" s="19">
        <v>1</v>
      </c>
    </row>
    <row r="129" spans="1:14" x14ac:dyDescent="0.15">
      <c r="A129" s="3">
        <v>44601</v>
      </c>
      <c r="B129" s="1" t="s">
        <v>62</v>
      </c>
      <c r="C129" s="1" t="s">
        <v>84</v>
      </c>
      <c r="D129" s="1" t="s">
        <v>3</v>
      </c>
      <c r="E129" s="4">
        <v>1</v>
      </c>
      <c r="J129"/>
      <c r="K129"/>
      <c r="L129"/>
      <c r="M129" t="s">
        <v>86</v>
      </c>
      <c r="N129" s="19">
        <v>1</v>
      </c>
    </row>
    <row r="130" spans="1:14" x14ac:dyDescent="0.15">
      <c r="A130" s="3">
        <v>44602</v>
      </c>
      <c r="B130" s="1" t="s">
        <v>43</v>
      </c>
      <c r="C130" s="1" t="s">
        <v>85</v>
      </c>
      <c r="D130" s="1" t="s">
        <v>3</v>
      </c>
      <c r="E130" s="4">
        <v>1</v>
      </c>
      <c r="J130"/>
      <c r="K130"/>
      <c r="L130" s="20" t="s">
        <v>136</v>
      </c>
      <c r="M130"/>
      <c r="N130" s="19">
        <v>6</v>
      </c>
    </row>
    <row r="131" spans="1:14" x14ac:dyDescent="0.15">
      <c r="A131" s="3">
        <v>44603</v>
      </c>
      <c r="B131" s="1" t="s">
        <v>4</v>
      </c>
      <c r="C131" s="1" t="s">
        <v>86</v>
      </c>
      <c r="D131" s="1" t="s">
        <v>3</v>
      </c>
      <c r="E131" s="4">
        <v>1</v>
      </c>
      <c r="J131"/>
      <c r="K131" t="s">
        <v>137</v>
      </c>
      <c r="L131"/>
      <c r="M131"/>
      <c r="N131" s="19">
        <v>28</v>
      </c>
    </row>
    <row r="132" spans="1:14" x14ac:dyDescent="0.15">
      <c r="A132" s="3">
        <v>44604</v>
      </c>
      <c r="B132" s="1" t="s">
        <v>64</v>
      </c>
      <c r="C132" s="1" t="s">
        <v>82</v>
      </c>
      <c r="D132" s="1" t="s">
        <v>3</v>
      </c>
      <c r="E132" s="4">
        <v>1</v>
      </c>
      <c r="J132" t="s">
        <v>151</v>
      </c>
      <c r="K132"/>
      <c r="L132"/>
      <c r="M132"/>
      <c r="N132" s="19">
        <v>76</v>
      </c>
    </row>
    <row r="133" spans="1:14" x14ac:dyDescent="0.15">
      <c r="A133" s="3">
        <v>44605</v>
      </c>
      <c r="B133" s="1" t="s">
        <v>66</v>
      </c>
      <c r="C133" s="1" t="s">
        <v>83</v>
      </c>
      <c r="D133" s="1" t="s">
        <v>1</v>
      </c>
      <c r="E133" s="4">
        <v>2</v>
      </c>
      <c r="J133" t="s">
        <v>130</v>
      </c>
      <c r="K133" t="s">
        <v>124</v>
      </c>
      <c r="L133" s="20" t="s">
        <v>70</v>
      </c>
      <c r="M133" t="s">
        <v>96</v>
      </c>
      <c r="N133" s="19">
        <v>1</v>
      </c>
    </row>
    <row r="134" spans="1:14" x14ac:dyDescent="0.15">
      <c r="A134" s="3">
        <v>44606</v>
      </c>
      <c r="B134" s="1" t="s">
        <v>58</v>
      </c>
      <c r="C134" s="1" t="s">
        <v>84</v>
      </c>
      <c r="D134" s="1" t="s">
        <v>3</v>
      </c>
      <c r="E134" s="4">
        <v>1</v>
      </c>
      <c r="J134"/>
      <c r="K134"/>
      <c r="L134"/>
      <c r="M134" t="s">
        <v>82</v>
      </c>
      <c r="N134" s="19">
        <v>4</v>
      </c>
    </row>
    <row r="135" spans="1:14" x14ac:dyDescent="0.15">
      <c r="A135" s="3">
        <v>44607</v>
      </c>
      <c r="B135" s="1" t="s">
        <v>65</v>
      </c>
      <c r="C135" s="1" t="s">
        <v>85</v>
      </c>
      <c r="D135" s="1" t="s">
        <v>3</v>
      </c>
      <c r="E135" s="4">
        <v>1</v>
      </c>
      <c r="J135"/>
      <c r="K135"/>
      <c r="L135"/>
      <c r="M135" t="s">
        <v>85</v>
      </c>
      <c r="N135" s="19">
        <v>4</v>
      </c>
    </row>
    <row r="136" spans="1:14" x14ac:dyDescent="0.15">
      <c r="A136" s="3">
        <v>44608</v>
      </c>
      <c r="B136" s="1" t="s">
        <v>67</v>
      </c>
      <c r="C136" s="1" t="s">
        <v>86</v>
      </c>
      <c r="D136" s="1" t="s">
        <v>3</v>
      </c>
      <c r="E136" s="4">
        <v>1</v>
      </c>
      <c r="J136"/>
      <c r="K136"/>
      <c r="L136"/>
      <c r="M136" t="s">
        <v>83</v>
      </c>
      <c r="N136" s="19">
        <v>5</v>
      </c>
    </row>
    <row r="137" spans="1:14" x14ac:dyDescent="0.15">
      <c r="A137" s="3">
        <v>44609</v>
      </c>
      <c r="B137" s="1" t="s">
        <v>31</v>
      </c>
      <c r="C137" s="1" t="s">
        <v>82</v>
      </c>
      <c r="D137" s="1" t="s">
        <v>3</v>
      </c>
      <c r="E137" s="4">
        <v>1</v>
      </c>
      <c r="J137"/>
      <c r="K137"/>
      <c r="L137"/>
      <c r="M137" t="s">
        <v>94</v>
      </c>
      <c r="N137" s="19">
        <v>1</v>
      </c>
    </row>
    <row r="138" spans="1:14" x14ac:dyDescent="0.15">
      <c r="A138" s="3">
        <v>44610</v>
      </c>
      <c r="B138" s="1" t="s">
        <v>68</v>
      </c>
      <c r="C138" s="1" t="s">
        <v>93</v>
      </c>
      <c r="D138" s="1" t="s">
        <v>3</v>
      </c>
      <c r="E138" s="4">
        <v>1</v>
      </c>
      <c r="J138"/>
      <c r="K138"/>
      <c r="L138"/>
      <c r="M138" t="s">
        <v>84</v>
      </c>
      <c r="N138" s="19">
        <v>4</v>
      </c>
    </row>
    <row r="139" spans="1:14" x14ac:dyDescent="0.15">
      <c r="A139" s="3">
        <v>44611</v>
      </c>
      <c r="B139" s="1" t="s">
        <v>69</v>
      </c>
      <c r="C139" s="1" t="s">
        <v>84</v>
      </c>
      <c r="D139" s="1" t="s">
        <v>1</v>
      </c>
      <c r="E139" s="4">
        <v>1</v>
      </c>
      <c r="J139"/>
      <c r="K139"/>
      <c r="L139"/>
      <c r="M139" t="s">
        <v>92</v>
      </c>
      <c r="N139" s="19">
        <v>1</v>
      </c>
    </row>
    <row r="140" spans="1:14" x14ac:dyDescent="0.15">
      <c r="J140"/>
      <c r="K140"/>
      <c r="L140"/>
      <c r="M140" t="s">
        <v>86</v>
      </c>
      <c r="N140" s="19">
        <v>5</v>
      </c>
    </row>
    <row r="141" spans="1:14" x14ac:dyDescent="0.15">
      <c r="J141"/>
      <c r="K141"/>
      <c r="L141" s="20" t="s">
        <v>139</v>
      </c>
      <c r="M141"/>
      <c r="N141" s="19">
        <v>25</v>
      </c>
    </row>
    <row r="142" spans="1:14" x14ac:dyDescent="0.15">
      <c r="J142"/>
      <c r="K142"/>
      <c r="L142" s="20" t="s">
        <v>125</v>
      </c>
      <c r="M142" t="s">
        <v>93</v>
      </c>
      <c r="N142" s="19">
        <v>1</v>
      </c>
    </row>
    <row r="143" spans="1:14" x14ac:dyDescent="0.15">
      <c r="J143"/>
      <c r="K143"/>
      <c r="L143"/>
      <c r="M143" t="s">
        <v>82</v>
      </c>
      <c r="N143" s="19">
        <v>4</v>
      </c>
    </row>
    <row r="144" spans="1:14" x14ac:dyDescent="0.15">
      <c r="J144"/>
      <c r="K144"/>
      <c r="L144"/>
      <c r="M144" t="s">
        <v>85</v>
      </c>
      <c r="N144" s="19">
        <v>3</v>
      </c>
    </row>
    <row r="145" spans="10:14" x14ac:dyDescent="0.15">
      <c r="J145"/>
      <c r="K145"/>
      <c r="L145"/>
      <c r="M145" t="s">
        <v>83</v>
      </c>
      <c r="N145" s="19">
        <v>3</v>
      </c>
    </row>
    <row r="146" spans="10:14" x14ac:dyDescent="0.15">
      <c r="J146"/>
      <c r="K146"/>
      <c r="L146"/>
      <c r="M146" t="s">
        <v>84</v>
      </c>
      <c r="N146" s="19">
        <v>4</v>
      </c>
    </row>
    <row r="147" spans="10:14" x14ac:dyDescent="0.15">
      <c r="J147"/>
      <c r="K147"/>
      <c r="L147"/>
      <c r="M147" t="s">
        <v>86</v>
      </c>
      <c r="N147" s="19">
        <v>4</v>
      </c>
    </row>
    <row r="148" spans="10:14" x14ac:dyDescent="0.15">
      <c r="J148"/>
      <c r="K148"/>
      <c r="L148" s="20" t="s">
        <v>140</v>
      </c>
      <c r="M148"/>
      <c r="N148" s="19">
        <v>19</v>
      </c>
    </row>
    <row r="149" spans="10:14" x14ac:dyDescent="0.15">
      <c r="J149"/>
      <c r="K149" t="s">
        <v>142</v>
      </c>
      <c r="L149"/>
      <c r="M149"/>
      <c r="N149" s="19">
        <v>44</v>
      </c>
    </row>
    <row r="150" spans="10:14" x14ac:dyDescent="0.15">
      <c r="J150" t="s">
        <v>152</v>
      </c>
      <c r="K150"/>
      <c r="L150"/>
      <c r="M150"/>
      <c r="N150" s="19">
        <v>44</v>
      </c>
    </row>
    <row r="151" spans="10:14" x14ac:dyDescent="0.15">
      <c r="J151" t="s">
        <v>117</v>
      </c>
      <c r="K151"/>
      <c r="L151"/>
      <c r="M151"/>
      <c r="N151" s="19">
        <v>138</v>
      </c>
    </row>
    <row r="152" spans="10:14" x14ac:dyDescent="0.15">
      <c r="J152"/>
    </row>
    <row r="153" spans="10:14" x14ac:dyDescent="0.15">
      <c r="J153"/>
    </row>
    <row r="154" spans="10:14" x14ac:dyDescent="0.15">
      <c r="J154"/>
    </row>
    <row r="155" spans="10:14" x14ac:dyDescent="0.15">
      <c r="J155"/>
    </row>
    <row r="156" spans="10:14" x14ac:dyDescent="0.15">
      <c r="J156"/>
    </row>
    <row r="157" spans="10:14" x14ac:dyDescent="0.15">
      <c r="J157"/>
    </row>
    <row r="158" spans="10:14" x14ac:dyDescent="0.15">
      <c r="J158"/>
    </row>
    <row r="159" spans="10:14" x14ac:dyDescent="0.15">
      <c r="J159"/>
    </row>
    <row r="160" spans="10:14" x14ac:dyDescent="0.15">
      <c r="J160"/>
    </row>
    <row r="161" spans="10:10" x14ac:dyDescent="0.15">
      <c r="J161"/>
    </row>
    <row r="162" spans="10:10" x14ac:dyDescent="0.15">
      <c r="J162"/>
    </row>
    <row r="163" spans="10:10" x14ac:dyDescent="0.15">
      <c r="J163"/>
    </row>
    <row r="164" spans="10:10" x14ac:dyDescent="0.15">
      <c r="J164"/>
    </row>
    <row r="165" spans="10:10" x14ac:dyDescent="0.15">
      <c r="J165"/>
    </row>
    <row r="166" spans="10:10" x14ac:dyDescent="0.15">
      <c r="J166"/>
    </row>
    <row r="167" spans="10:10" x14ac:dyDescent="0.15">
      <c r="J167"/>
    </row>
    <row r="168" spans="10:10" x14ac:dyDescent="0.15">
      <c r="J168"/>
    </row>
    <row r="169" spans="10:10" x14ac:dyDescent="0.15">
      <c r="J169"/>
    </row>
    <row r="170" spans="10:10" x14ac:dyDescent="0.15">
      <c r="J170"/>
    </row>
    <row r="171" spans="10:10" x14ac:dyDescent="0.15">
      <c r="J171"/>
    </row>
    <row r="172" spans="10:10" x14ac:dyDescent="0.15">
      <c r="J172"/>
    </row>
    <row r="173" spans="10:10" x14ac:dyDescent="0.15">
      <c r="J173"/>
    </row>
    <row r="174" spans="10:10" x14ac:dyDescent="0.15">
      <c r="J174"/>
    </row>
  </sheetData>
  <mergeCells count="2">
    <mergeCell ref="H2:H13"/>
    <mergeCell ref="H14:H25"/>
  </mergeCells>
  <phoneticPr fontId="0" type="noConversion"/>
  <dataValidations count="1">
    <dataValidation type="list" allowBlank="1" showInputMessage="1" showErrorMessage="1" sqref="L2" xr:uid="{3B94BC9A-48F9-2D49-BF59-B4527C5656E8}">
      <formula1>$N$2:$N$13</formula1>
    </dataValidation>
  </dataValidations>
  <pageMargins left="0.75" right="0.75" top="1" bottom="1" header="0.5" footer="0.5"/>
  <pageSetup paperSize="9" orientation="portrait" verticalDpi="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 WebAS</dc:creator>
  <cp:lastModifiedBy>Microsoft Office User</cp:lastModifiedBy>
  <cp:revision>1</cp:revision>
  <dcterms:created xsi:type="dcterms:W3CDTF">2020-10-14T13:46:44Z</dcterms:created>
  <dcterms:modified xsi:type="dcterms:W3CDTF">2020-10-14T17:00:40Z</dcterms:modified>
</cp:coreProperties>
</file>