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new\"/>
    </mc:Choice>
  </mc:AlternateContent>
  <bookViews>
    <workbookView xWindow="0" yWindow="2100" windowWidth="21600" windowHeight="11385" tabRatio="829" activeTab="1"/>
  </bookViews>
  <sheets>
    <sheet name="Классификатор задач" sheetId="1" r:id="rId1"/>
    <sheet name="ГРАФИК" sheetId="3" r:id="rId2"/>
    <sheet name="Закрепление за ДСЕ" sheetId="4" r:id="rId3"/>
    <sheet name="Ежемесячный отчет фильтр1" sheetId="6" r:id="rId4"/>
    <sheet name="VAR" sheetId="16" r:id="rId5"/>
    <sheet name="Списки" sheetId="2" r:id="rId6"/>
    <sheet name="System" sheetId="5" state="hidden" r:id="rId7"/>
  </sheets>
  <functionGroups builtInGroupCount="18"/>
  <definedNames>
    <definedName name="_xlnm._FilterDatabase" localSheetId="3" hidden="1">'Ежемесячный отчет фильтр1'!$A$2:$M$1520</definedName>
    <definedName name="Зорина" localSheetId="2" hidden="1">'Закрепление за ДСЕ'!#REF!</definedName>
    <definedName name="Классификатор__105" localSheetId="0" hidden="1">'Классификатор задач'!$A$1:$C$235</definedName>
    <definedName name="Классификатор_Лист1__1" localSheetId="0" hidden="1">'Классификатор задач'!#REF!</definedName>
    <definedName name="Цех">Списки!$C$4:$C$10</definedName>
    <definedName name="Цех_101">Списки!$E$4:$E$15</definedName>
    <definedName name="Цех_103">Списки!$F$4:$F$15</definedName>
    <definedName name="Цех_104">Списки!$G$4:$G$15</definedName>
    <definedName name="Цех_105">Списки!$H$4:$H$15</definedName>
    <definedName name="Цех_109">Списки!$I$4:$I$15</definedName>
    <definedName name="Цех_110">Списки!$J$4:$J$15</definedName>
    <definedName name="Цех_112">Списки!$K$4:$K$15</definedName>
  </definedNames>
  <calcPr calcId="152511"/>
</workbook>
</file>

<file path=xl/calcChain.xml><?xml version="1.0" encoding="utf-8"?>
<calcChain xmlns="http://schemas.openxmlformats.org/spreadsheetml/2006/main">
  <c r="E896" i="4" l="1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367" i="4"/>
  <c r="E131" i="4" l="1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55" i="4" l="1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144" i="4"/>
  <c r="E145" i="4"/>
  <c r="E146" i="4"/>
  <c r="E147" i="4"/>
  <c r="E148" i="4"/>
  <c r="E149" i="4"/>
  <c r="E150" i="4"/>
  <c r="E151" i="4"/>
  <c r="E152" i="4"/>
  <c r="E153" i="4"/>
  <c r="E154" i="4"/>
  <c r="H1520" i="6" l="1"/>
  <c r="H1519" i="6"/>
  <c r="H1518" i="6"/>
  <c r="H1517" i="6"/>
  <c r="H1516" i="6"/>
  <c r="H1515" i="6"/>
  <c r="H1514" i="6"/>
  <c r="H1513" i="6"/>
  <c r="H1512" i="6"/>
  <c r="H1511" i="6"/>
  <c r="H1510" i="6"/>
  <c r="H1509" i="6"/>
  <c r="H1508" i="6"/>
  <c r="H1507" i="6"/>
  <c r="H1506" i="6"/>
  <c r="H1505" i="6"/>
  <c r="H1504" i="6"/>
  <c r="H1503" i="6"/>
  <c r="H1502" i="6"/>
  <c r="H1501" i="6"/>
  <c r="H1500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475" i="6"/>
  <c r="H1474" i="6"/>
  <c r="H1473" i="6"/>
  <c r="C1520" i="6"/>
  <c r="C1519" i="6"/>
  <c r="C1518" i="6"/>
  <c r="C1517" i="6"/>
  <c r="C1516" i="6"/>
  <c r="C1515" i="6"/>
  <c r="C1514" i="6"/>
  <c r="C1513" i="6"/>
  <c r="C1512" i="6"/>
  <c r="C1511" i="6"/>
  <c r="C1510" i="6"/>
  <c r="C1509" i="6"/>
  <c r="C1508" i="6"/>
  <c r="C1507" i="6"/>
  <c r="C1506" i="6"/>
  <c r="C1505" i="6"/>
  <c r="C1504" i="6"/>
  <c r="C1503" i="6"/>
  <c r="C1502" i="6"/>
  <c r="C1501" i="6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H1471" i="6" l="1"/>
  <c r="J1471" i="6" s="1"/>
  <c r="C1471" i="6"/>
  <c r="D1471" i="6" s="1"/>
  <c r="G1471" i="6" s="1"/>
  <c r="H1470" i="6"/>
  <c r="C1470" i="6"/>
  <c r="H1469" i="6"/>
  <c r="K1469" i="6" s="1"/>
  <c r="C1469" i="6"/>
  <c r="D1469" i="6" s="1"/>
  <c r="G1469" i="6" s="1"/>
  <c r="H1468" i="6"/>
  <c r="J1468" i="6" s="1"/>
  <c r="C1468" i="6"/>
  <c r="H1467" i="6"/>
  <c r="K1467" i="6" s="1"/>
  <c r="C1467" i="6"/>
  <c r="D1467" i="6" s="1"/>
  <c r="G1467" i="6" s="1"/>
  <c r="H1466" i="6"/>
  <c r="J1466" i="6" s="1"/>
  <c r="C1466" i="6"/>
  <c r="E1466" i="6" s="1"/>
  <c r="H1465" i="6"/>
  <c r="C1465" i="6"/>
  <c r="H1464" i="6"/>
  <c r="J1464" i="6" s="1"/>
  <c r="C1464" i="6"/>
  <c r="H1463" i="6"/>
  <c r="J1463" i="6" s="1"/>
  <c r="C1463" i="6"/>
  <c r="D1463" i="6" s="1"/>
  <c r="G1463" i="6" s="1"/>
  <c r="H1462" i="6"/>
  <c r="J1462" i="6" s="1"/>
  <c r="C1462" i="6"/>
  <c r="E1462" i="6" s="1"/>
  <c r="H1461" i="6"/>
  <c r="K1461" i="6" s="1"/>
  <c r="C1461" i="6"/>
  <c r="D1461" i="6" s="1"/>
  <c r="G1461" i="6" s="1"/>
  <c r="H1460" i="6"/>
  <c r="C1460" i="6"/>
  <c r="D1460" i="6" s="1"/>
  <c r="G1460" i="6" s="1"/>
  <c r="H1459" i="6"/>
  <c r="K1459" i="6" s="1"/>
  <c r="C1459" i="6"/>
  <c r="H1458" i="6"/>
  <c r="J1458" i="6" s="1"/>
  <c r="C1458" i="6"/>
  <c r="E1458" i="6" s="1"/>
  <c r="H1457" i="6"/>
  <c r="K1457" i="6" s="1"/>
  <c r="C1457" i="6"/>
  <c r="D1457" i="6" s="1"/>
  <c r="G1457" i="6" s="1"/>
  <c r="H1456" i="6"/>
  <c r="K1456" i="6" s="1"/>
  <c r="C1456" i="6"/>
  <c r="H1455" i="6"/>
  <c r="J1455" i="6" s="1"/>
  <c r="C1455" i="6"/>
  <c r="D1455" i="6" s="1"/>
  <c r="G1455" i="6" s="1"/>
  <c r="H1454" i="6"/>
  <c r="C1454" i="6"/>
  <c r="H1453" i="6"/>
  <c r="K1453" i="6" s="1"/>
  <c r="C1453" i="6"/>
  <c r="D1453" i="6" s="1"/>
  <c r="G1453" i="6" s="1"/>
  <c r="H1452" i="6"/>
  <c r="J1452" i="6" s="1"/>
  <c r="C1452" i="6"/>
  <c r="D1452" i="6" s="1"/>
  <c r="G1452" i="6" s="1"/>
  <c r="H1451" i="6"/>
  <c r="J1451" i="6" s="1"/>
  <c r="C1451" i="6"/>
  <c r="D1451" i="6" s="1"/>
  <c r="G1451" i="6" s="1"/>
  <c r="H1450" i="6"/>
  <c r="J1450" i="6" s="1"/>
  <c r="C1450" i="6"/>
  <c r="H1449" i="6"/>
  <c r="C1449" i="6"/>
  <c r="H1448" i="6"/>
  <c r="J1448" i="6" s="1"/>
  <c r="C1448" i="6"/>
  <c r="D1448" i="6" s="1"/>
  <c r="G1448" i="6" s="1"/>
  <c r="H1447" i="6"/>
  <c r="K1447" i="6" s="1"/>
  <c r="C1447" i="6"/>
  <c r="D1447" i="6" s="1"/>
  <c r="G1447" i="6" s="1"/>
  <c r="H1446" i="6"/>
  <c r="J1446" i="6" s="1"/>
  <c r="C1446" i="6"/>
  <c r="E1446" i="6" s="1"/>
  <c r="H1445" i="6"/>
  <c r="K1445" i="6" s="1"/>
  <c r="C1445" i="6"/>
  <c r="D1445" i="6" s="1"/>
  <c r="G1445" i="6" s="1"/>
  <c r="H1444" i="6"/>
  <c r="C1444" i="6"/>
  <c r="D1444" i="6" s="1"/>
  <c r="G1444" i="6" s="1"/>
  <c r="H1443" i="6"/>
  <c r="K1443" i="6" s="1"/>
  <c r="C1443" i="6"/>
  <c r="H1442" i="6"/>
  <c r="J1442" i="6" s="1"/>
  <c r="C1442" i="6"/>
  <c r="E1442" i="6" s="1"/>
  <c r="H1441" i="6"/>
  <c r="K1441" i="6" s="1"/>
  <c r="C1441" i="6"/>
  <c r="D1441" i="6" s="1"/>
  <c r="G1441" i="6" s="1"/>
  <c r="H1440" i="6"/>
  <c r="J1440" i="6" s="1"/>
  <c r="C1440" i="6"/>
  <c r="H1439" i="6"/>
  <c r="K1439" i="6" s="1"/>
  <c r="C1439" i="6"/>
  <c r="D1439" i="6" s="1"/>
  <c r="G1439" i="6" s="1"/>
  <c r="H1438" i="6"/>
  <c r="C1438" i="6"/>
  <c r="H1437" i="6"/>
  <c r="K1437" i="6" s="1"/>
  <c r="C1437" i="6"/>
  <c r="D1437" i="6" s="1"/>
  <c r="G1437" i="6" s="1"/>
  <c r="H1436" i="6"/>
  <c r="J1436" i="6" s="1"/>
  <c r="C1436" i="6"/>
  <c r="H1435" i="6"/>
  <c r="J1435" i="6" s="1"/>
  <c r="C1435" i="6"/>
  <c r="D1435" i="6" s="1"/>
  <c r="G1435" i="6" s="1"/>
  <c r="H1434" i="6"/>
  <c r="J1434" i="6" s="1"/>
  <c r="C1434" i="6"/>
  <c r="E1434" i="6" s="1"/>
  <c r="H1433" i="6"/>
  <c r="C1433" i="6"/>
  <c r="H1432" i="6"/>
  <c r="J1432" i="6" s="1"/>
  <c r="C1432" i="6"/>
  <c r="D1432" i="6" s="1"/>
  <c r="G1432" i="6" s="1"/>
  <c r="H1431" i="6"/>
  <c r="J1431" i="6" s="1"/>
  <c r="C1431" i="6"/>
  <c r="D1431" i="6" s="1"/>
  <c r="G1431" i="6" s="1"/>
  <c r="H1430" i="6"/>
  <c r="J1430" i="6" s="1"/>
  <c r="C1430" i="6"/>
  <c r="E1430" i="6" s="1"/>
  <c r="H1429" i="6"/>
  <c r="K1429" i="6" s="1"/>
  <c r="C1429" i="6"/>
  <c r="D1429" i="6" s="1"/>
  <c r="G1429" i="6" s="1"/>
  <c r="H1428" i="6"/>
  <c r="C1428" i="6"/>
  <c r="D1428" i="6" s="1"/>
  <c r="G1428" i="6" s="1"/>
  <c r="H1427" i="6"/>
  <c r="J1427" i="6" s="1"/>
  <c r="C1427" i="6"/>
  <c r="H1426" i="6"/>
  <c r="J1426" i="6" s="1"/>
  <c r="C1426" i="6"/>
  <c r="E1426" i="6" s="1"/>
  <c r="H1425" i="6"/>
  <c r="K1425" i="6" s="1"/>
  <c r="C1425" i="6"/>
  <c r="D1425" i="6" s="1"/>
  <c r="G1425" i="6" s="1"/>
  <c r="H1424" i="6"/>
  <c r="J1424" i="6" s="1"/>
  <c r="C1424" i="6"/>
  <c r="D1424" i="6" s="1"/>
  <c r="G1424" i="6" s="1"/>
  <c r="H1422" i="6"/>
  <c r="K1422" i="6" s="1"/>
  <c r="C1422" i="6"/>
  <c r="D1422" i="6" s="1"/>
  <c r="G1422" i="6" s="1"/>
  <c r="H1421" i="6"/>
  <c r="C1421" i="6"/>
  <c r="H1420" i="6"/>
  <c r="K1420" i="6" s="1"/>
  <c r="C1420" i="6"/>
  <c r="D1420" i="6" s="1"/>
  <c r="G1420" i="6" s="1"/>
  <c r="H1419" i="6"/>
  <c r="J1419" i="6" s="1"/>
  <c r="C1419" i="6"/>
  <c r="D1419" i="6" s="1"/>
  <c r="G1419" i="6" s="1"/>
  <c r="H1418" i="6"/>
  <c r="J1418" i="6" s="1"/>
  <c r="C1418" i="6"/>
  <c r="D1418" i="6" s="1"/>
  <c r="G1418" i="6" s="1"/>
  <c r="H1417" i="6"/>
  <c r="J1417" i="6" s="1"/>
  <c r="C1417" i="6"/>
  <c r="H1416" i="6"/>
  <c r="C1416" i="6"/>
  <c r="H1415" i="6"/>
  <c r="J1415" i="6" s="1"/>
  <c r="C1415" i="6"/>
  <c r="H1414" i="6"/>
  <c r="J1414" i="6" s="1"/>
  <c r="C1414" i="6"/>
  <c r="D1414" i="6" s="1"/>
  <c r="G1414" i="6" s="1"/>
  <c r="H1413" i="6"/>
  <c r="C1413" i="6"/>
  <c r="H1412" i="6"/>
  <c r="K1412" i="6" s="1"/>
  <c r="C1412" i="6"/>
  <c r="D1412" i="6" s="1"/>
  <c r="G1412" i="6" s="1"/>
  <c r="H1411" i="6"/>
  <c r="J1411" i="6" s="1"/>
  <c r="C1411" i="6"/>
  <c r="D1411" i="6" s="1"/>
  <c r="G1411" i="6" s="1"/>
  <c r="H1410" i="6"/>
  <c r="J1410" i="6" s="1"/>
  <c r="C1410" i="6"/>
  <c r="D1410" i="6" s="1"/>
  <c r="G1410" i="6" s="1"/>
  <c r="H1409" i="6"/>
  <c r="C1409" i="6"/>
  <c r="E1409" i="6" s="1"/>
  <c r="H1408" i="6"/>
  <c r="K1408" i="6" s="1"/>
  <c r="C1408" i="6"/>
  <c r="D1408" i="6" s="1"/>
  <c r="G1408" i="6" s="1"/>
  <c r="H1407" i="6"/>
  <c r="J1407" i="6" s="1"/>
  <c r="C1407" i="6"/>
  <c r="H1406" i="6"/>
  <c r="J1406" i="6" s="1"/>
  <c r="C1406" i="6"/>
  <c r="D1406" i="6" s="1"/>
  <c r="G1406" i="6" s="1"/>
  <c r="H1405" i="6"/>
  <c r="C1405" i="6"/>
  <c r="E1405" i="6" s="1"/>
  <c r="H1404" i="6"/>
  <c r="K1404" i="6" s="1"/>
  <c r="C1404" i="6"/>
  <c r="D1404" i="6" s="1"/>
  <c r="G1404" i="6" s="1"/>
  <c r="H1403" i="6"/>
  <c r="J1403" i="6" s="1"/>
  <c r="C1403" i="6"/>
  <c r="H1402" i="6"/>
  <c r="K1402" i="6" s="1"/>
  <c r="C1402" i="6"/>
  <c r="D1402" i="6" s="1"/>
  <c r="G1402" i="6" s="1"/>
  <c r="H1401" i="6"/>
  <c r="C1401" i="6"/>
  <c r="H1400" i="6"/>
  <c r="K1400" i="6" s="1"/>
  <c r="C1400" i="6"/>
  <c r="D1400" i="6" s="1"/>
  <c r="G1400" i="6" s="1"/>
  <c r="H1399" i="6"/>
  <c r="J1399" i="6" s="1"/>
  <c r="C1399" i="6"/>
  <c r="H1398" i="6"/>
  <c r="K1398" i="6" s="1"/>
  <c r="C1398" i="6"/>
  <c r="D1398" i="6" s="1"/>
  <c r="G1398" i="6" s="1"/>
  <c r="H1397" i="6"/>
  <c r="C1397" i="6"/>
  <c r="H1396" i="6"/>
  <c r="K1396" i="6" s="1"/>
  <c r="C1396" i="6"/>
  <c r="H1395" i="6"/>
  <c r="C1395" i="6"/>
  <c r="H1394" i="6"/>
  <c r="J1394" i="6" s="1"/>
  <c r="C1394" i="6"/>
  <c r="D1394" i="6" s="1"/>
  <c r="G1394" i="6" s="1"/>
  <c r="H1393" i="6"/>
  <c r="K1393" i="6" s="1"/>
  <c r="C1393" i="6"/>
  <c r="H1392" i="6"/>
  <c r="K1392" i="6" s="1"/>
  <c r="C1392" i="6"/>
  <c r="H1391" i="6"/>
  <c r="C1391" i="6"/>
  <c r="H1390" i="6"/>
  <c r="K1390" i="6" s="1"/>
  <c r="C1390" i="6"/>
  <c r="E1390" i="6" s="1"/>
  <c r="H1389" i="6"/>
  <c r="K1389" i="6" s="1"/>
  <c r="C1389" i="6"/>
  <c r="H1388" i="6"/>
  <c r="J1388" i="6" s="1"/>
  <c r="C1388" i="6"/>
  <c r="H1387" i="6"/>
  <c r="C1387" i="6"/>
  <c r="D1387" i="6" s="1"/>
  <c r="G1387" i="6" s="1"/>
  <c r="H1386" i="6"/>
  <c r="K1386" i="6" s="1"/>
  <c r="C1386" i="6"/>
  <c r="D1386" i="6" s="1"/>
  <c r="G1386" i="6" s="1"/>
  <c r="H1385" i="6"/>
  <c r="K1385" i="6" s="1"/>
  <c r="C1385" i="6"/>
  <c r="H1384" i="6"/>
  <c r="K1384" i="6" s="1"/>
  <c r="C1384" i="6"/>
  <c r="H1383" i="6"/>
  <c r="C1383" i="6"/>
  <c r="H1382" i="6"/>
  <c r="K1382" i="6" s="1"/>
  <c r="C1382" i="6"/>
  <c r="D1382" i="6" s="1"/>
  <c r="G1382" i="6" s="1"/>
  <c r="H1381" i="6"/>
  <c r="J1381" i="6" s="1"/>
  <c r="C1381" i="6"/>
  <c r="E1381" i="6" s="1"/>
  <c r="H1380" i="6"/>
  <c r="J1380" i="6" s="1"/>
  <c r="C1380" i="6"/>
  <c r="H1379" i="6"/>
  <c r="C1379" i="6"/>
  <c r="D1379" i="6" s="1"/>
  <c r="G1379" i="6" s="1"/>
  <c r="H1378" i="6"/>
  <c r="J1378" i="6" s="1"/>
  <c r="C1378" i="6"/>
  <c r="D1378" i="6" s="1"/>
  <c r="G1378" i="6" s="1"/>
  <c r="H1377" i="6"/>
  <c r="J1377" i="6" s="1"/>
  <c r="C1377" i="6"/>
  <c r="H1376" i="6"/>
  <c r="J1376" i="6" s="1"/>
  <c r="C1376" i="6"/>
  <c r="H1375" i="6"/>
  <c r="C1375" i="6"/>
  <c r="H1373" i="6"/>
  <c r="K1373" i="6" s="1"/>
  <c r="C1373" i="6"/>
  <c r="D1373" i="6" s="1"/>
  <c r="G1373" i="6" s="1"/>
  <c r="H1372" i="6"/>
  <c r="C1372" i="6"/>
  <c r="H1371" i="6"/>
  <c r="J1371" i="6" s="1"/>
  <c r="C1371" i="6"/>
  <c r="H1370" i="6"/>
  <c r="C1370" i="6"/>
  <c r="D1370" i="6" s="1"/>
  <c r="G1370" i="6" s="1"/>
  <c r="H1369" i="6"/>
  <c r="K1369" i="6" s="1"/>
  <c r="C1369" i="6"/>
  <c r="D1369" i="6" s="1"/>
  <c r="G1369" i="6" s="1"/>
  <c r="H1368" i="6"/>
  <c r="C1368" i="6"/>
  <c r="H1367" i="6"/>
  <c r="J1367" i="6" s="1"/>
  <c r="C1367" i="6"/>
  <c r="H1366" i="6"/>
  <c r="C1366" i="6"/>
  <c r="H1365" i="6"/>
  <c r="K1365" i="6" s="1"/>
  <c r="C1365" i="6"/>
  <c r="D1365" i="6" s="1"/>
  <c r="G1365" i="6" s="1"/>
  <c r="H1364" i="6"/>
  <c r="C1364" i="6"/>
  <c r="H1363" i="6"/>
  <c r="J1363" i="6" s="1"/>
  <c r="C1363" i="6"/>
  <c r="H1362" i="6"/>
  <c r="C1362" i="6"/>
  <c r="H1361" i="6"/>
  <c r="K1361" i="6" s="1"/>
  <c r="C1361" i="6"/>
  <c r="D1361" i="6" s="1"/>
  <c r="G1361" i="6" s="1"/>
  <c r="H1360" i="6"/>
  <c r="C1360" i="6"/>
  <c r="H1359" i="6"/>
  <c r="J1359" i="6" s="1"/>
  <c r="C1359" i="6"/>
  <c r="H1358" i="6"/>
  <c r="C1358" i="6"/>
  <c r="H1357" i="6"/>
  <c r="K1357" i="6" s="1"/>
  <c r="C1357" i="6"/>
  <c r="D1357" i="6" s="1"/>
  <c r="G1357" i="6" s="1"/>
  <c r="H1356" i="6"/>
  <c r="C1356" i="6"/>
  <c r="H1355" i="6"/>
  <c r="K1355" i="6" s="1"/>
  <c r="C1355" i="6"/>
  <c r="H1354" i="6"/>
  <c r="C1354" i="6"/>
  <c r="D1354" i="6" s="1"/>
  <c r="G1354" i="6" s="1"/>
  <c r="H1353" i="6"/>
  <c r="K1353" i="6" s="1"/>
  <c r="C1353" i="6"/>
  <c r="D1353" i="6" s="1"/>
  <c r="G1353" i="6" s="1"/>
  <c r="H1352" i="6"/>
  <c r="C1352" i="6"/>
  <c r="H1351" i="6"/>
  <c r="J1351" i="6" s="1"/>
  <c r="C1351" i="6"/>
  <c r="H1350" i="6"/>
  <c r="C1350" i="6"/>
  <c r="H1349" i="6"/>
  <c r="K1349" i="6" s="1"/>
  <c r="C1349" i="6"/>
  <c r="D1349" i="6" s="1"/>
  <c r="G1349" i="6" s="1"/>
  <c r="H1348" i="6"/>
  <c r="C1348" i="6"/>
  <c r="H1347" i="6"/>
  <c r="K1347" i="6" s="1"/>
  <c r="C1347" i="6"/>
  <c r="H1346" i="6"/>
  <c r="C1346" i="6"/>
  <c r="H1345" i="6"/>
  <c r="K1345" i="6" s="1"/>
  <c r="C1345" i="6"/>
  <c r="D1345" i="6" s="1"/>
  <c r="G1345" i="6" s="1"/>
  <c r="H1344" i="6"/>
  <c r="C1344" i="6"/>
  <c r="H1343" i="6"/>
  <c r="J1343" i="6" s="1"/>
  <c r="C1343" i="6"/>
  <c r="H1342" i="6"/>
  <c r="C1342" i="6"/>
  <c r="H1341" i="6"/>
  <c r="K1341" i="6" s="1"/>
  <c r="C1341" i="6"/>
  <c r="D1341" i="6" s="1"/>
  <c r="G1341" i="6" s="1"/>
  <c r="H1340" i="6"/>
  <c r="C1340" i="6"/>
  <c r="H1339" i="6"/>
  <c r="J1339" i="6" s="1"/>
  <c r="C1339" i="6"/>
  <c r="H1338" i="6"/>
  <c r="C1338" i="6"/>
  <c r="H1337" i="6"/>
  <c r="K1337" i="6" s="1"/>
  <c r="C1337" i="6"/>
  <c r="D1337" i="6" s="1"/>
  <c r="G1337" i="6" s="1"/>
  <c r="H1336" i="6"/>
  <c r="C1336" i="6"/>
  <c r="H1335" i="6"/>
  <c r="K1335" i="6" s="1"/>
  <c r="C1335" i="6"/>
  <c r="H1334" i="6"/>
  <c r="C1334" i="6"/>
  <c r="H1333" i="6"/>
  <c r="K1333" i="6" s="1"/>
  <c r="C1333" i="6"/>
  <c r="H1332" i="6"/>
  <c r="J1332" i="6" s="1"/>
  <c r="C1332" i="6"/>
  <c r="H1331" i="6"/>
  <c r="K1331" i="6" s="1"/>
  <c r="C1331" i="6"/>
  <c r="D1331" i="6" s="1"/>
  <c r="G1331" i="6" s="1"/>
  <c r="H1330" i="6"/>
  <c r="K1330" i="6" s="1"/>
  <c r="C1330" i="6"/>
  <c r="E1330" i="6" s="1"/>
  <c r="H1329" i="6"/>
  <c r="J1329" i="6" s="1"/>
  <c r="C1329" i="6"/>
  <c r="D1329" i="6" s="1"/>
  <c r="G1329" i="6" s="1"/>
  <c r="H1328" i="6"/>
  <c r="C1328" i="6"/>
  <c r="H1327" i="6"/>
  <c r="K1327" i="6" s="1"/>
  <c r="C1327" i="6"/>
  <c r="D1327" i="6" s="1"/>
  <c r="G1327" i="6" s="1"/>
  <c r="H1326" i="6"/>
  <c r="K1326" i="6" s="1"/>
  <c r="C1326" i="6"/>
  <c r="D1326" i="6" s="1"/>
  <c r="G1326" i="6" s="1"/>
  <c r="H1324" i="6"/>
  <c r="J1324" i="6" s="1"/>
  <c r="C1324" i="6"/>
  <c r="D1324" i="6" s="1"/>
  <c r="G1324" i="6" s="1"/>
  <c r="H1323" i="6"/>
  <c r="C1323" i="6"/>
  <c r="H1322" i="6"/>
  <c r="K1322" i="6" s="1"/>
  <c r="C1322" i="6"/>
  <c r="D1322" i="6" s="1"/>
  <c r="G1322" i="6" s="1"/>
  <c r="H1321" i="6"/>
  <c r="J1321" i="6" s="1"/>
  <c r="C1321" i="6"/>
  <c r="D1321" i="6" s="1"/>
  <c r="G1321" i="6" s="1"/>
  <c r="H1320" i="6"/>
  <c r="J1320" i="6" s="1"/>
  <c r="C1320" i="6"/>
  <c r="D1320" i="6" s="1"/>
  <c r="G1320" i="6" s="1"/>
  <c r="H1319" i="6"/>
  <c r="C1319" i="6"/>
  <c r="H1318" i="6"/>
  <c r="J1318" i="6" s="1"/>
  <c r="C1318" i="6"/>
  <c r="D1318" i="6" s="1"/>
  <c r="G1318" i="6" s="1"/>
  <c r="H1317" i="6"/>
  <c r="J1317" i="6" s="1"/>
  <c r="C1317" i="6"/>
  <c r="H1316" i="6"/>
  <c r="K1316" i="6" s="1"/>
  <c r="C1316" i="6"/>
  <c r="D1316" i="6" s="1"/>
  <c r="G1316" i="6" s="1"/>
  <c r="H1315" i="6"/>
  <c r="C1315" i="6"/>
  <c r="H1314" i="6"/>
  <c r="J1314" i="6" s="1"/>
  <c r="C1314" i="6"/>
  <c r="D1314" i="6" s="1"/>
  <c r="G1314" i="6" s="1"/>
  <c r="H1313" i="6"/>
  <c r="J1313" i="6" s="1"/>
  <c r="C1313" i="6"/>
  <c r="H1312" i="6"/>
  <c r="C1312" i="6"/>
  <c r="D1312" i="6" s="1"/>
  <c r="G1312" i="6" s="1"/>
  <c r="H1311" i="6"/>
  <c r="C1311" i="6"/>
  <c r="D1311" i="6" s="1"/>
  <c r="G1311" i="6" s="1"/>
  <c r="H1310" i="6"/>
  <c r="K1310" i="6" s="1"/>
  <c r="C1310" i="6"/>
  <c r="D1310" i="6" s="1"/>
  <c r="G1310" i="6" s="1"/>
  <c r="H1309" i="6"/>
  <c r="C1309" i="6"/>
  <c r="H1308" i="6"/>
  <c r="K1308" i="6" s="1"/>
  <c r="C1308" i="6"/>
  <c r="E1308" i="6" s="1"/>
  <c r="H1307" i="6"/>
  <c r="C1307" i="6"/>
  <c r="H1306" i="6"/>
  <c r="K1306" i="6" s="1"/>
  <c r="C1306" i="6"/>
  <c r="H1305" i="6"/>
  <c r="J1305" i="6" s="1"/>
  <c r="C1305" i="6"/>
  <c r="H1304" i="6"/>
  <c r="C1304" i="6"/>
  <c r="H1303" i="6"/>
  <c r="J1303" i="6" s="1"/>
  <c r="C1303" i="6"/>
  <c r="H1302" i="6"/>
  <c r="K1302" i="6" s="1"/>
  <c r="C1302" i="6"/>
  <c r="D1302" i="6" s="1"/>
  <c r="G1302" i="6" s="1"/>
  <c r="H1301" i="6"/>
  <c r="C1301" i="6"/>
  <c r="H1300" i="6"/>
  <c r="K1300" i="6" s="1"/>
  <c r="C1300" i="6"/>
  <c r="D1300" i="6" s="1"/>
  <c r="G1300" i="6" s="1"/>
  <c r="H1299" i="6"/>
  <c r="J1299" i="6" s="1"/>
  <c r="C1299" i="6"/>
  <c r="H1298" i="6"/>
  <c r="J1298" i="6" s="1"/>
  <c r="C1298" i="6"/>
  <c r="H1297" i="6"/>
  <c r="J1297" i="6" s="1"/>
  <c r="C1297" i="6"/>
  <c r="E1297" i="6" s="1"/>
  <c r="H1296" i="6"/>
  <c r="K1296" i="6" s="1"/>
  <c r="C1296" i="6"/>
  <c r="D1296" i="6" s="1"/>
  <c r="G1296" i="6" s="1"/>
  <c r="H1295" i="6"/>
  <c r="K1295" i="6" s="1"/>
  <c r="C1295" i="6"/>
  <c r="H1294" i="6"/>
  <c r="J1294" i="6" s="1"/>
  <c r="C1294" i="6"/>
  <c r="D1294" i="6" s="1"/>
  <c r="G1294" i="6" s="1"/>
  <c r="H1293" i="6"/>
  <c r="C1293" i="6"/>
  <c r="H1292" i="6"/>
  <c r="K1292" i="6" s="1"/>
  <c r="C1292" i="6"/>
  <c r="D1292" i="6" s="1"/>
  <c r="G1292" i="6" s="1"/>
  <c r="H1291" i="6"/>
  <c r="J1291" i="6" s="1"/>
  <c r="C1291" i="6"/>
  <c r="H1290" i="6"/>
  <c r="J1290" i="6" s="1"/>
  <c r="C1290" i="6"/>
  <c r="D1290" i="6" s="1"/>
  <c r="G1290" i="6" s="1"/>
  <c r="H1289" i="6"/>
  <c r="K1289" i="6" s="1"/>
  <c r="C1289" i="6"/>
  <c r="H1288" i="6"/>
  <c r="C1288" i="6"/>
  <c r="H1287" i="6"/>
  <c r="K1287" i="6" s="1"/>
  <c r="C1287" i="6"/>
  <c r="D1287" i="6" s="1"/>
  <c r="G1287" i="6" s="1"/>
  <c r="H1286" i="6"/>
  <c r="J1286" i="6" s="1"/>
  <c r="C1286" i="6"/>
  <c r="D1286" i="6" s="1"/>
  <c r="G1286" i="6" s="1"/>
  <c r="H1285" i="6"/>
  <c r="J1285" i="6" s="1"/>
  <c r="C1285" i="6"/>
  <c r="E1285" i="6" s="1"/>
  <c r="H1284" i="6"/>
  <c r="K1284" i="6" s="1"/>
  <c r="C1284" i="6"/>
  <c r="D1284" i="6" s="1"/>
  <c r="G1284" i="6" s="1"/>
  <c r="H1283" i="6"/>
  <c r="C1283" i="6"/>
  <c r="H1282" i="6"/>
  <c r="J1282" i="6" s="1"/>
  <c r="C1282" i="6"/>
  <c r="H1281" i="6"/>
  <c r="J1281" i="6" s="1"/>
  <c r="C1281" i="6"/>
  <c r="E1281" i="6" s="1"/>
  <c r="H1280" i="6"/>
  <c r="K1280" i="6" s="1"/>
  <c r="C1280" i="6"/>
  <c r="E1280" i="6" s="1"/>
  <c r="H1279" i="6"/>
  <c r="K1279" i="6" s="1"/>
  <c r="C1279" i="6"/>
  <c r="H1278" i="6"/>
  <c r="K1278" i="6" s="1"/>
  <c r="C1278" i="6"/>
  <c r="D1278" i="6" s="1"/>
  <c r="G1278" i="6" s="1"/>
  <c r="H1277" i="6"/>
  <c r="C1277" i="6"/>
  <c r="H1275" i="6"/>
  <c r="K1275" i="6" s="1"/>
  <c r="C1275" i="6"/>
  <c r="E1275" i="6" s="1"/>
  <c r="H1274" i="6"/>
  <c r="J1274" i="6" s="1"/>
  <c r="C1274" i="6"/>
  <c r="H1273" i="6"/>
  <c r="J1273" i="6" s="1"/>
  <c r="C1273" i="6"/>
  <c r="D1273" i="6" s="1"/>
  <c r="G1273" i="6" s="1"/>
  <c r="H1272" i="6"/>
  <c r="J1272" i="6" s="1"/>
  <c r="C1272" i="6"/>
  <c r="E1272" i="6" s="1"/>
  <c r="H1271" i="6"/>
  <c r="C1271" i="6"/>
  <c r="H1270" i="6"/>
  <c r="J1270" i="6" s="1"/>
  <c r="C1270" i="6"/>
  <c r="H1269" i="6"/>
  <c r="K1269" i="6" s="1"/>
  <c r="C1269" i="6"/>
  <c r="D1269" i="6" s="1"/>
  <c r="G1269" i="6" s="1"/>
  <c r="H1268" i="6"/>
  <c r="J1268" i="6" s="1"/>
  <c r="C1268" i="6"/>
  <c r="E1268" i="6" s="1"/>
  <c r="H1267" i="6"/>
  <c r="K1267" i="6" s="1"/>
  <c r="C1267" i="6"/>
  <c r="E1267" i="6" s="1"/>
  <c r="H1266" i="6"/>
  <c r="C1266" i="6"/>
  <c r="H1265" i="6"/>
  <c r="J1265" i="6" s="1"/>
  <c r="C1265" i="6"/>
  <c r="H1264" i="6"/>
  <c r="C1264" i="6"/>
  <c r="E1264" i="6" s="1"/>
  <c r="H1263" i="6"/>
  <c r="K1263" i="6" s="1"/>
  <c r="C1263" i="6"/>
  <c r="E1263" i="6" s="1"/>
  <c r="H1262" i="6"/>
  <c r="J1262" i="6" s="1"/>
  <c r="C1262" i="6"/>
  <c r="E1262" i="6" s="1"/>
  <c r="H1261" i="6"/>
  <c r="K1261" i="6" s="1"/>
  <c r="C1261" i="6"/>
  <c r="D1261" i="6" s="1"/>
  <c r="G1261" i="6" s="1"/>
  <c r="H1260" i="6"/>
  <c r="C1260" i="6"/>
  <c r="H1259" i="6"/>
  <c r="K1259" i="6" s="1"/>
  <c r="C1259" i="6"/>
  <c r="E1259" i="6" s="1"/>
  <c r="H1258" i="6"/>
  <c r="J1258" i="6" s="1"/>
  <c r="C1258" i="6"/>
  <c r="H1257" i="6"/>
  <c r="K1257" i="6" s="1"/>
  <c r="C1257" i="6"/>
  <c r="D1257" i="6" s="1"/>
  <c r="G1257" i="6" s="1"/>
  <c r="H1256" i="6"/>
  <c r="J1256" i="6" s="1"/>
  <c r="C1256" i="6"/>
  <c r="E1256" i="6" s="1"/>
  <c r="H1255" i="6"/>
  <c r="K1255" i="6" s="1"/>
  <c r="C1255" i="6"/>
  <c r="H1254" i="6"/>
  <c r="J1254" i="6" s="1"/>
  <c r="C1254" i="6"/>
  <c r="E1254" i="6" s="1"/>
  <c r="H1253" i="6"/>
  <c r="J1253" i="6" s="1"/>
  <c r="C1253" i="6"/>
  <c r="D1253" i="6" s="1"/>
  <c r="G1253" i="6" s="1"/>
  <c r="H1252" i="6"/>
  <c r="K1252" i="6" s="1"/>
  <c r="C1252" i="6"/>
  <c r="H1251" i="6"/>
  <c r="J1251" i="6" s="1"/>
  <c r="C1251" i="6"/>
  <c r="H1250" i="6"/>
  <c r="J1250" i="6" s="1"/>
  <c r="C1250" i="6"/>
  <c r="E1250" i="6" s="1"/>
  <c r="H1249" i="6"/>
  <c r="J1249" i="6" s="1"/>
  <c r="C1249" i="6"/>
  <c r="D1249" i="6" s="1"/>
  <c r="G1249" i="6" s="1"/>
  <c r="H1248" i="6"/>
  <c r="J1248" i="6" s="1"/>
  <c r="C1248" i="6"/>
  <c r="E1248" i="6" s="1"/>
  <c r="H1247" i="6"/>
  <c r="K1247" i="6" s="1"/>
  <c r="C1247" i="6"/>
  <c r="H1246" i="6"/>
  <c r="J1246" i="6" s="1"/>
  <c r="C1246" i="6"/>
  <c r="H1245" i="6"/>
  <c r="K1245" i="6" s="1"/>
  <c r="C1245" i="6"/>
  <c r="D1245" i="6" s="1"/>
  <c r="G1245" i="6" s="1"/>
  <c r="H1244" i="6"/>
  <c r="J1244" i="6" s="1"/>
  <c r="C1244" i="6"/>
  <c r="H1243" i="6"/>
  <c r="J1243" i="6" s="1"/>
  <c r="C1243" i="6"/>
  <c r="H1242" i="6"/>
  <c r="J1242" i="6" s="1"/>
  <c r="C1242" i="6"/>
  <c r="E1242" i="6" s="1"/>
  <c r="H1241" i="6"/>
  <c r="J1241" i="6" s="1"/>
  <c r="C1241" i="6"/>
  <c r="D1241" i="6" s="1"/>
  <c r="G1241" i="6" s="1"/>
  <c r="H1240" i="6"/>
  <c r="J1240" i="6" s="1"/>
  <c r="C1240" i="6"/>
  <c r="E1240" i="6" s="1"/>
  <c r="H1239" i="6"/>
  <c r="K1239" i="6" s="1"/>
  <c r="C1239" i="6"/>
  <c r="H1238" i="6"/>
  <c r="C1238" i="6"/>
  <c r="H1237" i="6"/>
  <c r="J1237" i="6" s="1"/>
  <c r="C1237" i="6"/>
  <c r="D1237" i="6" s="1"/>
  <c r="G1237" i="6" s="1"/>
  <c r="H1236" i="6"/>
  <c r="J1236" i="6" s="1"/>
  <c r="C1236" i="6"/>
  <c r="E1236" i="6" s="1"/>
  <c r="H1235" i="6"/>
  <c r="K1235" i="6" s="1"/>
  <c r="C1235" i="6"/>
  <c r="H1234" i="6"/>
  <c r="C1234" i="6"/>
  <c r="D1234" i="6" s="1"/>
  <c r="G1234" i="6" s="1"/>
  <c r="H1233" i="6"/>
  <c r="J1233" i="6" s="1"/>
  <c r="C1233" i="6"/>
  <c r="D1233" i="6" s="1"/>
  <c r="G1233" i="6" s="1"/>
  <c r="H1232" i="6"/>
  <c r="J1232" i="6" s="1"/>
  <c r="C1232" i="6"/>
  <c r="E1232" i="6" s="1"/>
  <c r="H1231" i="6"/>
  <c r="K1231" i="6" s="1"/>
  <c r="C1231" i="6"/>
  <c r="H1230" i="6"/>
  <c r="C1230" i="6"/>
  <c r="E1230" i="6" s="1"/>
  <c r="H1229" i="6"/>
  <c r="J1229" i="6" s="1"/>
  <c r="C1229" i="6"/>
  <c r="D1229" i="6" s="1"/>
  <c r="G1229" i="6" s="1"/>
  <c r="H1228" i="6"/>
  <c r="J1228" i="6" s="1"/>
  <c r="C1228" i="6"/>
  <c r="E1228" i="6" s="1"/>
  <c r="H1226" i="6"/>
  <c r="K1226" i="6" s="1"/>
  <c r="C1226" i="6"/>
  <c r="D1226" i="6" s="1"/>
  <c r="G1226" i="6" s="1"/>
  <c r="H1225" i="6"/>
  <c r="C1225" i="6"/>
  <c r="H1224" i="6"/>
  <c r="J1224" i="6" s="1"/>
  <c r="C1224" i="6"/>
  <c r="H1223" i="6"/>
  <c r="K1223" i="6" s="1"/>
  <c r="C1223" i="6"/>
  <c r="H1222" i="6"/>
  <c r="K1222" i="6" s="1"/>
  <c r="C1222" i="6"/>
  <c r="D1222" i="6" s="1"/>
  <c r="G1222" i="6" s="1"/>
  <c r="H1221" i="6"/>
  <c r="J1221" i="6" s="1"/>
  <c r="C1221" i="6"/>
  <c r="H1220" i="6"/>
  <c r="J1220" i="6" s="1"/>
  <c r="C1220" i="6"/>
  <c r="E1220" i="6" s="1"/>
  <c r="H1219" i="6"/>
  <c r="C1219" i="6"/>
  <c r="H1218" i="6"/>
  <c r="J1218" i="6" s="1"/>
  <c r="C1218" i="6"/>
  <c r="D1218" i="6" s="1"/>
  <c r="G1218" i="6" s="1"/>
  <c r="H1217" i="6"/>
  <c r="C1217" i="6"/>
  <c r="H1216" i="6"/>
  <c r="J1216" i="6" s="1"/>
  <c r="C1216" i="6"/>
  <c r="D1216" i="6" s="1"/>
  <c r="G1216" i="6" s="1"/>
  <c r="H1215" i="6"/>
  <c r="K1215" i="6" s="1"/>
  <c r="C1215" i="6"/>
  <c r="H1214" i="6"/>
  <c r="C1214" i="6"/>
  <c r="H1213" i="6"/>
  <c r="K1213" i="6" s="1"/>
  <c r="C1213" i="6"/>
  <c r="H1212" i="6"/>
  <c r="K1212" i="6" s="1"/>
  <c r="C1212" i="6"/>
  <c r="D1212" i="6" s="1"/>
  <c r="G1212" i="6" s="1"/>
  <c r="H1211" i="6"/>
  <c r="J1211" i="6" s="1"/>
  <c r="C1211" i="6"/>
  <c r="E1211" i="6" s="1"/>
  <c r="H1210" i="6"/>
  <c r="K1210" i="6" s="1"/>
  <c r="C1210" i="6"/>
  <c r="D1210" i="6" s="1"/>
  <c r="G1210" i="6" s="1"/>
  <c r="H1209" i="6"/>
  <c r="C1209" i="6"/>
  <c r="H1208" i="6"/>
  <c r="J1208" i="6" s="1"/>
  <c r="C1208" i="6"/>
  <c r="H1207" i="6"/>
  <c r="C1207" i="6"/>
  <c r="H1206" i="6"/>
  <c r="K1206" i="6" s="1"/>
  <c r="C1206" i="6"/>
  <c r="E1206" i="6" s="1"/>
  <c r="H1205" i="6"/>
  <c r="K1205" i="6" s="1"/>
  <c r="C1205" i="6"/>
  <c r="H1204" i="6"/>
  <c r="K1204" i="6" s="1"/>
  <c r="C1204" i="6"/>
  <c r="H1203" i="6"/>
  <c r="J1203" i="6" s="1"/>
  <c r="C1203" i="6"/>
  <c r="H1202" i="6"/>
  <c r="K1202" i="6" s="1"/>
  <c r="C1202" i="6"/>
  <c r="H1201" i="6"/>
  <c r="C1201" i="6"/>
  <c r="H1200" i="6"/>
  <c r="K1200" i="6" s="1"/>
  <c r="C1200" i="6"/>
  <c r="D1200" i="6" s="1"/>
  <c r="G1200" i="6" s="1"/>
  <c r="H1199" i="6"/>
  <c r="C1199" i="6"/>
  <c r="H1198" i="6"/>
  <c r="J1198" i="6" s="1"/>
  <c r="C1198" i="6"/>
  <c r="H1197" i="6"/>
  <c r="C1197" i="6"/>
  <c r="H1196" i="6"/>
  <c r="K1196" i="6" s="1"/>
  <c r="C1196" i="6"/>
  <c r="D1196" i="6" s="1"/>
  <c r="G1196" i="6" s="1"/>
  <c r="H1195" i="6"/>
  <c r="C1195" i="6"/>
  <c r="H1194" i="6"/>
  <c r="K1194" i="6" s="1"/>
  <c r="C1194" i="6"/>
  <c r="H1193" i="6"/>
  <c r="C1193" i="6"/>
  <c r="H1192" i="6"/>
  <c r="K1192" i="6" s="1"/>
  <c r="C1192" i="6"/>
  <c r="D1192" i="6" s="1"/>
  <c r="G1192" i="6" s="1"/>
  <c r="H1191" i="6"/>
  <c r="C1191" i="6"/>
  <c r="H1190" i="6"/>
  <c r="K1190" i="6" s="1"/>
  <c r="C1190" i="6"/>
  <c r="H1189" i="6"/>
  <c r="C1189" i="6"/>
  <c r="H1188" i="6"/>
  <c r="J1188" i="6" s="1"/>
  <c r="C1188" i="6"/>
  <c r="D1188" i="6" s="1"/>
  <c r="G1188" i="6" s="1"/>
  <c r="H1187" i="6"/>
  <c r="C1187" i="6"/>
  <c r="H1186" i="6"/>
  <c r="J1186" i="6" s="1"/>
  <c r="C1186" i="6"/>
  <c r="H1185" i="6"/>
  <c r="C1185" i="6"/>
  <c r="H1184" i="6"/>
  <c r="J1184" i="6" s="1"/>
  <c r="C1184" i="6"/>
  <c r="D1184" i="6" s="1"/>
  <c r="G1184" i="6" s="1"/>
  <c r="H1183" i="6"/>
  <c r="C1183" i="6"/>
  <c r="H1182" i="6"/>
  <c r="K1182" i="6" s="1"/>
  <c r="C1182" i="6"/>
  <c r="H1181" i="6"/>
  <c r="C1181" i="6"/>
  <c r="H1180" i="6"/>
  <c r="K1180" i="6" s="1"/>
  <c r="C1180" i="6"/>
  <c r="D1180" i="6" s="1"/>
  <c r="G1180" i="6" s="1"/>
  <c r="H1179" i="6"/>
  <c r="C1179" i="6"/>
  <c r="H1177" i="6"/>
  <c r="C1177" i="6"/>
  <c r="D1177" i="6" s="1"/>
  <c r="G1177" i="6" s="1"/>
  <c r="H1176" i="6"/>
  <c r="J1176" i="6" s="1"/>
  <c r="C1176" i="6"/>
  <c r="D1176" i="6" s="1"/>
  <c r="G1176" i="6" s="1"/>
  <c r="H1175" i="6"/>
  <c r="J1175" i="6" s="1"/>
  <c r="C1175" i="6"/>
  <c r="D1175" i="6" s="1"/>
  <c r="G1175" i="6" s="1"/>
  <c r="H1174" i="6"/>
  <c r="J1174" i="6" s="1"/>
  <c r="C1174" i="6"/>
  <c r="H1173" i="6"/>
  <c r="C1173" i="6"/>
  <c r="E1173" i="6" s="1"/>
  <c r="H1172" i="6"/>
  <c r="J1172" i="6" s="1"/>
  <c r="C1172" i="6"/>
  <c r="D1172" i="6" s="1"/>
  <c r="G1172" i="6" s="1"/>
  <c r="H1171" i="6"/>
  <c r="J1171" i="6" s="1"/>
  <c r="C1171" i="6"/>
  <c r="D1171" i="6" s="1"/>
  <c r="G1171" i="6" s="1"/>
  <c r="H1170" i="6"/>
  <c r="J1170" i="6" s="1"/>
  <c r="C1170" i="6"/>
  <c r="H1169" i="6"/>
  <c r="C1169" i="6"/>
  <c r="D1169" i="6" s="1"/>
  <c r="G1169" i="6" s="1"/>
  <c r="H1168" i="6"/>
  <c r="J1168" i="6" s="1"/>
  <c r="C1168" i="6"/>
  <c r="D1168" i="6" s="1"/>
  <c r="G1168" i="6" s="1"/>
  <c r="H1167" i="6"/>
  <c r="J1167" i="6" s="1"/>
  <c r="C1167" i="6"/>
  <c r="D1167" i="6" s="1"/>
  <c r="G1167" i="6" s="1"/>
  <c r="H1166" i="6"/>
  <c r="J1166" i="6" s="1"/>
  <c r="C1166" i="6"/>
  <c r="H1165" i="6"/>
  <c r="C1165" i="6"/>
  <c r="E1165" i="6" s="1"/>
  <c r="H1164" i="6"/>
  <c r="J1164" i="6" s="1"/>
  <c r="C1164" i="6"/>
  <c r="H1163" i="6"/>
  <c r="J1163" i="6" s="1"/>
  <c r="C1163" i="6"/>
  <c r="D1163" i="6" s="1"/>
  <c r="G1163" i="6" s="1"/>
  <c r="H1162" i="6"/>
  <c r="J1162" i="6" s="1"/>
  <c r="C1162" i="6"/>
  <c r="H1161" i="6"/>
  <c r="C1161" i="6"/>
  <c r="E1161" i="6" s="1"/>
  <c r="H1160" i="6"/>
  <c r="J1160" i="6" s="1"/>
  <c r="C1160" i="6"/>
  <c r="D1160" i="6" s="1"/>
  <c r="G1160" i="6" s="1"/>
  <c r="H1159" i="6"/>
  <c r="J1159" i="6" s="1"/>
  <c r="C1159" i="6"/>
  <c r="D1159" i="6" s="1"/>
  <c r="G1159" i="6" s="1"/>
  <c r="H1158" i="6"/>
  <c r="J1158" i="6" s="1"/>
  <c r="C1158" i="6"/>
  <c r="H1157" i="6"/>
  <c r="C1157" i="6"/>
  <c r="E1157" i="6" s="1"/>
  <c r="H1156" i="6"/>
  <c r="J1156" i="6" s="1"/>
  <c r="C1156" i="6"/>
  <c r="D1156" i="6" s="1"/>
  <c r="G1156" i="6" s="1"/>
  <c r="H1155" i="6"/>
  <c r="J1155" i="6" s="1"/>
  <c r="C1155" i="6"/>
  <c r="D1155" i="6" s="1"/>
  <c r="G1155" i="6" s="1"/>
  <c r="H1154" i="6"/>
  <c r="J1154" i="6" s="1"/>
  <c r="C1154" i="6"/>
  <c r="H1153" i="6"/>
  <c r="C1153" i="6"/>
  <c r="D1153" i="6" s="1"/>
  <c r="G1153" i="6" s="1"/>
  <c r="H1152" i="6"/>
  <c r="J1152" i="6" s="1"/>
  <c r="C1152" i="6"/>
  <c r="D1152" i="6" s="1"/>
  <c r="G1152" i="6" s="1"/>
  <c r="H1151" i="6"/>
  <c r="J1151" i="6" s="1"/>
  <c r="C1151" i="6"/>
  <c r="D1151" i="6" s="1"/>
  <c r="G1151" i="6" s="1"/>
  <c r="H1150" i="6"/>
  <c r="J1150" i="6" s="1"/>
  <c r="C1150" i="6"/>
  <c r="H1149" i="6"/>
  <c r="C1149" i="6"/>
  <c r="E1149" i="6" s="1"/>
  <c r="H1148" i="6"/>
  <c r="J1148" i="6" s="1"/>
  <c r="C1148" i="6"/>
  <c r="D1148" i="6" s="1"/>
  <c r="G1148" i="6" s="1"/>
  <c r="H1147" i="6"/>
  <c r="J1147" i="6" s="1"/>
  <c r="C1147" i="6"/>
  <c r="D1147" i="6" s="1"/>
  <c r="G1147" i="6" s="1"/>
  <c r="H1146" i="6"/>
  <c r="J1146" i="6" s="1"/>
  <c r="C1146" i="6"/>
  <c r="H1145" i="6"/>
  <c r="C1145" i="6"/>
  <c r="D1145" i="6" s="1"/>
  <c r="G1145" i="6" s="1"/>
  <c r="H1144" i="6"/>
  <c r="J1144" i="6" s="1"/>
  <c r="C1144" i="6"/>
  <c r="D1144" i="6" s="1"/>
  <c r="G1144" i="6" s="1"/>
  <c r="H1143" i="6"/>
  <c r="J1143" i="6" s="1"/>
  <c r="C1143" i="6"/>
  <c r="E1143" i="6" s="1"/>
  <c r="H1142" i="6"/>
  <c r="J1142" i="6" s="1"/>
  <c r="C1142" i="6"/>
  <c r="D1142" i="6" s="1"/>
  <c r="G1142" i="6" s="1"/>
  <c r="H1141" i="6"/>
  <c r="J1141" i="6" s="1"/>
  <c r="C1141" i="6"/>
  <c r="D1141" i="6" s="1"/>
  <c r="G1141" i="6" s="1"/>
  <c r="H1140" i="6"/>
  <c r="C1140" i="6"/>
  <c r="H1139" i="6"/>
  <c r="J1139" i="6" s="1"/>
  <c r="C1139" i="6"/>
  <c r="D1139" i="6" s="1"/>
  <c r="G1139" i="6" s="1"/>
  <c r="H1138" i="6"/>
  <c r="J1138" i="6" s="1"/>
  <c r="C1138" i="6"/>
  <c r="D1138" i="6" s="1"/>
  <c r="G1138" i="6" s="1"/>
  <c r="H1137" i="6"/>
  <c r="J1137" i="6" s="1"/>
  <c r="C1137" i="6"/>
  <c r="E1137" i="6" s="1"/>
  <c r="H1136" i="6"/>
  <c r="K1136" i="6" s="1"/>
  <c r="C1136" i="6"/>
  <c r="D1136" i="6" s="1"/>
  <c r="G1136" i="6" s="1"/>
  <c r="H1135" i="6"/>
  <c r="C1135" i="6"/>
  <c r="D1135" i="6" s="1"/>
  <c r="G1135" i="6" s="1"/>
  <c r="H1134" i="6"/>
  <c r="J1134" i="6" s="1"/>
  <c r="C1134" i="6"/>
  <c r="H1133" i="6"/>
  <c r="J1133" i="6" s="1"/>
  <c r="C1133" i="6"/>
  <c r="E1133" i="6" s="1"/>
  <c r="H1132" i="6"/>
  <c r="K1132" i="6" s="1"/>
  <c r="C1132" i="6"/>
  <c r="E1132" i="6" s="1"/>
  <c r="H1131" i="6"/>
  <c r="J1131" i="6" s="1"/>
  <c r="C1131" i="6"/>
  <c r="D1131" i="6" s="1"/>
  <c r="G1131" i="6" s="1"/>
  <c r="H1130" i="6"/>
  <c r="K1130" i="6" s="1"/>
  <c r="C1130" i="6"/>
  <c r="D1130" i="6" s="1"/>
  <c r="G1130" i="6" s="1"/>
  <c r="H1128" i="6"/>
  <c r="C1128" i="6"/>
  <c r="H1127" i="6"/>
  <c r="K1127" i="6" s="1"/>
  <c r="C1127" i="6"/>
  <c r="D1127" i="6" s="1"/>
  <c r="G1127" i="6" s="1"/>
  <c r="H1126" i="6"/>
  <c r="J1126" i="6" s="1"/>
  <c r="C1126" i="6"/>
  <c r="D1126" i="6" s="1"/>
  <c r="G1126" i="6" s="1"/>
  <c r="H1125" i="6"/>
  <c r="K1125" i="6" s="1"/>
  <c r="C1125" i="6"/>
  <c r="D1125" i="6" s="1"/>
  <c r="G1125" i="6" s="1"/>
  <c r="H1124" i="6"/>
  <c r="J1124" i="6" s="1"/>
  <c r="C1124" i="6"/>
  <c r="E1124" i="6" s="1"/>
  <c r="H1123" i="6"/>
  <c r="C1123" i="6"/>
  <c r="H1122" i="6"/>
  <c r="J1122" i="6" s="1"/>
  <c r="C1122" i="6"/>
  <c r="E1122" i="6" s="1"/>
  <c r="H1121" i="6"/>
  <c r="J1121" i="6" s="1"/>
  <c r="C1121" i="6"/>
  <c r="D1121" i="6" s="1"/>
  <c r="G1121" i="6" s="1"/>
  <c r="H1120" i="6"/>
  <c r="J1120" i="6" s="1"/>
  <c r="C1120" i="6"/>
  <c r="E1120" i="6" s="1"/>
  <c r="H1119" i="6"/>
  <c r="K1119" i="6" s="1"/>
  <c r="C1119" i="6"/>
  <c r="E1119" i="6" s="1"/>
  <c r="H1118" i="6"/>
  <c r="C1118" i="6"/>
  <c r="E1118" i="6" s="1"/>
  <c r="H1117" i="6"/>
  <c r="J1117" i="6" s="1"/>
  <c r="C1117" i="6"/>
  <c r="H1116" i="6"/>
  <c r="J1116" i="6" s="1"/>
  <c r="C1116" i="6"/>
  <c r="E1116" i="6" s="1"/>
  <c r="H1115" i="6"/>
  <c r="K1115" i="6" s="1"/>
  <c r="C1115" i="6"/>
  <c r="D1115" i="6" s="1"/>
  <c r="G1115" i="6" s="1"/>
  <c r="H1114" i="6"/>
  <c r="J1114" i="6" s="1"/>
  <c r="C1114" i="6"/>
  <c r="D1114" i="6" s="1"/>
  <c r="G1114" i="6" s="1"/>
  <c r="H1113" i="6"/>
  <c r="J1113" i="6" s="1"/>
  <c r="C1113" i="6"/>
  <c r="H1112" i="6"/>
  <c r="C1112" i="6"/>
  <c r="H1111" i="6"/>
  <c r="K1111" i="6" s="1"/>
  <c r="C1111" i="6"/>
  <c r="D1111" i="6" s="1"/>
  <c r="G1111" i="6" s="1"/>
  <c r="H1110" i="6"/>
  <c r="J1110" i="6" s="1"/>
  <c r="C1110" i="6"/>
  <c r="D1110" i="6" s="1"/>
  <c r="G1110" i="6" s="1"/>
  <c r="H1109" i="6"/>
  <c r="J1109" i="6" s="1"/>
  <c r="C1109" i="6"/>
  <c r="D1109" i="6" s="1"/>
  <c r="G1109" i="6" s="1"/>
  <c r="H1108" i="6"/>
  <c r="J1108" i="6" s="1"/>
  <c r="C1108" i="6"/>
  <c r="D1108" i="6" s="1"/>
  <c r="G1108" i="6" s="1"/>
  <c r="H1107" i="6"/>
  <c r="C1107" i="6"/>
  <c r="H1106" i="6"/>
  <c r="J1106" i="6" s="1"/>
  <c r="C1106" i="6"/>
  <c r="D1106" i="6" s="1"/>
  <c r="G1106" i="6" s="1"/>
  <c r="H1105" i="6"/>
  <c r="J1105" i="6" s="1"/>
  <c r="C1105" i="6"/>
  <c r="D1105" i="6" s="1"/>
  <c r="G1105" i="6" s="1"/>
  <c r="H1104" i="6"/>
  <c r="J1104" i="6" s="1"/>
  <c r="C1104" i="6"/>
  <c r="E1104" i="6" s="1"/>
  <c r="H1103" i="6"/>
  <c r="K1103" i="6" s="1"/>
  <c r="C1103" i="6"/>
  <c r="H1102" i="6"/>
  <c r="C1102" i="6"/>
  <c r="E1102" i="6" s="1"/>
  <c r="H1101" i="6"/>
  <c r="J1101" i="6" s="1"/>
  <c r="C1101" i="6"/>
  <c r="H1100" i="6"/>
  <c r="J1100" i="6" s="1"/>
  <c r="C1100" i="6"/>
  <c r="E1100" i="6" s="1"/>
  <c r="H1099" i="6"/>
  <c r="K1099" i="6" s="1"/>
  <c r="C1099" i="6"/>
  <c r="D1099" i="6" s="1"/>
  <c r="G1099" i="6" s="1"/>
  <c r="H1098" i="6"/>
  <c r="J1098" i="6" s="1"/>
  <c r="C1098" i="6"/>
  <c r="D1098" i="6" s="1"/>
  <c r="G1098" i="6" s="1"/>
  <c r="H1097" i="6"/>
  <c r="K1097" i="6" s="1"/>
  <c r="C1097" i="6"/>
  <c r="D1097" i="6" s="1"/>
  <c r="G1097" i="6" s="1"/>
  <c r="H1096" i="6"/>
  <c r="C1096" i="6"/>
  <c r="H1095" i="6"/>
  <c r="K1095" i="6" s="1"/>
  <c r="C1095" i="6"/>
  <c r="D1095" i="6" s="1"/>
  <c r="G1095" i="6" s="1"/>
  <c r="H1094" i="6"/>
  <c r="K1094" i="6" s="1"/>
  <c r="C1094" i="6"/>
  <c r="E1094" i="6" s="1"/>
  <c r="H1093" i="6"/>
  <c r="J1093" i="6" s="1"/>
  <c r="C1093" i="6"/>
  <c r="D1093" i="6" s="1"/>
  <c r="G1093" i="6" s="1"/>
  <c r="H1092" i="6"/>
  <c r="J1092" i="6" s="1"/>
  <c r="C1092" i="6"/>
  <c r="E1092" i="6" s="1"/>
  <c r="H1091" i="6"/>
  <c r="C1091" i="6"/>
  <c r="H1090" i="6"/>
  <c r="J1090" i="6" s="1"/>
  <c r="C1090" i="6"/>
  <c r="D1090" i="6" s="1"/>
  <c r="G1090" i="6" s="1"/>
  <c r="H1089" i="6"/>
  <c r="J1089" i="6" s="1"/>
  <c r="C1089" i="6"/>
  <c r="D1089" i="6" s="1"/>
  <c r="G1089" i="6" s="1"/>
  <c r="H1088" i="6"/>
  <c r="J1088" i="6" s="1"/>
  <c r="C1088" i="6"/>
  <c r="E1088" i="6" s="1"/>
  <c r="H1087" i="6"/>
  <c r="K1087" i="6" s="1"/>
  <c r="C1087" i="6"/>
  <c r="D1087" i="6" s="1"/>
  <c r="G1087" i="6" s="1"/>
  <c r="H1086" i="6"/>
  <c r="C1086" i="6"/>
  <c r="D1086" i="6" s="1"/>
  <c r="G1086" i="6" s="1"/>
  <c r="H1085" i="6"/>
  <c r="J1085" i="6" s="1"/>
  <c r="C1085" i="6"/>
  <c r="D1085" i="6" s="1"/>
  <c r="G1085" i="6" s="1"/>
  <c r="H1084" i="6"/>
  <c r="J1084" i="6" s="1"/>
  <c r="C1084" i="6"/>
  <c r="E1084" i="6" s="1"/>
  <c r="H1083" i="6"/>
  <c r="K1083" i="6" s="1"/>
  <c r="C1083" i="6"/>
  <c r="D1083" i="6" s="1"/>
  <c r="G1083" i="6" s="1"/>
  <c r="H1082" i="6"/>
  <c r="J1082" i="6" s="1"/>
  <c r="C1082" i="6"/>
  <c r="E1082" i="6" s="1"/>
  <c r="H1081" i="6"/>
  <c r="J1081" i="6" s="1"/>
  <c r="C1081" i="6"/>
  <c r="D1081" i="6" s="1"/>
  <c r="G1081" i="6" s="1"/>
  <c r="H1079" i="6"/>
  <c r="J1079" i="6" s="1"/>
  <c r="C1079" i="6"/>
  <c r="E1079" i="6" s="1"/>
  <c r="H1078" i="6"/>
  <c r="K1078" i="6" s="1"/>
  <c r="C1078" i="6"/>
  <c r="D1078" i="6" s="1"/>
  <c r="G1078" i="6" s="1"/>
  <c r="H1077" i="6"/>
  <c r="J1077" i="6" s="1"/>
  <c r="C1077" i="6"/>
  <c r="D1077" i="6" s="1"/>
  <c r="G1077" i="6" s="1"/>
  <c r="H1076" i="6"/>
  <c r="K1076" i="6" s="1"/>
  <c r="C1076" i="6"/>
  <c r="D1076" i="6" s="1"/>
  <c r="G1076" i="6" s="1"/>
  <c r="H1075" i="6"/>
  <c r="J1075" i="6" s="1"/>
  <c r="C1075" i="6"/>
  <c r="E1075" i="6" s="1"/>
  <c r="H1074" i="6"/>
  <c r="K1074" i="6" s="1"/>
  <c r="C1074" i="6"/>
  <c r="D1074" i="6" s="1"/>
  <c r="G1074" i="6" s="1"/>
  <c r="H1073" i="6"/>
  <c r="J1073" i="6" s="1"/>
  <c r="C1073" i="6"/>
  <c r="D1073" i="6" s="1"/>
  <c r="G1073" i="6" s="1"/>
  <c r="H1072" i="6"/>
  <c r="J1072" i="6" s="1"/>
  <c r="C1072" i="6"/>
  <c r="D1072" i="6" s="1"/>
  <c r="G1072" i="6" s="1"/>
  <c r="H1071" i="6"/>
  <c r="J1071" i="6" s="1"/>
  <c r="C1071" i="6"/>
  <c r="E1071" i="6" s="1"/>
  <c r="H1070" i="6"/>
  <c r="K1070" i="6" s="1"/>
  <c r="C1070" i="6"/>
  <c r="E1070" i="6" s="1"/>
  <c r="H1069" i="6"/>
  <c r="J1069" i="6" s="1"/>
  <c r="C1069" i="6"/>
  <c r="E1069" i="6" s="1"/>
  <c r="H1068" i="6"/>
  <c r="J1068" i="6" s="1"/>
  <c r="C1068" i="6"/>
  <c r="D1068" i="6" s="1"/>
  <c r="G1068" i="6" s="1"/>
  <c r="H1067" i="6"/>
  <c r="J1067" i="6" s="1"/>
  <c r="C1067" i="6"/>
  <c r="E1067" i="6" s="1"/>
  <c r="H1066" i="6"/>
  <c r="K1066" i="6" s="1"/>
  <c r="C1066" i="6"/>
  <c r="D1066" i="6" s="1"/>
  <c r="G1066" i="6" s="1"/>
  <c r="H1065" i="6"/>
  <c r="K1065" i="6" s="1"/>
  <c r="C1065" i="6"/>
  <c r="D1065" i="6" s="1"/>
  <c r="G1065" i="6" s="1"/>
  <c r="H1064" i="6"/>
  <c r="J1064" i="6" s="1"/>
  <c r="C1064" i="6"/>
  <c r="H1063" i="6"/>
  <c r="J1063" i="6" s="1"/>
  <c r="C1063" i="6"/>
  <c r="E1063" i="6" s="1"/>
  <c r="H1062" i="6"/>
  <c r="K1062" i="6" s="1"/>
  <c r="C1062" i="6"/>
  <c r="D1062" i="6" s="1"/>
  <c r="G1062" i="6" s="1"/>
  <c r="H1061" i="6"/>
  <c r="J1061" i="6" s="1"/>
  <c r="C1061" i="6"/>
  <c r="E1061" i="6" s="1"/>
  <c r="H1060" i="6"/>
  <c r="J1060" i="6" s="1"/>
  <c r="C1060" i="6"/>
  <c r="D1060" i="6" s="1"/>
  <c r="G1060" i="6" s="1"/>
  <c r="H1059" i="6"/>
  <c r="J1059" i="6" s="1"/>
  <c r="C1059" i="6"/>
  <c r="E1059" i="6" s="1"/>
  <c r="H1058" i="6"/>
  <c r="K1058" i="6" s="1"/>
  <c r="C1058" i="6"/>
  <c r="D1058" i="6" s="1"/>
  <c r="G1058" i="6" s="1"/>
  <c r="H1057" i="6"/>
  <c r="J1057" i="6" s="1"/>
  <c r="C1057" i="6"/>
  <c r="D1057" i="6" s="1"/>
  <c r="G1057" i="6" s="1"/>
  <c r="H1056" i="6"/>
  <c r="K1056" i="6" s="1"/>
  <c r="C1056" i="6"/>
  <c r="D1056" i="6" s="1"/>
  <c r="G1056" i="6" s="1"/>
  <c r="H1055" i="6"/>
  <c r="J1055" i="6" s="1"/>
  <c r="C1055" i="6"/>
  <c r="E1055" i="6" s="1"/>
  <c r="H1054" i="6"/>
  <c r="K1054" i="6" s="1"/>
  <c r="C1054" i="6"/>
  <c r="H1053" i="6"/>
  <c r="J1053" i="6" s="1"/>
  <c r="C1053" i="6"/>
  <c r="E1053" i="6" s="1"/>
  <c r="H1052" i="6"/>
  <c r="K1052" i="6" s="1"/>
  <c r="C1052" i="6"/>
  <c r="D1052" i="6" s="1"/>
  <c r="G1052" i="6" s="1"/>
  <c r="H1051" i="6"/>
  <c r="J1051" i="6" s="1"/>
  <c r="C1051" i="6"/>
  <c r="E1051" i="6" s="1"/>
  <c r="H1050" i="6"/>
  <c r="K1050" i="6" s="1"/>
  <c r="C1050" i="6"/>
  <c r="D1050" i="6" s="1"/>
  <c r="G1050" i="6" s="1"/>
  <c r="H1049" i="6"/>
  <c r="J1049" i="6" s="1"/>
  <c r="C1049" i="6"/>
  <c r="E1049" i="6" s="1"/>
  <c r="H1048" i="6"/>
  <c r="J1048" i="6" s="1"/>
  <c r="C1048" i="6"/>
  <c r="D1048" i="6" s="1"/>
  <c r="G1048" i="6" s="1"/>
  <c r="H1047" i="6"/>
  <c r="J1047" i="6" s="1"/>
  <c r="C1047" i="6"/>
  <c r="E1047" i="6" s="1"/>
  <c r="H1046" i="6"/>
  <c r="K1046" i="6" s="1"/>
  <c r="C1046" i="6"/>
  <c r="D1046" i="6" s="1"/>
  <c r="G1046" i="6" s="1"/>
  <c r="H1045" i="6"/>
  <c r="J1045" i="6" s="1"/>
  <c r="C1045" i="6"/>
  <c r="E1045" i="6" s="1"/>
  <c r="H1044" i="6"/>
  <c r="J1044" i="6" s="1"/>
  <c r="C1044" i="6"/>
  <c r="D1044" i="6" s="1"/>
  <c r="G1044" i="6" s="1"/>
  <c r="H1043" i="6"/>
  <c r="J1043" i="6" s="1"/>
  <c r="C1043" i="6"/>
  <c r="E1043" i="6" s="1"/>
  <c r="H1042" i="6"/>
  <c r="K1042" i="6" s="1"/>
  <c r="C1042" i="6"/>
  <c r="D1042" i="6" s="1"/>
  <c r="G1042" i="6" s="1"/>
  <c r="H1041" i="6"/>
  <c r="J1041" i="6" s="1"/>
  <c r="C1041" i="6"/>
  <c r="E1041" i="6" s="1"/>
  <c r="H1040" i="6"/>
  <c r="J1040" i="6" s="1"/>
  <c r="C1040" i="6"/>
  <c r="D1040" i="6" s="1"/>
  <c r="G1040" i="6" s="1"/>
  <c r="H1039" i="6"/>
  <c r="J1039" i="6" s="1"/>
  <c r="C1039" i="6"/>
  <c r="D1039" i="6" s="1"/>
  <c r="G1039" i="6" s="1"/>
  <c r="H1038" i="6"/>
  <c r="K1038" i="6" s="1"/>
  <c r="C1038" i="6"/>
  <c r="D1038" i="6" s="1"/>
  <c r="G1038" i="6" s="1"/>
  <c r="H1037" i="6"/>
  <c r="J1037" i="6" s="1"/>
  <c r="C1037" i="6"/>
  <c r="E1037" i="6" s="1"/>
  <c r="H1036" i="6"/>
  <c r="J1036" i="6" s="1"/>
  <c r="C1036" i="6"/>
  <c r="D1036" i="6" s="1"/>
  <c r="G1036" i="6" s="1"/>
  <c r="H1035" i="6"/>
  <c r="J1035" i="6" s="1"/>
  <c r="C1035" i="6"/>
  <c r="E1035" i="6" s="1"/>
  <c r="H1034" i="6"/>
  <c r="J1034" i="6" s="1"/>
  <c r="C1034" i="6"/>
  <c r="D1034" i="6" s="1"/>
  <c r="G1034" i="6" s="1"/>
  <c r="H1033" i="6"/>
  <c r="J1033" i="6" s="1"/>
  <c r="C1033" i="6"/>
  <c r="E1033" i="6" s="1"/>
  <c r="H1032" i="6"/>
  <c r="J1032" i="6" s="1"/>
  <c r="C1032" i="6"/>
  <c r="D1032" i="6" s="1"/>
  <c r="G1032" i="6" s="1"/>
  <c r="H1030" i="6"/>
  <c r="K1030" i="6" s="1"/>
  <c r="C1030" i="6"/>
  <c r="E1030" i="6" s="1"/>
  <c r="H1029" i="6"/>
  <c r="K1029" i="6" s="1"/>
  <c r="C1029" i="6"/>
  <c r="D1029" i="6" s="1"/>
  <c r="G1029" i="6" s="1"/>
  <c r="H1028" i="6"/>
  <c r="J1028" i="6" s="1"/>
  <c r="C1028" i="6"/>
  <c r="E1028" i="6" s="1"/>
  <c r="H1027" i="6"/>
  <c r="J1027" i="6" s="1"/>
  <c r="C1027" i="6"/>
  <c r="D1027" i="6" s="1"/>
  <c r="G1027" i="6" s="1"/>
  <c r="H1026" i="6"/>
  <c r="J1026" i="6" s="1"/>
  <c r="C1026" i="6"/>
  <c r="E1026" i="6" s="1"/>
  <c r="H1025" i="6"/>
  <c r="K1025" i="6" s="1"/>
  <c r="C1025" i="6"/>
  <c r="D1025" i="6" s="1"/>
  <c r="G1025" i="6" s="1"/>
  <c r="H1024" i="6"/>
  <c r="J1024" i="6" s="1"/>
  <c r="C1024" i="6"/>
  <c r="E1024" i="6" s="1"/>
  <c r="H1023" i="6"/>
  <c r="J1023" i="6" s="1"/>
  <c r="C1023" i="6"/>
  <c r="D1023" i="6" s="1"/>
  <c r="G1023" i="6" s="1"/>
  <c r="H1022" i="6"/>
  <c r="J1022" i="6" s="1"/>
  <c r="C1022" i="6"/>
  <c r="E1022" i="6" s="1"/>
  <c r="H1021" i="6"/>
  <c r="K1021" i="6" s="1"/>
  <c r="C1021" i="6"/>
  <c r="D1021" i="6" s="1"/>
  <c r="G1021" i="6" s="1"/>
  <c r="H1020" i="6"/>
  <c r="J1020" i="6" s="1"/>
  <c r="C1020" i="6"/>
  <c r="E1020" i="6" s="1"/>
  <c r="H1019" i="6"/>
  <c r="J1019" i="6" s="1"/>
  <c r="C1019" i="6"/>
  <c r="D1019" i="6" s="1"/>
  <c r="G1019" i="6" s="1"/>
  <c r="H1018" i="6"/>
  <c r="K1018" i="6" s="1"/>
  <c r="C1018" i="6"/>
  <c r="E1018" i="6" s="1"/>
  <c r="H1017" i="6"/>
  <c r="K1017" i="6" s="1"/>
  <c r="C1017" i="6"/>
  <c r="D1017" i="6" s="1"/>
  <c r="G1017" i="6" s="1"/>
  <c r="H1016" i="6"/>
  <c r="J1016" i="6" s="1"/>
  <c r="C1016" i="6"/>
  <c r="D1016" i="6" s="1"/>
  <c r="G1016" i="6" s="1"/>
  <c r="H1015" i="6"/>
  <c r="J1015" i="6" s="1"/>
  <c r="C1015" i="6"/>
  <c r="D1015" i="6" s="1"/>
  <c r="G1015" i="6" s="1"/>
  <c r="H1014" i="6"/>
  <c r="K1014" i="6" s="1"/>
  <c r="C1014" i="6"/>
  <c r="E1014" i="6" s="1"/>
  <c r="H1013" i="6"/>
  <c r="K1013" i="6" s="1"/>
  <c r="C1013" i="6"/>
  <c r="D1013" i="6" s="1"/>
  <c r="G1013" i="6" s="1"/>
  <c r="H1012" i="6"/>
  <c r="J1012" i="6" s="1"/>
  <c r="C1012" i="6"/>
  <c r="E1012" i="6" s="1"/>
  <c r="H1011" i="6"/>
  <c r="J1011" i="6" s="1"/>
  <c r="C1011" i="6"/>
  <c r="D1011" i="6" s="1"/>
  <c r="G1011" i="6" s="1"/>
  <c r="H1010" i="6"/>
  <c r="J1010" i="6" s="1"/>
  <c r="C1010" i="6"/>
  <c r="E1010" i="6" s="1"/>
  <c r="H1009" i="6"/>
  <c r="K1009" i="6" s="1"/>
  <c r="C1009" i="6"/>
  <c r="D1009" i="6" s="1"/>
  <c r="G1009" i="6" s="1"/>
  <c r="H1008" i="6"/>
  <c r="J1008" i="6" s="1"/>
  <c r="C1008" i="6"/>
  <c r="E1008" i="6" s="1"/>
  <c r="H1007" i="6"/>
  <c r="J1007" i="6" s="1"/>
  <c r="C1007" i="6"/>
  <c r="D1007" i="6" s="1"/>
  <c r="G1007" i="6" s="1"/>
  <c r="H1006" i="6"/>
  <c r="J1006" i="6" s="1"/>
  <c r="C1006" i="6"/>
  <c r="E1006" i="6" s="1"/>
  <c r="H1005" i="6"/>
  <c r="K1005" i="6" s="1"/>
  <c r="C1005" i="6"/>
  <c r="D1005" i="6" s="1"/>
  <c r="G1005" i="6" s="1"/>
  <c r="H1004" i="6"/>
  <c r="J1004" i="6" s="1"/>
  <c r="C1004" i="6"/>
  <c r="D1004" i="6" s="1"/>
  <c r="G1004" i="6" s="1"/>
  <c r="H1003" i="6"/>
  <c r="J1003" i="6" s="1"/>
  <c r="C1003" i="6"/>
  <c r="D1003" i="6" s="1"/>
  <c r="G1003" i="6" s="1"/>
  <c r="H1002" i="6"/>
  <c r="J1002" i="6" s="1"/>
  <c r="C1002" i="6"/>
  <c r="E1002" i="6" s="1"/>
  <c r="H1001" i="6"/>
  <c r="K1001" i="6" s="1"/>
  <c r="C1001" i="6"/>
  <c r="H1000" i="6"/>
  <c r="C1000" i="6"/>
  <c r="D1000" i="6" s="1"/>
  <c r="G1000" i="6" s="1"/>
  <c r="H999" i="6"/>
  <c r="J999" i="6" s="1"/>
  <c r="C999" i="6"/>
  <c r="H998" i="6"/>
  <c r="J998" i="6" s="1"/>
  <c r="C998" i="6"/>
  <c r="E998" i="6" s="1"/>
  <c r="H997" i="6"/>
  <c r="K997" i="6" s="1"/>
  <c r="C997" i="6"/>
  <c r="H996" i="6"/>
  <c r="C996" i="6"/>
  <c r="H995" i="6"/>
  <c r="K995" i="6" s="1"/>
  <c r="C995" i="6"/>
  <c r="H994" i="6"/>
  <c r="K994" i="6" s="1"/>
  <c r="C994" i="6"/>
  <c r="D994" i="6" s="1"/>
  <c r="G994" i="6" s="1"/>
  <c r="H993" i="6"/>
  <c r="J993" i="6" s="1"/>
  <c r="C993" i="6"/>
  <c r="E993" i="6" s="1"/>
  <c r="H992" i="6"/>
  <c r="K992" i="6" s="1"/>
  <c r="C992" i="6"/>
  <c r="D992" i="6" s="1"/>
  <c r="G992" i="6" s="1"/>
  <c r="H991" i="6"/>
  <c r="C991" i="6"/>
  <c r="D991" i="6" s="1"/>
  <c r="G991" i="6" s="1"/>
  <c r="H990" i="6"/>
  <c r="K990" i="6" s="1"/>
  <c r="C990" i="6"/>
  <c r="H989" i="6"/>
  <c r="J989" i="6" s="1"/>
  <c r="C989" i="6"/>
  <c r="E989" i="6" s="1"/>
  <c r="H988" i="6"/>
  <c r="K988" i="6" s="1"/>
  <c r="C988" i="6"/>
  <c r="D988" i="6" s="1"/>
  <c r="G988" i="6" s="1"/>
  <c r="H987" i="6"/>
  <c r="J987" i="6" s="1"/>
  <c r="C987" i="6"/>
  <c r="H986" i="6"/>
  <c r="K986" i="6" s="1"/>
  <c r="C986" i="6"/>
  <c r="D986" i="6" s="1"/>
  <c r="G986" i="6" s="1"/>
  <c r="H985" i="6"/>
  <c r="C985" i="6"/>
  <c r="H984" i="6"/>
  <c r="K984" i="6" s="1"/>
  <c r="C984" i="6"/>
  <c r="E984" i="6" s="1"/>
  <c r="H983" i="6"/>
  <c r="J983" i="6" s="1"/>
  <c r="C983" i="6"/>
  <c r="D983" i="6" s="1"/>
  <c r="G983" i="6" s="1"/>
  <c r="H981" i="6"/>
  <c r="K981" i="6" s="1"/>
  <c r="C981" i="6"/>
  <c r="D981" i="6" s="1"/>
  <c r="G981" i="6" s="1"/>
  <c r="H980" i="6"/>
  <c r="J980" i="6" s="1"/>
  <c r="C980" i="6"/>
  <c r="E980" i="6" s="1"/>
  <c r="H979" i="6"/>
  <c r="C979" i="6"/>
  <c r="H978" i="6"/>
  <c r="K978" i="6" s="1"/>
  <c r="C978" i="6"/>
  <c r="D978" i="6" s="1"/>
  <c r="G978" i="6" s="1"/>
  <c r="H977" i="6"/>
  <c r="C977" i="6"/>
  <c r="D977" i="6" s="1"/>
  <c r="G977" i="6" s="1"/>
  <c r="H976" i="6"/>
  <c r="J976" i="6" s="1"/>
  <c r="C976" i="6"/>
  <c r="E976" i="6" s="1"/>
  <c r="H975" i="6"/>
  <c r="K975" i="6" s="1"/>
  <c r="C975" i="6"/>
  <c r="D975" i="6" s="1"/>
  <c r="G975" i="6" s="1"/>
  <c r="H974" i="6"/>
  <c r="C974" i="6"/>
  <c r="D974" i="6" s="1"/>
  <c r="G974" i="6" s="1"/>
  <c r="H973" i="6"/>
  <c r="J973" i="6" s="1"/>
  <c r="C973" i="6"/>
  <c r="H972" i="6"/>
  <c r="C972" i="6"/>
  <c r="E972" i="6" s="1"/>
  <c r="H971" i="6"/>
  <c r="K971" i="6" s="1"/>
  <c r="C971" i="6"/>
  <c r="D971" i="6" s="1"/>
  <c r="G971" i="6" s="1"/>
  <c r="H970" i="6"/>
  <c r="J970" i="6" s="1"/>
  <c r="C970" i="6"/>
  <c r="D970" i="6" s="1"/>
  <c r="G970" i="6" s="1"/>
  <c r="H969" i="6"/>
  <c r="K969" i="6" s="1"/>
  <c r="C969" i="6"/>
  <c r="D969" i="6" s="1"/>
  <c r="G969" i="6" s="1"/>
  <c r="H968" i="6"/>
  <c r="C968" i="6"/>
  <c r="H967" i="6"/>
  <c r="K967" i="6" s="1"/>
  <c r="C967" i="6"/>
  <c r="E967" i="6" s="1"/>
  <c r="H966" i="6"/>
  <c r="J966" i="6" s="1"/>
  <c r="C966" i="6"/>
  <c r="D966" i="6" s="1"/>
  <c r="G966" i="6" s="1"/>
  <c r="H965" i="6"/>
  <c r="J965" i="6" s="1"/>
  <c r="C965" i="6"/>
  <c r="D965" i="6" s="1"/>
  <c r="G965" i="6" s="1"/>
  <c r="H964" i="6"/>
  <c r="K964" i="6" s="1"/>
  <c r="C964" i="6"/>
  <c r="H963" i="6"/>
  <c r="C963" i="6"/>
  <c r="H962" i="6"/>
  <c r="C962" i="6"/>
  <c r="D962" i="6" s="1"/>
  <c r="G962" i="6" s="1"/>
  <c r="H961" i="6"/>
  <c r="J961" i="6" s="1"/>
  <c r="C961" i="6"/>
  <c r="D961" i="6" s="1"/>
  <c r="G961" i="6" s="1"/>
  <c r="H960" i="6"/>
  <c r="J960" i="6" s="1"/>
  <c r="C960" i="6"/>
  <c r="E960" i="6" s="1"/>
  <c r="H959" i="6"/>
  <c r="K959" i="6" s="1"/>
  <c r="C959" i="6"/>
  <c r="D959" i="6" s="1"/>
  <c r="G959" i="6" s="1"/>
  <c r="H958" i="6"/>
  <c r="C958" i="6"/>
  <c r="D958" i="6" s="1"/>
  <c r="G958" i="6" s="1"/>
  <c r="H957" i="6"/>
  <c r="J957" i="6" s="1"/>
  <c r="C957" i="6"/>
  <c r="H956" i="6"/>
  <c r="C956" i="6"/>
  <c r="E956" i="6" s="1"/>
  <c r="H955" i="6"/>
  <c r="K955" i="6" s="1"/>
  <c r="C955" i="6"/>
  <c r="H954" i="6"/>
  <c r="J954" i="6" s="1"/>
  <c r="C954" i="6"/>
  <c r="D954" i="6" s="1"/>
  <c r="G954" i="6" s="1"/>
  <c r="H953" i="6"/>
  <c r="K953" i="6" s="1"/>
  <c r="C953" i="6"/>
  <c r="H952" i="6"/>
  <c r="C952" i="6"/>
  <c r="H951" i="6"/>
  <c r="C951" i="6"/>
  <c r="E951" i="6" s="1"/>
  <c r="H950" i="6"/>
  <c r="J950" i="6" s="1"/>
  <c r="C950" i="6"/>
  <c r="D950" i="6" s="1"/>
  <c r="G950" i="6" s="1"/>
  <c r="H949" i="6"/>
  <c r="J949" i="6" s="1"/>
  <c r="C949" i="6"/>
  <c r="D949" i="6" s="1"/>
  <c r="G949" i="6" s="1"/>
  <c r="H948" i="6"/>
  <c r="C948" i="6"/>
  <c r="H947" i="6"/>
  <c r="C947" i="6"/>
  <c r="H946" i="6"/>
  <c r="C946" i="6"/>
  <c r="D946" i="6" s="1"/>
  <c r="G946" i="6" s="1"/>
  <c r="H945" i="6"/>
  <c r="K945" i="6" s="1"/>
  <c r="C945" i="6"/>
  <c r="D945" i="6" s="1"/>
  <c r="G945" i="6" s="1"/>
  <c r="H944" i="6"/>
  <c r="J944" i="6" s="1"/>
  <c r="C944" i="6"/>
  <c r="E944" i="6" s="1"/>
  <c r="H943" i="6"/>
  <c r="K943" i="6" s="1"/>
  <c r="C943" i="6"/>
  <c r="D943" i="6" s="1"/>
  <c r="G943" i="6" s="1"/>
  <c r="H942" i="6"/>
  <c r="C942" i="6"/>
  <c r="D942" i="6" s="1"/>
  <c r="G942" i="6" s="1"/>
  <c r="H941" i="6"/>
  <c r="J941" i="6" s="1"/>
  <c r="C941" i="6"/>
  <c r="H940" i="6"/>
  <c r="J940" i="6" s="1"/>
  <c r="C940" i="6"/>
  <c r="E940" i="6" s="1"/>
  <c r="H939" i="6"/>
  <c r="K939" i="6" s="1"/>
  <c r="C939" i="6"/>
  <c r="H938" i="6"/>
  <c r="J938" i="6" s="1"/>
  <c r="C938" i="6"/>
  <c r="D938" i="6" s="1"/>
  <c r="G938" i="6" s="1"/>
  <c r="H937" i="6"/>
  <c r="K937" i="6" s="1"/>
  <c r="C937" i="6"/>
  <c r="H936" i="6"/>
  <c r="C936" i="6"/>
  <c r="H935" i="6"/>
  <c r="C935" i="6"/>
  <c r="E935" i="6" s="1"/>
  <c r="H934" i="6"/>
  <c r="J934" i="6" s="1"/>
  <c r="C934" i="6"/>
  <c r="H932" i="6"/>
  <c r="J932" i="6" s="1"/>
  <c r="C932" i="6"/>
  <c r="D932" i="6" s="1"/>
  <c r="G932" i="6" s="1"/>
  <c r="H931" i="6"/>
  <c r="J931" i="6" s="1"/>
  <c r="C931" i="6"/>
  <c r="H930" i="6"/>
  <c r="C930" i="6"/>
  <c r="H929" i="6"/>
  <c r="C929" i="6"/>
  <c r="H928" i="6"/>
  <c r="J928" i="6" s="1"/>
  <c r="C928" i="6"/>
  <c r="D928" i="6" s="1"/>
  <c r="G928" i="6" s="1"/>
  <c r="H927" i="6"/>
  <c r="J927" i="6" s="1"/>
  <c r="C927" i="6"/>
  <c r="E927" i="6" s="1"/>
  <c r="H926" i="6"/>
  <c r="K926" i="6" s="1"/>
  <c r="C926" i="6"/>
  <c r="D926" i="6" s="1"/>
  <c r="G926" i="6" s="1"/>
  <c r="H925" i="6"/>
  <c r="C925" i="6"/>
  <c r="D925" i="6" s="1"/>
  <c r="G925" i="6" s="1"/>
  <c r="H924" i="6"/>
  <c r="J924" i="6" s="1"/>
  <c r="C924" i="6"/>
  <c r="H923" i="6"/>
  <c r="J923" i="6" s="1"/>
  <c r="C923" i="6"/>
  <c r="E923" i="6" s="1"/>
  <c r="H922" i="6"/>
  <c r="K922" i="6" s="1"/>
  <c r="C922" i="6"/>
  <c r="H921" i="6"/>
  <c r="K921" i="6" s="1"/>
  <c r="C921" i="6"/>
  <c r="E921" i="6" s="1"/>
  <c r="H920" i="6"/>
  <c r="K920" i="6" s="1"/>
  <c r="C920" i="6"/>
  <c r="H919" i="6"/>
  <c r="C919" i="6"/>
  <c r="H918" i="6"/>
  <c r="C918" i="6"/>
  <c r="D918" i="6" s="1"/>
  <c r="G918" i="6" s="1"/>
  <c r="H917" i="6"/>
  <c r="J917" i="6" s="1"/>
  <c r="C917" i="6"/>
  <c r="H916" i="6"/>
  <c r="J916" i="6" s="1"/>
  <c r="C916" i="6"/>
  <c r="D916" i="6" s="1"/>
  <c r="G916" i="6" s="1"/>
  <c r="H915" i="6"/>
  <c r="J915" i="6" s="1"/>
  <c r="C915" i="6"/>
  <c r="H914" i="6"/>
  <c r="C914" i="6"/>
  <c r="H913" i="6"/>
  <c r="C913" i="6"/>
  <c r="E913" i="6" s="1"/>
  <c r="H912" i="6"/>
  <c r="J912" i="6" s="1"/>
  <c r="C912" i="6"/>
  <c r="D912" i="6" s="1"/>
  <c r="G912" i="6" s="1"/>
  <c r="H911" i="6"/>
  <c r="J911" i="6" s="1"/>
  <c r="C911" i="6"/>
  <c r="E911" i="6" s="1"/>
  <c r="H910" i="6"/>
  <c r="K910" i="6" s="1"/>
  <c r="C910" i="6"/>
  <c r="D910" i="6" s="1"/>
  <c r="G910" i="6" s="1"/>
  <c r="H909" i="6"/>
  <c r="C909" i="6"/>
  <c r="D909" i="6" s="1"/>
  <c r="G909" i="6" s="1"/>
  <c r="H908" i="6"/>
  <c r="J908" i="6" s="1"/>
  <c r="C908" i="6"/>
  <c r="H907" i="6"/>
  <c r="J907" i="6" s="1"/>
  <c r="C907" i="6"/>
  <c r="E907" i="6" s="1"/>
  <c r="H906" i="6"/>
  <c r="K906" i="6" s="1"/>
  <c r="C906" i="6"/>
  <c r="H905" i="6"/>
  <c r="J905" i="6" s="1"/>
  <c r="C905" i="6"/>
  <c r="D905" i="6" s="1"/>
  <c r="G905" i="6" s="1"/>
  <c r="H904" i="6"/>
  <c r="K904" i="6" s="1"/>
  <c r="C904" i="6"/>
  <c r="H903" i="6"/>
  <c r="J903" i="6" s="1"/>
  <c r="C903" i="6"/>
  <c r="H902" i="6"/>
  <c r="K902" i="6" s="1"/>
  <c r="C902" i="6"/>
  <c r="H901" i="6"/>
  <c r="J901" i="6" s="1"/>
  <c r="C901" i="6"/>
  <c r="D901" i="6" s="1"/>
  <c r="G901" i="6" s="1"/>
  <c r="H900" i="6"/>
  <c r="J900" i="6" s="1"/>
  <c r="C900" i="6"/>
  <c r="D900" i="6" s="1"/>
  <c r="G900" i="6" s="1"/>
  <c r="H899" i="6"/>
  <c r="J899" i="6" s="1"/>
  <c r="C899" i="6"/>
  <c r="E899" i="6" s="1"/>
  <c r="H898" i="6"/>
  <c r="K898" i="6" s="1"/>
  <c r="C898" i="6"/>
  <c r="H897" i="6"/>
  <c r="J897" i="6" s="1"/>
  <c r="C897" i="6"/>
  <c r="D897" i="6" s="1"/>
  <c r="G897" i="6" s="1"/>
  <c r="H896" i="6"/>
  <c r="J896" i="6" s="1"/>
  <c r="C896" i="6"/>
  <c r="H895" i="6"/>
  <c r="C895" i="6"/>
  <c r="E895" i="6" s="1"/>
  <c r="H894" i="6"/>
  <c r="C894" i="6"/>
  <c r="H893" i="6"/>
  <c r="C893" i="6"/>
  <c r="D893" i="6" s="1"/>
  <c r="G893" i="6" s="1"/>
  <c r="H892" i="6"/>
  <c r="J892" i="6" s="1"/>
  <c r="C892" i="6"/>
  <c r="D892" i="6" s="1"/>
  <c r="G892" i="6" s="1"/>
  <c r="H891" i="6"/>
  <c r="C891" i="6"/>
  <c r="E891" i="6" s="1"/>
  <c r="H890" i="6"/>
  <c r="C890" i="6"/>
  <c r="H889" i="6"/>
  <c r="C889" i="6"/>
  <c r="E889" i="6" s="1"/>
  <c r="H888" i="6"/>
  <c r="C888" i="6"/>
  <c r="E888" i="6" s="1"/>
  <c r="H887" i="6"/>
  <c r="J887" i="6" s="1"/>
  <c r="C887" i="6"/>
  <c r="D887" i="6" s="1"/>
  <c r="G887" i="6" s="1"/>
  <c r="H886" i="6"/>
  <c r="J886" i="6" s="1"/>
  <c r="C886" i="6"/>
  <c r="H885" i="6"/>
  <c r="C885" i="6"/>
  <c r="H883" i="6"/>
  <c r="C883" i="6"/>
  <c r="E883" i="6" s="1"/>
  <c r="H882" i="6"/>
  <c r="J882" i="6" s="1"/>
  <c r="C882" i="6"/>
  <c r="D882" i="6" s="1"/>
  <c r="G882" i="6" s="1"/>
  <c r="H881" i="6"/>
  <c r="J881" i="6" s="1"/>
  <c r="C881" i="6"/>
  <c r="E881" i="6" s="1"/>
  <c r="H880" i="6"/>
  <c r="K880" i="6" s="1"/>
  <c r="C880" i="6"/>
  <c r="H879" i="6"/>
  <c r="C879" i="6"/>
  <c r="D879" i="6" s="1"/>
  <c r="G879" i="6" s="1"/>
  <c r="H878" i="6"/>
  <c r="K878" i="6" s="1"/>
  <c r="C878" i="6"/>
  <c r="H877" i="6"/>
  <c r="J877" i="6" s="1"/>
  <c r="C877" i="6"/>
  <c r="D877" i="6" s="1"/>
  <c r="G877" i="6" s="1"/>
  <c r="H876" i="6"/>
  <c r="K876" i="6" s="1"/>
  <c r="C876" i="6"/>
  <c r="D876" i="6" s="1"/>
  <c r="G876" i="6" s="1"/>
  <c r="H875" i="6"/>
  <c r="J875" i="6" s="1"/>
  <c r="C875" i="6"/>
  <c r="E875" i="6" s="1"/>
  <c r="H874" i="6"/>
  <c r="C874" i="6"/>
  <c r="D874" i="6" s="1"/>
  <c r="G874" i="6" s="1"/>
  <c r="H873" i="6"/>
  <c r="C873" i="6"/>
  <c r="H872" i="6"/>
  <c r="K872" i="6" s="1"/>
  <c r="C872" i="6"/>
  <c r="E872" i="6" s="1"/>
  <c r="H871" i="6"/>
  <c r="C871" i="6"/>
  <c r="H870" i="6"/>
  <c r="J870" i="6" s="1"/>
  <c r="C870" i="6"/>
  <c r="D870" i="6" s="1"/>
  <c r="G870" i="6" s="1"/>
  <c r="H869" i="6"/>
  <c r="J869" i="6" s="1"/>
  <c r="C869" i="6"/>
  <c r="E869" i="6" s="1"/>
  <c r="H868" i="6"/>
  <c r="C868" i="6"/>
  <c r="H867" i="6"/>
  <c r="K867" i="6" s="1"/>
  <c r="C867" i="6"/>
  <c r="E867" i="6" s="1"/>
  <c r="H866" i="6"/>
  <c r="K866" i="6" s="1"/>
  <c r="C866" i="6"/>
  <c r="H865" i="6"/>
  <c r="J865" i="6" s="1"/>
  <c r="C865" i="6"/>
  <c r="E865" i="6" s="1"/>
  <c r="H864" i="6"/>
  <c r="C864" i="6"/>
  <c r="D864" i="6" s="1"/>
  <c r="G864" i="6" s="1"/>
  <c r="H863" i="6"/>
  <c r="C863" i="6"/>
  <c r="H862" i="6"/>
  <c r="J862" i="6" s="1"/>
  <c r="C862" i="6"/>
  <c r="H861" i="6"/>
  <c r="J861" i="6" s="1"/>
  <c r="C861" i="6"/>
  <c r="H860" i="6"/>
  <c r="K860" i="6" s="1"/>
  <c r="C860" i="6"/>
  <c r="D860" i="6" s="1"/>
  <c r="G860" i="6" s="1"/>
  <c r="H859" i="6"/>
  <c r="J859" i="6" s="1"/>
  <c r="C859" i="6"/>
  <c r="H858" i="6"/>
  <c r="J858" i="6" s="1"/>
  <c r="C858" i="6"/>
  <c r="D858" i="6" s="1"/>
  <c r="G858" i="6" s="1"/>
  <c r="H857" i="6"/>
  <c r="C857" i="6"/>
  <c r="H856" i="6"/>
  <c r="K856" i="6" s="1"/>
  <c r="C856" i="6"/>
  <c r="E856" i="6" s="1"/>
  <c r="H855" i="6"/>
  <c r="C855" i="6"/>
  <c r="D855" i="6" s="1"/>
  <c r="G855" i="6" s="1"/>
  <c r="H854" i="6"/>
  <c r="K854" i="6" s="1"/>
  <c r="C854" i="6"/>
  <c r="D854" i="6" s="1"/>
  <c r="G854" i="6" s="1"/>
  <c r="H853" i="6"/>
  <c r="K853" i="6" s="1"/>
  <c r="C853" i="6"/>
  <c r="H852" i="6"/>
  <c r="C852" i="6"/>
  <c r="H851" i="6"/>
  <c r="K851" i="6" s="1"/>
  <c r="C851" i="6"/>
  <c r="E851" i="6" s="1"/>
  <c r="H850" i="6"/>
  <c r="J850" i="6" s="1"/>
  <c r="C850" i="6"/>
  <c r="H849" i="6"/>
  <c r="J849" i="6" s="1"/>
  <c r="C849" i="6"/>
  <c r="H848" i="6"/>
  <c r="C848" i="6"/>
  <c r="E848" i="6" s="1"/>
  <c r="H847" i="6"/>
  <c r="C847" i="6"/>
  <c r="D847" i="6" s="1"/>
  <c r="G847" i="6" s="1"/>
  <c r="H846" i="6"/>
  <c r="K846" i="6" s="1"/>
  <c r="C846" i="6"/>
  <c r="H845" i="6"/>
  <c r="C845" i="6"/>
  <c r="H844" i="6"/>
  <c r="C844" i="6"/>
  <c r="H843" i="6"/>
  <c r="K843" i="6" s="1"/>
  <c r="C843" i="6"/>
  <c r="E843" i="6" s="1"/>
  <c r="H842" i="6"/>
  <c r="K842" i="6" s="1"/>
  <c r="C842" i="6"/>
  <c r="D842" i="6" s="1"/>
  <c r="G842" i="6" s="1"/>
  <c r="H841" i="6"/>
  <c r="J841" i="6" s="1"/>
  <c r="C841" i="6"/>
  <c r="H840" i="6"/>
  <c r="C840" i="6"/>
  <c r="E840" i="6" s="1"/>
  <c r="H839" i="6"/>
  <c r="C839" i="6"/>
  <c r="H838" i="6"/>
  <c r="K838" i="6" s="1"/>
  <c r="C838" i="6"/>
  <c r="D838" i="6" s="1"/>
  <c r="G838" i="6" s="1"/>
  <c r="H837" i="6"/>
  <c r="J837" i="6" s="1"/>
  <c r="C837" i="6"/>
  <c r="H836" i="6"/>
  <c r="C836" i="6"/>
  <c r="H834" i="6"/>
  <c r="K834" i="6" s="1"/>
  <c r="C834" i="6"/>
  <c r="D834" i="6" s="1"/>
  <c r="G834" i="6" s="1"/>
  <c r="H833" i="6"/>
  <c r="J833" i="6" s="1"/>
  <c r="C833" i="6"/>
  <c r="D833" i="6" s="1"/>
  <c r="G833" i="6" s="1"/>
  <c r="H832" i="6"/>
  <c r="J832" i="6" s="1"/>
  <c r="C832" i="6"/>
  <c r="H831" i="6"/>
  <c r="C831" i="6"/>
  <c r="E831" i="6" s="1"/>
  <c r="H830" i="6"/>
  <c r="C830" i="6"/>
  <c r="D830" i="6" s="1"/>
  <c r="G830" i="6" s="1"/>
  <c r="H829" i="6"/>
  <c r="J829" i="6" s="1"/>
  <c r="C829" i="6"/>
  <c r="H828" i="6"/>
  <c r="J828" i="6" s="1"/>
  <c r="C828" i="6"/>
  <c r="H827" i="6"/>
  <c r="C827" i="6"/>
  <c r="H826" i="6"/>
  <c r="K826" i="6" s="1"/>
  <c r="C826" i="6"/>
  <c r="H825" i="6"/>
  <c r="K825" i="6" s="1"/>
  <c r="C825" i="6"/>
  <c r="H824" i="6"/>
  <c r="J824" i="6" s="1"/>
  <c r="C824" i="6"/>
  <c r="H823" i="6"/>
  <c r="C823" i="6"/>
  <c r="E823" i="6" s="1"/>
  <c r="H822" i="6"/>
  <c r="C822" i="6"/>
  <c r="D822" i="6" s="1"/>
  <c r="G822" i="6" s="1"/>
  <c r="H821" i="6"/>
  <c r="K821" i="6" s="1"/>
  <c r="C821" i="6"/>
  <c r="E821" i="6" s="1"/>
  <c r="H820" i="6"/>
  <c r="J820" i="6" s="1"/>
  <c r="C820" i="6"/>
  <c r="H819" i="6"/>
  <c r="C819" i="6"/>
  <c r="H818" i="6"/>
  <c r="K818" i="6" s="1"/>
  <c r="C818" i="6"/>
  <c r="D818" i="6" s="1"/>
  <c r="G818" i="6" s="1"/>
  <c r="H817" i="6"/>
  <c r="K817" i="6" s="1"/>
  <c r="C817" i="6"/>
  <c r="H816" i="6"/>
  <c r="J816" i="6" s="1"/>
  <c r="C816" i="6"/>
  <c r="H815" i="6"/>
  <c r="C815" i="6"/>
  <c r="E815" i="6" s="1"/>
  <c r="H814" i="6"/>
  <c r="C814" i="6"/>
  <c r="H813" i="6"/>
  <c r="J813" i="6" s="1"/>
  <c r="C813" i="6"/>
  <c r="D813" i="6" s="1"/>
  <c r="G813" i="6" s="1"/>
  <c r="H812" i="6"/>
  <c r="J812" i="6" s="1"/>
  <c r="C812" i="6"/>
  <c r="H811" i="6"/>
  <c r="C811" i="6"/>
  <c r="H810" i="6"/>
  <c r="K810" i="6" s="1"/>
  <c r="C810" i="6"/>
  <c r="D810" i="6" s="1"/>
  <c r="G810" i="6" s="1"/>
  <c r="H809" i="6"/>
  <c r="K809" i="6" s="1"/>
  <c r="C809" i="6"/>
  <c r="H808" i="6"/>
  <c r="J808" i="6" s="1"/>
  <c r="C808" i="6"/>
  <c r="H807" i="6"/>
  <c r="C807" i="6"/>
  <c r="E807" i="6" s="1"/>
  <c r="H806" i="6"/>
  <c r="C806" i="6"/>
  <c r="H805" i="6"/>
  <c r="K805" i="6" s="1"/>
  <c r="C805" i="6"/>
  <c r="H804" i="6"/>
  <c r="J804" i="6" s="1"/>
  <c r="C804" i="6"/>
  <c r="D804" i="6" s="1"/>
  <c r="G804" i="6" s="1"/>
  <c r="H803" i="6"/>
  <c r="J803" i="6" s="1"/>
  <c r="C803" i="6"/>
  <c r="H802" i="6"/>
  <c r="C802" i="6"/>
  <c r="D802" i="6" s="1"/>
  <c r="G802" i="6" s="1"/>
  <c r="H801" i="6"/>
  <c r="K801" i="6" s="1"/>
  <c r="C801" i="6"/>
  <c r="E801" i="6" s="1"/>
  <c r="H800" i="6"/>
  <c r="J800" i="6" s="1"/>
  <c r="C800" i="6"/>
  <c r="D800" i="6" s="1"/>
  <c r="G800" i="6" s="1"/>
  <c r="H799" i="6"/>
  <c r="J799" i="6" s="1"/>
  <c r="C799" i="6"/>
  <c r="H798" i="6"/>
  <c r="C798" i="6"/>
  <c r="H797" i="6"/>
  <c r="J797" i="6" s="1"/>
  <c r="C797" i="6"/>
  <c r="H796" i="6"/>
  <c r="C796" i="6"/>
  <c r="D796" i="6" s="1"/>
  <c r="G796" i="6" s="1"/>
  <c r="H795" i="6"/>
  <c r="J795" i="6" s="1"/>
  <c r="C795" i="6"/>
  <c r="H794" i="6"/>
  <c r="C794" i="6"/>
  <c r="E794" i="6" s="1"/>
  <c r="H793" i="6"/>
  <c r="C793" i="6"/>
  <c r="H792" i="6"/>
  <c r="C792" i="6"/>
  <c r="D792" i="6" s="1"/>
  <c r="G792" i="6" s="1"/>
  <c r="H791" i="6"/>
  <c r="J791" i="6" s="1"/>
  <c r="C791" i="6"/>
  <c r="D791" i="6" s="1"/>
  <c r="G791" i="6" s="1"/>
  <c r="H790" i="6"/>
  <c r="J790" i="6" s="1"/>
  <c r="C790" i="6"/>
  <c r="E790" i="6" s="1"/>
  <c r="H789" i="6"/>
  <c r="C789" i="6"/>
  <c r="H788" i="6"/>
  <c r="C788" i="6"/>
  <c r="H787" i="6"/>
  <c r="J787" i="6" s="1"/>
  <c r="C787" i="6"/>
  <c r="H785" i="6"/>
  <c r="J785" i="6" s="1"/>
  <c r="C785" i="6"/>
  <c r="E785" i="6" s="1"/>
  <c r="H784" i="6"/>
  <c r="K784" i="6" s="1"/>
  <c r="C784" i="6"/>
  <c r="H783" i="6"/>
  <c r="C783" i="6"/>
  <c r="D783" i="6" s="1"/>
  <c r="G783" i="6" s="1"/>
  <c r="H782" i="6"/>
  <c r="K782" i="6" s="1"/>
  <c r="C782" i="6"/>
  <c r="D782" i="6" s="1"/>
  <c r="G782" i="6" s="1"/>
  <c r="H781" i="6"/>
  <c r="C781" i="6"/>
  <c r="H780" i="6"/>
  <c r="K780" i="6" s="1"/>
  <c r="C780" i="6"/>
  <c r="D780" i="6" s="1"/>
  <c r="G780" i="6" s="1"/>
  <c r="H779" i="6"/>
  <c r="J779" i="6" s="1"/>
  <c r="C779" i="6"/>
  <c r="D779" i="6" s="1"/>
  <c r="G779" i="6" s="1"/>
  <c r="H778" i="6"/>
  <c r="C778" i="6"/>
  <c r="D778" i="6" s="1"/>
  <c r="G778" i="6" s="1"/>
  <c r="H777" i="6"/>
  <c r="C777" i="6"/>
  <c r="H776" i="6"/>
  <c r="C776" i="6"/>
  <c r="H775" i="6"/>
  <c r="J775" i="6" s="1"/>
  <c r="C775" i="6"/>
  <c r="D775" i="6" s="1"/>
  <c r="G775" i="6" s="1"/>
  <c r="H774" i="6"/>
  <c r="C774" i="6"/>
  <c r="D774" i="6" s="1"/>
  <c r="G774" i="6" s="1"/>
  <c r="H773" i="6"/>
  <c r="J773" i="6" s="1"/>
  <c r="C773" i="6"/>
  <c r="E773" i="6" s="1"/>
  <c r="H772" i="6"/>
  <c r="C772" i="6"/>
  <c r="H771" i="6"/>
  <c r="C771" i="6"/>
  <c r="D771" i="6" s="1"/>
  <c r="G771" i="6" s="1"/>
  <c r="H770" i="6"/>
  <c r="C770" i="6"/>
  <c r="H769" i="6"/>
  <c r="J769" i="6" s="1"/>
  <c r="C769" i="6"/>
  <c r="E769" i="6" s="1"/>
  <c r="H768" i="6"/>
  <c r="K768" i="6" s="1"/>
  <c r="C768" i="6"/>
  <c r="H767" i="6"/>
  <c r="C767" i="6"/>
  <c r="H766" i="6"/>
  <c r="J766" i="6" s="1"/>
  <c r="C766" i="6"/>
  <c r="D766" i="6" s="1"/>
  <c r="G766" i="6" s="1"/>
  <c r="H765" i="6"/>
  <c r="C765" i="6"/>
  <c r="H764" i="6"/>
  <c r="K764" i="6" s="1"/>
  <c r="C764" i="6"/>
  <c r="D764" i="6" s="1"/>
  <c r="G764" i="6" s="1"/>
  <c r="H763" i="6"/>
  <c r="C763" i="6"/>
  <c r="H762" i="6"/>
  <c r="J762" i="6" s="1"/>
  <c r="C762" i="6"/>
  <c r="D762" i="6" s="1"/>
  <c r="G762" i="6" s="1"/>
  <c r="H761" i="6"/>
  <c r="C761" i="6"/>
  <c r="H760" i="6"/>
  <c r="C760" i="6"/>
  <c r="H759" i="6"/>
  <c r="J759" i="6" s="1"/>
  <c r="C759" i="6"/>
  <c r="D759" i="6" s="1"/>
  <c r="G759" i="6" s="1"/>
  <c r="H758" i="6"/>
  <c r="K758" i="6" s="1"/>
  <c r="C758" i="6"/>
  <c r="D758" i="6" s="1"/>
  <c r="G758" i="6" s="1"/>
  <c r="H757" i="6"/>
  <c r="J757" i="6" s="1"/>
  <c r="C757" i="6"/>
  <c r="E757" i="6" s="1"/>
  <c r="H756" i="6"/>
  <c r="C756" i="6"/>
  <c r="E756" i="6" s="1"/>
  <c r="H755" i="6"/>
  <c r="C755" i="6"/>
  <c r="D755" i="6" s="1"/>
  <c r="G755" i="6" s="1"/>
  <c r="H754" i="6"/>
  <c r="K754" i="6" s="1"/>
  <c r="C754" i="6"/>
  <c r="H753" i="6"/>
  <c r="J753" i="6" s="1"/>
  <c r="C753" i="6"/>
  <c r="E753" i="6" s="1"/>
  <c r="H752" i="6"/>
  <c r="K752" i="6" s="1"/>
  <c r="C752" i="6"/>
  <c r="H751" i="6"/>
  <c r="J751" i="6" s="1"/>
  <c r="C751" i="6"/>
  <c r="E751" i="6" s="1"/>
  <c r="H750" i="6"/>
  <c r="C750" i="6"/>
  <c r="H749" i="6"/>
  <c r="C749" i="6"/>
  <c r="H748" i="6"/>
  <c r="K748" i="6" s="1"/>
  <c r="C748" i="6"/>
  <c r="D748" i="6" s="1"/>
  <c r="G748" i="6" s="1"/>
  <c r="H747" i="6"/>
  <c r="J747" i="6" s="1"/>
  <c r="C747" i="6"/>
  <c r="E747" i="6" s="1"/>
  <c r="H746" i="6"/>
  <c r="C746" i="6"/>
  <c r="D746" i="6" s="1"/>
  <c r="G746" i="6" s="1"/>
  <c r="H745" i="6"/>
  <c r="C745" i="6"/>
  <c r="E745" i="6" s="1"/>
  <c r="H744" i="6"/>
  <c r="C744" i="6"/>
  <c r="H743" i="6"/>
  <c r="J743" i="6" s="1"/>
  <c r="C743" i="6"/>
  <c r="H742" i="6"/>
  <c r="J742" i="6" s="1"/>
  <c r="C742" i="6"/>
  <c r="D742" i="6" s="1"/>
  <c r="G742" i="6" s="1"/>
  <c r="H741" i="6"/>
  <c r="J741" i="6" s="1"/>
  <c r="C741" i="6"/>
  <c r="E741" i="6" s="1"/>
  <c r="H740" i="6"/>
  <c r="C740" i="6"/>
  <c r="H739" i="6"/>
  <c r="C739" i="6"/>
  <c r="H738" i="6"/>
  <c r="J738" i="6" s="1"/>
  <c r="C738" i="6"/>
  <c r="D738" i="6" s="1"/>
  <c r="G738" i="6" s="1"/>
  <c r="H736" i="6"/>
  <c r="J736" i="6" s="1"/>
  <c r="C736" i="6"/>
  <c r="H735" i="6"/>
  <c r="C735" i="6"/>
  <c r="D735" i="6" s="1"/>
  <c r="G735" i="6" s="1"/>
  <c r="H734" i="6"/>
  <c r="C734" i="6"/>
  <c r="H733" i="6"/>
  <c r="J733" i="6" s="1"/>
  <c r="C733" i="6"/>
  <c r="D733" i="6" s="1"/>
  <c r="G733" i="6" s="1"/>
  <c r="H732" i="6"/>
  <c r="K732" i="6" s="1"/>
  <c r="C732" i="6"/>
  <c r="H731" i="6"/>
  <c r="C731" i="6"/>
  <c r="D731" i="6" s="1"/>
  <c r="G731" i="6" s="1"/>
  <c r="H730" i="6"/>
  <c r="C730" i="6"/>
  <c r="H729" i="6"/>
  <c r="J729" i="6" s="1"/>
  <c r="C729" i="6"/>
  <c r="H728" i="6"/>
  <c r="C728" i="6"/>
  <c r="H727" i="6"/>
  <c r="C727" i="6"/>
  <c r="H726" i="6"/>
  <c r="C726" i="6"/>
  <c r="H725" i="6"/>
  <c r="J725" i="6" s="1"/>
  <c r="C725" i="6"/>
  <c r="H724" i="6"/>
  <c r="C724" i="6"/>
  <c r="H723" i="6"/>
  <c r="C723" i="6"/>
  <c r="H722" i="6"/>
  <c r="C722" i="6"/>
  <c r="H721" i="6"/>
  <c r="J721" i="6" s="1"/>
  <c r="C721" i="6"/>
  <c r="H720" i="6"/>
  <c r="C720" i="6"/>
  <c r="H719" i="6"/>
  <c r="C719" i="6"/>
  <c r="H718" i="6"/>
  <c r="C718" i="6"/>
  <c r="H717" i="6"/>
  <c r="J717" i="6" s="1"/>
  <c r="C717" i="6"/>
  <c r="H716" i="6"/>
  <c r="C716" i="6"/>
  <c r="H715" i="6"/>
  <c r="C715" i="6"/>
  <c r="H714" i="6"/>
  <c r="C714" i="6"/>
  <c r="H713" i="6"/>
  <c r="J713" i="6" s="1"/>
  <c r="C713" i="6"/>
  <c r="H712" i="6"/>
  <c r="C712" i="6"/>
  <c r="H711" i="6"/>
  <c r="C711" i="6"/>
  <c r="H710" i="6"/>
  <c r="C710" i="6"/>
  <c r="H709" i="6"/>
  <c r="J709" i="6" s="1"/>
  <c r="C709" i="6"/>
  <c r="H708" i="6"/>
  <c r="C708" i="6"/>
  <c r="H707" i="6"/>
  <c r="C707" i="6"/>
  <c r="H706" i="6"/>
  <c r="C706" i="6"/>
  <c r="H705" i="6"/>
  <c r="J705" i="6" s="1"/>
  <c r="C705" i="6"/>
  <c r="H704" i="6"/>
  <c r="C704" i="6"/>
  <c r="H703" i="6"/>
  <c r="C703" i="6"/>
  <c r="H702" i="6"/>
  <c r="J702" i="6" s="1"/>
  <c r="C702" i="6"/>
  <c r="E702" i="6" s="1"/>
  <c r="H701" i="6"/>
  <c r="K701" i="6" s="1"/>
  <c r="C701" i="6"/>
  <c r="D701" i="6" s="1"/>
  <c r="G701" i="6" s="1"/>
  <c r="H700" i="6"/>
  <c r="C700" i="6"/>
  <c r="H699" i="6"/>
  <c r="C699" i="6"/>
  <c r="H698" i="6"/>
  <c r="C698" i="6"/>
  <c r="D698" i="6" s="1"/>
  <c r="G698" i="6" s="1"/>
  <c r="H697" i="6"/>
  <c r="K697" i="6" s="1"/>
  <c r="C697" i="6"/>
  <c r="H696" i="6"/>
  <c r="C696" i="6"/>
  <c r="E696" i="6" s="1"/>
  <c r="H695" i="6"/>
  <c r="J695" i="6" s="1"/>
  <c r="C695" i="6"/>
  <c r="D695" i="6" s="1"/>
  <c r="G695" i="6" s="1"/>
  <c r="H694" i="6"/>
  <c r="C694" i="6"/>
  <c r="H693" i="6"/>
  <c r="C693" i="6"/>
  <c r="H692" i="6"/>
  <c r="C692" i="6"/>
  <c r="D692" i="6" s="1"/>
  <c r="G692" i="6" s="1"/>
  <c r="H691" i="6"/>
  <c r="K691" i="6" s="1"/>
  <c r="C691" i="6"/>
  <c r="H690" i="6"/>
  <c r="C690" i="6"/>
  <c r="H689" i="6"/>
  <c r="C689" i="6"/>
  <c r="H687" i="6"/>
  <c r="C687" i="6"/>
  <c r="D687" i="6" s="1"/>
  <c r="G687" i="6" s="1"/>
  <c r="H686" i="6"/>
  <c r="K686" i="6" s="1"/>
  <c r="C686" i="6"/>
  <c r="H685" i="6"/>
  <c r="C685" i="6"/>
  <c r="H684" i="6"/>
  <c r="C684" i="6"/>
  <c r="H683" i="6"/>
  <c r="C683" i="6"/>
  <c r="E683" i="6" s="1"/>
  <c r="H682" i="6"/>
  <c r="J682" i="6" s="1"/>
  <c r="C682" i="6"/>
  <c r="H681" i="6"/>
  <c r="J681" i="6" s="1"/>
  <c r="C681" i="6"/>
  <c r="H680" i="6"/>
  <c r="C680" i="6"/>
  <c r="H679" i="6"/>
  <c r="C679" i="6"/>
  <c r="H678" i="6"/>
  <c r="K678" i="6" s="1"/>
  <c r="C678" i="6"/>
  <c r="H677" i="6"/>
  <c r="C677" i="6"/>
  <c r="H676" i="6"/>
  <c r="C676" i="6"/>
  <c r="H675" i="6"/>
  <c r="C675" i="6"/>
  <c r="D675" i="6" s="1"/>
  <c r="G675" i="6" s="1"/>
  <c r="H674" i="6"/>
  <c r="J674" i="6" s="1"/>
  <c r="C674" i="6"/>
  <c r="H673" i="6"/>
  <c r="K673" i="6" s="1"/>
  <c r="C673" i="6"/>
  <c r="H672" i="6"/>
  <c r="J672" i="6" s="1"/>
  <c r="C672" i="6"/>
  <c r="H671" i="6"/>
  <c r="C671" i="6"/>
  <c r="D671" i="6" s="1"/>
  <c r="G671" i="6" s="1"/>
  <c r="H670" i="6"/>
  <c r="C670" i="6"/>
  <c r="H669" i="6"/>
  <c r="C669" i="6"/>
  <c r="D669" i="6" s="1"/>
  <c r="G669" i="6" s="1"/>
  <c r="H668" i="6"/>
  <c r="J668" i="6" s="1"/>
  <c r="C668" i="6"/>
  <c r="H667" i="6"/>
  <c r="C667" i="6"/>
  <c r="D667" i="6" s="1"/>
  <c r="G667" i="6" s="1"/>
  <c r="H666" i="6"/>
  <c r="J666" i="6" s="1"/>
  <c r="C666" i="6"/>
  <c r="H665" i="6"/>
  <c r="J665" i="6" s="1"/>
  <c r="C665" i="6"/>
  <c r="D665" i="6" s="1"/>
  <c r="G665" i="6" s="1"/>
  <c r="H664" i="6"/>
  <c r="J664" i="6" s="1"/>
  <c r="C664" i="6"/>
  <c r="H663" i="6"/>
  <c r="C663" i="6"/>
  <c r="E663" i="6" s="1"/>
  <c r="H662" i="6"/>
  <c r="C662" i="6"/>
  <c r="H661" i="6"/>
  <c r="J661" i="6" s="1"/>
  <c r="C661" i="6"/>
  <c r="D661" i="6" s="1"/>
  <c r="G661" i="6" s="1"/>
  <c r="H660" i="6"/>
  <c r="J660" i="6" s="1"/>
  <c r="C660" i="6"/>
  <c r="H659" i="6"/>
  <c r="C659" i="6"/>
  <c r="E659" i="6" s="1"/>
  <c r="H658" i="6"/>
  <c r="K658" i="6" s="1"/>
  <c r="C658" i="6"/>
  <c r="H657" i="6"/>
  <c r="K657" i="6" s="1"/>
  <c r="C657" i="6"/>
  <c r="H656" i="6"/>
  <c r="J656" i="6" s="1"/>
  <c r="C656" i="6"/>
  <c r="H655" i="6"/>
  <c r="C655" i="6"/>
  <c r="E655" i="6" s="1"/>
  <c r="H654" i="6"/>
  <c r="K654" i="6" s="1"/>
  <c r="C654" i="6"/>
  <c r="H653" i="6"/>
  <c r="J653" i="6" s="1"/>
  <c r="C653" i="6"/>
  <c r="D653" i="6" s="1"/>
  <c r="G653" i="6" s="1"/>
  <c r="H652" i="6"/>
  <c r="J652" i="6" s="1"/>
  <c r="C652" i="6"/>
  <c r="H651" i="6"/>
  <c r="C651" i="6"/>
  <c r="E651" i="6" s="1"/>
  <c r="H650" i="6"/>
  <c r="K650" i="6" s="1"/>
  <c r="C650" i="6"/>
  <c r="H649" i="6"/>
  <c r="C649" i="6"/>
  <c r="H648" i="6"/>
  <c r="C648" i="6"/>
  <c r="H647" i="6"/>
  <c r="C647" i="6"/>
  <c r="E647" i="6" s="1"/>
  <c r="H646" i="6"/>
  <c r="K646" i="6" s="1"/>
  <c r="C646" i="6"/>
  <c r="H645" i="6"/>
  <c r="J645" i="6" s="1"/>
  <c r="C645" i="6"/>
  <c r="D645" i="6" s="1"/>
  <c r="G645" i="6" s="1"/>
  <c r="H644" i="6"/>
  <c r="J644" i="6" s="1"/>
  <c r="C644" i="6"/>
  <c r="H643" i="6"/>
  <c r="C643" i="6"/>
  <c r="E643" i="6" s="1"/>
  <c r="H642" i="6"/>
  <c r="K642" i="6" s="1"/>
  <c r="C642" i="6"/>
  <c r="D642" i="6" s="1"/>
  <c r="G642" i="6" s="1"/>
  <c r="H641" i="6"/>
  <c r="K641" i="6" s="1"/>
  <c r="C641" i="6"/>
  <c r="H640" i="6"/>
  <c r="C640" i="6"/>
  <c r="D640" i="6" s="1"/>
  <c r="G640" i="6" s="1"/>
  <c r="J1316" i="6"/>
  <c r="D1473" i="6"/>
  <c r="G1473" i="6" s="1"/>
  <c r="K1473" i="6"/>
  <c r="D1474" i="6"/>
  <c r="G1474" i="6" s="1"/>
  <c r="K1474" i="6"/>
  <c r="E1475" i="6"/>
  <c r="J1475" i="6"/>
  <c r="J1476" i="6"/>
  <c r="E1477" i="6"/>
  <c r="E1478" i="6"/>
  <c r="K1478" i="6"/>
  <c r="E1479" i="6"/>
  <c r="J1479" i="6"/>
  <c r="D1480" i="6"/>
  <c r="G1480" i="6" s="1"/>
  <c r="J1480" i="6"/>
  <c r="E1481" i="6"/>
  <c r="J1481" i="6"/>
  <c r="E1483" i="6"/>
  <c r="D1484" i="6"/>
  <c r="G1484" i="6" s="1"/>
  <c r="K1484" i="6"/>
  <c r="D1485" i="6"/>
  <c r="G1485" i="6" s="1"/>
  <c r="J1485" i="6"/>
  <c r="D1486" i="6"/>
  <c r="G1486" i="6" s="1"/>
  <c r="K1486" i="6"/>
  <c r="D1488" i="6"/>
  <c r="G1488" i="6" s="1"/>
  <c r="K1488" i="6"/>
  <c r="D1489" i="6"/>
  <c r="G1489" i="6" s="1"/>
  <c r="D1490" i="6"/>
  <c r="G1490" i="6" s="1"/>
  <c r="K1490" i="6"/>
  <c r="E1491" i="6"/>
  <c r="J1491" i="6"/>
  <c r="J1492" i="6"/>
  <c r="D1493" i="6"/>
  <c r="G1493" i="6" s="1"/>
  <c r="D1494" i="6"/>
  <c r="G1494" i="6" s="1"/>
  <c r="K1494" i="6"/>
  <c r="E1495" i="6"/>
  <c r="J1495" i="6"/>
  <c r="D1496" i="6"/>
  <c r="G1496" i="6" s="1"/>
  <c r="J1496" i="6"/>
  <c r="D1497" i="6"/>
  <c r="G1497" i="6" s="1"/>
  <c r="J1497" i="6"/>
  <c r="E1499" i="6"/>
  <c r="J1499" i="6"/>
  <c r="D1500" i="6"/>
  <c r="G1500" i="6" s="1"/>
  <c r="J1500" i="6"/>
  <c r="D1501" i="6"/>
  <c r="G1501" i="6" s="1"/>
  <c r="J1501" i="6"/>
  <c r="D1502" i="6"/>
  <c r="G1502" i="6" s="1"/>
  <c r="K1502" i="6"/>
  <c r="D1504" i="6"/>
  <c r="G1504" i="6" s="1"/>
  <c r="J1504" i="6"/>
  <c r="E1505" i="6"/>
  <c r="J1505" i="6"/>
  <c r="D1506" i="6"/>
  <c r="G1506" i="6" s="1"/>
  <c r="K1506" i="6"/>
  <c r="E1507" i="6"/>
  <c r="J1507" i="6"/>
  <c r="K1508" i="6"/>
  <c r="E1509" i="6"/>
  <c r="K1510" i="6"/>
  <c r="E1511" i="6"/>
  <c r="J1511" i="6"/>
  <c r="D1512" i="6"/>
  <c r="G1512" i="6" s="1"/>
  <c r="K1512" i="6"/>
  <c r="E1513" i="6"/>
  <c r="J1513" i="6"/>
  <c r="E1515" i="6"/>
  <c r="D1516" i="6"/>
  <c r="G1516" i="6" s="1"/>
  <c r="J1516" i="6"/>
  <c r="D1517" i="6"/>
  <c r="G1517" i="6" s="1"/>
  <c r="J1517" i="6"/>
  <c r="D1518" i="6"/>
  <c r="G1518" i="6" s="1"/>
  <c r="K1518" i="6"/>
  <c r="D1520" i="6"/>
  <c r="G1520" i="6" s="1"/>
  <c r="H638" i="6"/>
  <c r="J638" i="6" s="1"/>
  <c r="C638" i="6"/>
  <c r="D638" i="6" s="1"/>
  <c r="G638" i="6" s="1"/>
  <c r="H637" i="6"/>
  <c r="C637" i="6"/>
  <c r="H636" i="6"/>
  <c r="J636" i="6" s="1"/>
  <c r="C636" i="6"/>
  <c r="H635" i="6"/>
  <c r="C635" i="6"/>
  <c r="H634" i="6"/>
  <c r="J634" i="6" s="1"/>
  <c r="C634" i="6"/>
  <c r="D634" i="6" s="1"/>
  <c r="G634" i="6" s="1"/>
  <c r="H633" i="6"/>
  <c r="J633" i="6" s="1"/>
  <c r="C633" i="6"/>
  <c r="H632" i="6"/>
  <c r="J632" i="6" s="1"/>
  <c r="C632" i="6"/>
  <c r="H631" i="6"/>
  <c r="J631" i="6" s="1"/>
  <c r="C631" i="6"/>
  <c r="H630" i="6"/>
  <c r="K630" i="6" s="1"/>
  <c r="C630" i="6"/>
  <c r="H629" i="6"/>
  <c r="C629" i="6"/>
  <c r="H628" i="6"/>
  <c r="K628" i="6" s="1"/>
  <c r="C628" i="6"/>
  <c r="H627" i="6"/>
  <c r="C627" i="6"/>
  <c r="H626" i="6"/>
  <c r="K626" i="6" s="1"/>
  <c r="C626" i="6"/>
  <c r="H625" i="6"/>
  <c r="J625" i="6" s="1"/>
  <c r="C625" i="6"/>
  <c r="H624" i="6"/>
  <c r="J624" i="6" s="1"/>
  <c r="C624" i="6"/>
  <c r="D624" i="6" s="1"/>
  <c r="G624" i="6" s="1"/>
  <c r="H623" i="6"/>
  <c r="C623" i="6"/>
  <c r="H622" i="6"/>
  <c r="J622" i="6" s="1"/>
  <c r="C622" i="6"/>
  <c r="H621" i="6"/>
  <c r="C621" i="6"/>
  <c r="H620" i="6"/>
  <c r="J620" i="6" s="1"/>
  <c r="C620" i="6"/>
  <c r="D620" i="6" s="1"/>
  <c r="G620" i="6" s="1"/>
  <c r="H619" i="6"/>
  <c r="J619" i="6" s="1"/>
  <c r="C619" i="6"/>
  <c r="H618" i="6"/>
  <c r="J618" i="6" s="1"/>
  <c r="C618" i="6"/>
  <c r="H617" i="6"/>
  <c r="C617" i="6"/>
  <c r="H616" i="6"/>
  <c r="J616" i="6" s="1"/>
  <c r="C616" i="6"/>
  <c r="D616" i="6" s="1"/>
  <c r="G616" i="6" s="1"/>
  <c r="H615" i="6"/>
  <c r="K615" i="6" s="1"/>
  <c r="C615" i="6"/>
  <c r="H614" i="6"/>
  <c r="K614" i="6" s="1"/>
  <c r="C614" i="6"/>
  <c r="E614" i="6" s="1"/>
  <c r="H613" i="6"/>
  <c r="J613" i="6" s="1"/>
  <c r="C613" i="6"/>
  <c r="H612" i="6"/>
  <c r="J612" i="6" s="1"/>
  <c r="C612" i="6"/>
  <c r="H611" i="6"/>
  <c r="C611" i="6"/>
  <c r="H610" i="6"/>
  <c r="J610" i="6" s="1"/>
  <c r="C610" i="6"/>
  <c r="H609" i="6"/>
  <c r="C609" i="6"/>
  <c r="H608" i="6"/>
  <c r="J608" i="6" s="1"/>
  <c r="C608" i="6"/>
  <c r="H607" i="6"/>
  <c r="C607" i="6"/>
  <c r="H606" i="6"/>
  <c r="J606" i="6" s="1"/>
  <c r="C606" i="6"/>
  <c r="D606" i="6" s="1"/>
  <c r="G606" i="6" s="1"/>
  <c r="H605" i="6"/>
  <c r="K605" i="6" s="1"/>
  <c r="C605" i="6"/>
  <c r="H604" i="6"/>
  <c r="J604" i="6" s="1"/>
  <c r="C604" i="6"/>
  <c r="H603" i="6"/>
  <c r="C603" i="6"/>
  <c r="H602" i="6"/>
  <c r="K602" i="6" s="1"/>
  <c r="C602" i="6"/>
  <c r="D602" i="6" s="1"/>
  <c r="G602" i="6" s="1"/>
  <c r="H601" i="6"/>
  <c r="K601" i="6" s="1"/>
  <c r="C601" i="6"/>
  <c r="H600" i="6"/>
  <c r="J600" i="6" s="1"/>
  <c r="C600" i="6"/>
  <c r="H599" i="6"/>
  <c r="C599" i="6"/>
  <c r="H598" i="6"/>
  <c r="J598" i="6" s="1"/>
  <c r="C598" i="6"/>
  <c r="H597" i="6"/>
  <c r="C597" i="6"/>
  <c r="H596" i="6"/>
  <c r="J596" i="6" s="1"/>
  <c r="C596" i="6"/>
  <c r="E596" i="6" s="1"/>
  <c r="H595" i="6"/>
  <c r="J595" i="6" s="1"/>
  <c r="C595" i="6"/>
  <c r="H594" i="6"/>
  <c r="K594" i="6" s="1"/>
  <c r="C594" i="6"/>
  <c r="H593" i="6"/>
  <c r="C593" i="6"/>
  <c r="H592" i="6"/>
  <c r="J592" i="6" s="1"/>
  <c r="C592" i="6"/>
  <c r="D592" i="6" s="1"/>
  <c r="G592" i="6" s="1"/>
  <c r="H591" i="6"/>
  <c r="J591" i="6" s="1"/>
  <c r="C591" i="6"/>
  <c r="H589" i="6"/>
  <c r="J589" i="6" s="1"/>
  <c r="H588" i="6"/>
  <c r="J588" i="6" s="1"/>
  <c r="H587" i="6"/>
  <c r="J587" i="6" s="1"/>
  <c r="H586" i="6"/>
  <c r="H585" i="6"/>
  <c r="J585" i="6" s="1"/>
  <c r="H584" i="6"/>
  <c r="J584" i="6" s="1"/>
  <c r="H583" i="6"/>
  <c r="K583" i="6" s="1"/>
  <c r="H582" i="6"/>
  <c r="H581" i="6"/>
  <c r="J581" i="6" s="1"/>
  <c r="H580" i="6"/>
  <c r="J580" i="6" s="1"/>
  <c r="H579" i="6"/>
  <c r="J579" i="6" s="1"/>
  <c r="H578" i="6"/>
  <c r="H577" i="6"/>
  <c r="J577" i="6" s="1"/>
  <c r="H576" i="6"/>
  <c r="J576" i="6" s="1"/>
  <c r="H575" i="6"/>
  <c r="K575" i="6" s="1"/>
  <c r="H574" i="6"/>
  <c r="H573" i="6"/>
  <c r="J573" i="6" s="1"/>
  <c r="H572" i="6"/>
  <c r="J572" i="6" s="1"/>
  <c r="H571" i="6"/>
  <c r="J571" i="6" s="1"/>
  <c r="H570" i="6"/>
  <c r="H569" i="6"/>
  <c r="J569" i="6" s="1"/>
  <c r="H568" i="6"/>
  <c r="J568" i="6" s="1"/>
  <c r="H567" i="6"/>
  <c r="K567" i="6" s="1"/>
  <c r="H566" i="6"/>
  <c r="H565" i="6"/>
  <c r="J565" i="6" s="1"/>
  <c r="H564" i="6"/>
  <c r="J564" i="6" s="1"/>
  <c r="H563" i="6"/>
  <c r="J563" i="6" s="1"/>
  <c r="H562" i="6"/>
  <c r="H561" i="6"/>
  <c r="J561" i="6" s="1"/>
  <c r="H560" i="6"/>
  <c r="J560" i="6" s="1"/>
  <c r="H559" i="6"/>
  <c r="K559" i="6" s="1"/>
  <c r="H558" i="6"/>
  <c r="H557" i="6"/>
  <c r="J557" i="6" s="1"/>
  <c r="H556" i="6"/>
  <c r="J556" i="6" s="1"/>
  <c r="H555" i="6"/>
  <c r="J555" i="6" s="1"/>
  <c r="H554" i="6"/>
  <c r="H553" i="6"/>
  <c r="J553" i="6" s="1"/>
  <c r="H552" i="6"/>
  <c r="J552" i="6" s="1"/>
  <c r="H551" i="6"/>
  <c r="K551" i="6" s="1"/>
  <c r="H550" i="6"/>
  <c r="H549" i="6"/>
  <c r="J549" i="6" s="1"/>
  <c r="H548" i="6"/>
  <c r="J548" i="6" s="1"/>
  <c r="H547" i="6"/>
  <c r="J547" i="6" s="1"/>
  <c r="H546" i="6"/>
  <c r="H545" i="6"/>
  <c r="J545" i="6" s="1"/>
  <c r="H544" i="6"/>
  <c r="J544" i="6" s="1"/>
  <c r="H543" i="6"/>
  <c r="K543" i="6" s="1"/>
  <c r="H542" i="6"/>
  <c r="C589" i="6"/>
  <c r="D589" i="6" s="1"/>
  <c r="G589" i="6" s="1"/>
  <c r="C588" i="6"/>
  <c r="D588" i="6" s="1"/>
  <c r="G588" i="6" s="1"/>
  <c r="C587" i="6"/>
  <c r="C586" i="6"/>
  <c r="D586" i="6" s="1"/>
  <c r="G586" i="6" s="1"/>
  <c r="C585" i="6"/>
  <c r="D585" i="6" s="1"/>
  <c r="G585" i="6" s="1"/>
  <c r="C584" i="6"/>
  <c r="D584" i="6" s="1"/>
  <c r="G584" i="6" s="1"/>
  <c r="C583" i="6"/>
  <c r="C582" i="6"/>
  <c r="D582" i="6" s="1"/>
  <c r="G582" i="6" s="1"/>
  <c r="C581" i="6"/>
  <c r="D581" i="6" s="1"/>
  <c r="G581" i="6" s="1"/>
  <c r="C580" i="6"/>
  <c r="D580" i="6" s="1"/>
  <c r="G580" i="6" s="1"/>
  <c r="C579" i="6"/>
  <c r="C578" i="6"/>
  <c r="D578" i="6" s="1"/>
  <c r="G578" i="6" s="1"/>
  <c r="C577" i="6"/>
  <c r="D577" i="6" s="1"/>
  <c r="G577" i="6" s="1"/>
  <c r="C576" i="6"/>
  <c r="D576" i="6" s="1"/>
  <c r="G576" i="6" s="1"/>
  <c r="C575" i="6"/>
  <c r="C574" i="6"/>
  <c r="D574" i="6" s="1"/>
  <c r="G574" i="6" s="1"/>
  <c r="C573" i="6"/>
  <c r="D573" i="6" s="1"/>
  <c r="G573" i="6" s="1"/>
  <c r="C572" i="6"/>
  <c r="D572" i="6" s="1"/>
  <c r="G572" i="6" s="1"/>
  <c r="C571" i="6"/>
  <c r="C570" i="6"/>
  <c r="D570" i="6" s="1"/>
  <c r="G570" i="6" s="1"/>
  <c r="C569" i="6"/>
  <c r="D569" i="6" s="1"/>
  <c r="G569" i="6" s="1"/>
  <c r="C568" i="6"/>
  <c r="D568" i="6" s="1"/>
  <c r="G568" i="6" s="1"/>
  <c r="C567" i="6"/>
  <c r="C566" i="6"/>
  <c r="D566" i="6" s="1"/>
  <c r="G566" i="6" s="1"/>
  <c r="C565" i="6"/>
  <c r="D565" i="6" s="1"/>
  <c r="G565" i="6" s="1"/>
  <c r="C564" i="6"/>
  <c r="D564" i="6" s="1"/>
  <c r="G564" i="6" s="1"/>
  <c r="C563" i="6"/>
  <c r="C562" i="6"/>
  <c r="D562" i="6" s="1"/>
  <c r="G562" i="6" s="1"/>
  <c r="C561" i="6"/>
  <c r="D561" i="6" s="1"/>
  <c r="G561" i="6" s="1"/>
  <c r="C560" i="6"/>
  <c r="D560" i="6" s="1"/>
  <c r="G560" i="6" s="1"/>
  <c r="C559" i="6"/>
  <c r="C558" i="6"/>
  <c r="D558" i="6" s="1"/>
  <c r="G558" i="6" s="1"/>
  <c r="C557" i="6"/>
  <c r="D557" i="6" s="1"/>
  <c r="G557" i="6" s="1"/>
  <c r="C556" i="6"/>
  <c r="D556" i="6" s="1"/>
  <c r="G556" i="6" s="1"/>
  <c r="C555" i="6"/>
  <c r="C554" i="6"/>
  <c r="D554" i="6" s="1"/>
  <c r="G554" i="6" s="1"/>
  <c r="C553" i="6"/>
  <c r="D553" i="6" s="1"/>
  <c r="G553" i="6" s="1"/>
  <c r="C552" i="6"/>
  <c r="D552" i="6" s="1"/>
  <c r="G552" i="6" s="1"/>
  <c r="C551" i="6"/>
  <c r="C550" i="6"/>
  <c r="D550" i="6" s="1"/>
  <c r="G550" i="6" s="1"/>
  <c r="C549" i="6"/>
  <c r="D549" i="6" s="1"/>
  <c r="G549" i="6" s="1"/>
  <c r="C548" i="6"/>
  <c r="D548" i="6" s="1"/>
  <c r="G548" i="6" s="1"/>
  <c r="C547" i="6"/>
  <c r="C546" i="6"/>
  <c r="D546" i="6" s="1"/>
  <c r="C545" i="6"/>
  <c r="D545" i="6" s="1"/>
  <c r="C544" i="6"/>
  <c r="D544" i="6" s="1"/>
  <c r="G544" i="6" s="1"/>
  <c r="C543" i="6"/>
  <c r="C542" i="6"/>
  <c r="D542" i="6" s="1"/>
  <c r="G542" i="6" s="1"/>
  <c r="H540" i="6"/>
  <c r="J540" i="6" s="1"/>
  <c r="H539" i="6"/>
  <c r="J539" i="6" s="1"/>
  <c r="H538" i="6"/>
  <c r="J538" i="6" s="1"/>
  <c r="H537" i="6"/>
  <c r="H536" i="6"/>
  <c r="J536" i="6" s="1"/>
  <c r="H535" i="6"/>
  <c r="J535" i="6" s="1"/>
  <c r="H534" i="6"/>
  <c r="K534" i="6" s="1"/>
  <c r="H533" i="6"/>
  <c r="H532" i="6"/>
  <c r="J532" i="6" s="1"/>
  <c r="H531" i="6"/>
  <c r="J531" i="6" s="1"/>
  <c r="H530" i="6"/>
  <c r="J530" i="6" s="1"/>
  <c r="H529" i="6"/>
  <c r="H528" i="6"/>
  <c r="J528" i="6" s="1"/>
  <c r="H527" i="6"/>
  <c r="J527" i="6" s="1"/>
  <c r="H526" i="6"/>
  <c r="K526" i="6" s="1"/>
  <c r="H525" i="6"/>
  <c r="H524" i="6"/>
  <c r="J524" i="6" s="1"/>
  <c r="H523" i="6"/>
  <c r="J523" i="6" s="1"/>
  <c r="H522" i="6"/>
  <c r="J522" i="6" s="1"/>
  <c r="H521" i="6"/>
  <c r="H520" i="6"/>
  <c r="J520" i="6" s="1"/>
  <c r="H519" i="6"/>
  <c r="J519" i="6" s="1"/>
  <c r="H518" i="6"/>
  <c r="K518" i="6" s="1"/>
  <c r="H517" i="6"/>
  <c r="H516" i="6"/>
  <c r="J516" i="6" s="1"/>
  <c r="H515" i="6"/>
  <c r="J515" i="6" s="1"/>
  <c r="H514" i="6"/>
  <c r="J514" i="6" s="1"/>
  <c r="H513" i="6"/>
  <c r="H512" i="6"/>
  <c r="J512" i="6" s="1"/>
  <c r="H511" i="6"/>
  <c r="J511" i="6" s="1"/>
  <c r="H510" i="6"/>
  <c r="K510" i="6" s="1"/>
  <c r="H509" i="6"/>
  <c r="H508" i="6"/>
  <c r="J508" i="6" s="1"/>
  <c r="H507" i="6"/>
  <c r="J507" i="6" s="1"/>
  <c r="H506" i="6"/>
  <c r="K506" i="6" s="1"/>
  <c r="H505" i="6"/>
  <c r="J505" i="6" s="1"/>
  <c r="H504" i="6"/>
  <c r="K504" i="6" s="1"/>
  <c r="H503" i="6"/>
  <c r="H502" i="6"/>
  <c r="K502" i="6" s="1"/>
  <c r="H501" i="6"/>
  <c r="J501" i="6" s="1"/>
  <c r="H500" i="6"/>
  <c r="K500" i="6" s="1"/>
  <c r="H499" i="6"/>
  <c r="J499" i="6" s="1"/>
  <c r="H498" i="6"/>
  <c r="H497" i="6"/>
  <c r="J497" i="6" s="1"/>
  <c r="H496" i="6"/>
  <c r="K496" i="6" s="1"/>
  <c r="H495" i="6"/>
  <c r="K495" i="6" s="1"/>
  <c r="H494" i="6"/>
  <c r="J494" i="6" s="1"/>
  <c r="H493" i="6"/>
  <c r="C540" i="6"/>
  <c r="D540" i="6" s="1"/>
  <c r="G540" i="6" s="1"/>
  <c r="C539" i="6"/>
  <c r="D539" i="6" s="1"/>
  <c r="G539" i="6" s="1"/>
  <c r="C538" i="6"/>
  <c r="C537" i="6"/>
  <c r="D537" i="6" s="1"/>
  <c r="G537" i="6" s="1"/>
  <c r="C536" i="6"/>
  <c r="D536" i="6" s="1"/>
  <c r="G536" i="6" s="1"/>
  <c r="C535" i="6"/>
  <c r="D535" i="6" s="1"/>
  <c r="G535" i="6" s="1"/>
  <c r="C534" i="6"/>
  <c r="C533" i="6"/>
  <c r="D533" i="6" s="1"/>
  <c r="G533" i="6" s="1"/>
  <c r="C532" i="6"/>
  <c r="D532" i="6" s="1"/>
  <c r="G532" i="6" s="1"/>
  <c r="C531" i="6"/>
  <c r="D531" i="6" s="1"/>
  <c r="G531" i="6" s="1"/>
  <c r="C530" i="6"/>
  <c r="C529" i="6"/>
  <c r="D529" i="6" s="1"/>
  <c r="G529" i="6" s="1"/>
  <c r="C528" i="6"/>
  <c r="D528" i="6" s="1"/>
  <c r="G528" i="6" s="1"/>
  <c r="C527" i="6"/>
  <c r="D527" i="6" s="1"/>
  <c r="G527" i="6" s="1"/>
  <c r="C526" i="6"/>
  <c r="C525" i="6"/>
  <c r="D525" i="6" s="1"/>
  <c r="G525" i="6" s="1"/>
  <c r="C524" i="6"/>
  <c r="D524" i="6" s="1"/>
  <c r="G524" i="6" s="1"/>
  <c r="C523" i="6"/>
  <c r="D523" i="6" s="1"/>
  <c r="G523" i="6" s="1"/>
  <c r="C522" i="6"/>
  <c r="C521" i="6"/>
  <c r="D521" i="6" s="1"/>
  <c r="G521" i="6" s="1"/>
  <c r="C520" i="6"/>
  <c r="D520" i="6" s="1"/>
  <c r="G520" i="6" s="1"/>
  <c r="C519" i="6"/>
  <c r="D519" i="6" s="1"/>
  <c r="G519" i="6" s="1"/>
  <c r="C518" i="6"/>
  <c r="C517" i="6"/>
  <c r="D517" i="6" s="1"/>
  <c r="G517" i="6" s="1"/>
  <c r="C516" i="6"/>
  <c r="D516" i="6" s="1"/>
  <c r="G516" i="6" s="1"/>
  <c r="C515" i="6"/>
  <c r="D515" i="6" s="1"/>
  <c r="G515" i="6" s="1"/>
  <c r="C514" i="6"/>
  <c r="C513" i="6"/>
  <c r="D513" i="6" s="1"/>
  <c r="G513" i="6" s="1"/>
  <c r="C512" i="6"/>
  <c r="D512" i="6" s="1"/>
  <c r="G512" i="6" s="1"/>
  <c r="C511" i="6"/>
  <c r="D511" i="6" s="1"/>
  <c r="G511" i="6" s="1"/>
  <c r="C510" i="6"/>
  <c r="C509" i="6"/>
  <c r="D509" i="6" s="1"/>
  <c r="G509" i="6" s="1"/>
  <c r="C508" i="6"/>
  <c r="D508" i="6" s="1"/>
  <c r="G508" i="6" s="1"/>
  <c r="C507" i="6"/>
  <c r="E507" i="6" s="1"/>
  <c r="C506" i="6"/>
  <c r="D506" i="6" s="1"/>
  <c r="G506" i="6" s="1"/>
  <c r="C505" i="6"/>
  <c r="C504" i="6"/>
  <c r="D504" i="6" s="1"/>
  <c r="G504" i="6" s="1"/>
  <c r="C503" i="6"/>
  <c r="E503" i="6" s="1"/>
  <c r="C502" i="6"/>
  <c r="D502" i="6" s="1"/>
  <c r="G502" i="6" s="1"/>
  <c r="C501" i="6"/>
  <c r="C500" i="6"/>
  <c r="D500" i="6" s="1"/>
  <c r="G500" i="6" s="1"/>
  <c r="C499" i="6"/>
  <c r="E499" i="6" s="1"/>
  <c r="C498" i="6"/>
  <c r="E498" i="6" s="1"/>
  <c r="C497" i="6"/>
  <c r="E497" i="6" s="1"/>
  <c r="C496" i="6"/>
  <c r="E496" i="6" s="1"/>
  <c r="C495" i="6"/>
  <c r="C494" i="6"/>
  <c r="D494" i="6" s="1"/>
  <c r="G494" i="6" s="1"/>
  <c r="C493" i="6"/>
  <c r="H491" i="6"/>
  <c r="K491" i="6" s="1"/>
  <c r="H490" i="6"/>
  <c r="H489" i="6"/>
  <c r="H488" i="6"/>
  <c r="J488" i="6" s="1"/>
  <c r="H487" i="6"/>
  <c r="K487" i="6" s="1"/>
  <c r="H486" i="6"/>
  <c r="H485" i="6"/>
  <c r="K485" i="6" s="1"/>
  <c r="H484" i="6"/>
  <c r="J484" i="6" s="1"/>
  <c r="H483" i="6"/>
  <c r="H482" i="6"/>
  <c r="J482" i="6" s="1"/>
  <c r="H481" i="6"/>
  <c r="J481" i="6" s="1"/>
  <c r="H480" i="6"/>
  <c r="J480" i="6" s="1"/>
  <c r="H479" i="6"/>
  <c r="K479" i="6" s="1"/>
  <c r="H478" i="6"/>
  <c r="H477" i="6"/>
  <c r="J477" i="6" s="1"/>
  <c r="H476" i="6"/>
  <c r="J476" i="6" s="1"/>
  <c r="H475" i="6"/>
  <c r="K475" i="6" s="1"/>
  <c r="H474" i="6"/>
  <c r="K474" i="6" s="1"/>
  <c r="H473" i="6"/>
  <c r="H472" i="6"/>
  <c r="H471" i="6"/>
  <c r="K471" i="6" s="1"/>
  <c r="H470" i="6"/>
  <c r="J470" i="6" s="1"/>
  <c r="H469" i="6"/>
  <c r="H468" i="6"/>
  <c r="H467" i="6"/>
  <c r="K467" i="6" s="1"/>
  <c r="H466" i="6"/>
  <c r="H465" i="6"/>
  <c r="J465" i="6" s="1"/>
  <c r="H464" i="6"/>
  <c r="J464" i="6" s="1"/>
  <c r="H463" i="6"/>
  <c r="H462" i="6"/>
  <c r="J462" i="6" s="1"/>
  <c r="H461" i="6"/>
  <c r="J461" i="6" s="1"/>
  <c r="H460" i="6"/>
  <c r="J460" i="6" s="1"/>
  <c r="H459" i="6"/>
  <c r="K459" i="6" s="1"/>
  <c r="H458" i="6"/>
  <c r="H457" i="6"/>
  <c r="H456" i="6"/>
  <c r="H455" i="6"/>
  <c r="K455" i="6" s="1"/>
  <c r="H454" i="6"/>
  <c r="J454" i="6" s="1"/>
  <c r="H453" i="6"/>
  <c r="J453" i="6" s="1"/>
  <c r="H452" i="6"/>
  <c r="H451" i="6"/>
  <c r="K451" i="6" s="1"/>
  <c r="H450" i="6"/>
  <c r="H449" i="6"/>
  <c r="H448" i="6"/>
  <c r="H447" i="6"/>
  <c r="K447" i="6" s="1"/>
  <c r="H446" i="6"/>
  <c r="J446" i="6" s="1"/>
  <c r="H445" i="6"/>
  <c r="J445" i="6" s="1"/>
  <c r="H444" i="6"/>
  <c r="C491" i="6"/>
  <c r="E491" i="6" s="1"/>
  <c r="C490" i="6"/>
  <c r="E490" i="6" s="1"/>
  <c r="C489" i="6"/>
  <c r="D489" i="6" s="1"/>
  <c r="G489" i="6" s="1"/>
  <c r="C488" i="6"/>
  <c r="E488" i="6" s="1"/>
  <c r="C487" i="6"/>
  <c r="C486" i="6"/>
  <c r="D486" i="6" s="1"/>
  <c r="G486" i="6" s="1"/>
  <c r="C485" i="6"/>
  <c r="C484" i="6"/>
  <c r="E484" i="6" s="1"/>
  <c r="C483" i="6"/>
  <c r="C482" i="6"/>
  <c r="D482" i="6" s="1"/>
  <c r="G482" i="6" s="1"/>
  <c r="C481" i="6"/>
  <c r="D481" i="6" s="1"/>
  <c r="G481" i="6" s="1"/>
  <c r="C480" i="6"/>
  <c r="C479" i="6"/>
  <c r="E479" i="6" s="1"/>
  <c r="C478" i="6"/>
  <c r="D478" i="6" s="1"/>
  <c r="G478" i="6" s="1"/>
  <c r="C477" i="6"/>
  <c r="C476" i="6"/>
  <c r="E476" i="6" s="1"/>
  <c r="C475" i="6"/>
  <c r="C474" i="6"/>
  <c r="C473" i="6"/>
  <c r="D473" i="6" s="1"/>
  <c r="G473" i="6" s="1"/>
  <c r="C472" i="6"/>
  <c r="E472" i="6" s="1"/>
  <c r="C471" i="6"/>
  <c r="D471" i="6" s="1"/>
  <c r="G471" i="6" s="1"/>
  <c r="C470" i="6"/>
  <c r="C469" i="6"/>
  <c r="D469" i="6" s="1"/>
  <c r="G469" i="6" s="1"/>
  <c r="C468" i="6"/>
  <c r="C467" i="6"/>
  <c r="D467" i="6" s="1"/>
  <c r="G467" i="6" s="1"/>
  <c r="C466" i="6"/>
  <c r="E466" i="6" s="1"/>
  <c r="C465" i="6"/>
  <c r="D465" i="6" s="1"/>
  <c r="G465" i="6" s="1"/>
  <c r="C464" i="6"/>
  <c r="C463" i="6"/>
  <c r="C462" i="6"/>
  <c r="E462" i="6" s="1"/>
  <c r="C461" i="6"/>
  <c r="D461" i="6" s="1"/>
  <c r="G461" i="6" s="1"/>
  <c r="C460" i="6"/>
  <c r="E460" i="6" s="1"/>
  <c r="C459" i="6"/>
  <c r="E459" i="6" s="1"/>
  <c r="C458" i="6"/>
  <c r="E458" i="6" s="1"/>
  <c r="C457" i="6"/>
  <c r="C456" i="6"/>
  <c r="C455" i="6"/>
  <c r="E455" i="6" s="1"/>
  <c r="C454" i="6"/>
  <c r="C453" i="6"/>
  <c r="C452" i="6"/>
  <c r="C451" i="6"/>
  <c r="D451" i="6" s="1"/>
  <c r="G451" i="6" s="1"/>
  <c r="C450" i="6"/>
  <c r="E450" i="6" s="1"/>
  <c r="C449" i="6"/>
  <c r="C448" i="6"/>
  <c r="C447" i="6"/>
  <c r="C446" i="6"/>
  <c r="C445" i="6"/>
  <c r="C444" i="6"/>
  <c r="H442" i="6"/>
  <c r="K442" i="6" s="1"/>
  <c r="H441" i="6"/>
  <c r="J441" i="6" s="1"/>
  <c r="H440" i="6"/>
  <c r="K440" i="6" s="1"/>
  <c r="H439" i="6"/>
  <c r="H438" i="6"/>
  <c r="K438" i="6" s="1"/>
  <c r="H437" i="6"/>
  <c r="J437" i="6" s="1"/>
  <c r="H436" i="6"/>
  <c r="J436" i="6" s="1"/>
  <c r="H435" i="6"/>
  <c r="J435" i="6" s="1"/>
  <c r="H434" i="6"/>
  <c r="H433" i="6"/>
  <c r="H432" i="6"/>
  <c r="J432" i="6" s="1"/>
  <c r="H431" i="6"/>
  <c r="J431" i="6" s="1"/>
  <c r="H430" i="6"/>
  <c r="H429" i="6"/>
  <c r="H428" i="6"/>
  <c r="K428" i="6" s="1"/>
  <c r="H427" i="6"/>
  <c r="J427" i="6" s="1"/>
  <c r="H426" i="6"/>
  <c r="H425" i="6"/>
  <c r="H424" i="6"/>
  <c r="K424" i="6" s="1"/>
  <c r="H423" i="6"/>
  <c r="J423" i="6" s="1"/>
  <c r="H422" i="6"/>
  <c r="H421" i="6"/>
  <c r="H420" i="6"/>
  <c r="H419" i="6"/>
  <c r="J419" i="6" s="1"/>
  <c r="H418" i="6"/>
  <c r="H417" i="6"/>
  <c r="H416" i="6"/>
  <c r="H415" i="6"/>
  <c r="J415" i="6" s="1"/>
  <c r="H414" i="6"/>
  <c r="H413" i="6"/>
  <c r="H412" i="6"/>
  <c r="K412" i="6" s="1"/>
  <c r="H411" i="6"/>
  <c r="J411" i="6" s="1"/>
  <c r="H410" i="6"/>
  <c r="H409" i="6"/>
  <c r="H408" i="6"/>
  <c r="J408" i="6" s="1"/>
  <c r="H407" i="6"/>
  <c r="H406" i="6"/>
  <c r="J406" i="6" s="1"/>
  <c r="H405" i="6"/>
  <c r="H404" i="6"/>
  <c r="H403" i="6"/>
  <c r="K403" i="6" s="1"/>
  <c r="H402" i="6"/>
  <c r="H401" i="6"/>
  <c r="H400" i="6"/>
  <c r="J400" i="6" s="1"/>
  <c r="H399" i="6"/>
  <c r="H398" i="6"/>
  <c r="H397" i="6"/>
  <c r="K397" i="6" s="1"/>
  <c r="H396" i="6"/>
  <c r="J396" i="6" s="1"/>
  <c r="H395" i="6"/>
  <c r="C442" i="6"/>
  <c r="D442" i="6" s="1"/>
  <c r="G442" i="6" s="1"/>
  <c r="C441" i="6"/>
  <c r="C440" i="6"/>
  <c r="C439" i="6"/>
  <c r="C438" i="6"/>
  <c r="C437" i="6"/>
  <c r="E437" i="6" s="1"/>
  <c r="C436" i="6"/>
  <c r="D436" i="6" s="1"/>
  <c r="G436" i="6" s="1"/>
  <c r="C435" i="6"/>
  <c r="C434" i="6"/>
  <c r="E434" i="6" s="1"/>
  <c r="C433" i="6"/>
  <c r="E433" i="6" s="1"/>
  <c r="C432" i="6"/>
  <c r="D432" i="6" s="1"/>
  <c r="G432" i="6" s="1"/>
  <c r="C431" i="6"/>
  <c r="C430" i="6"/>
  <c r="C429" i="6"/>
  <c r="C428" i="6"/>
  <c r="D428" i="6" s="1"/>
  <c r="G428" i="6" s="1"/>
  <c r="C427" i="6"/>
  <c r="C426" i="6"/>
  <c r="C425" i="6"/>
  <c r="C424" i="6"/>
  <c r="D424" i="6" s="1"/>
  <c r="G424" i="6" s="1"/>
  <c r="C423" i="6"/>
  <c r="C422" i="6"/>
  <c r="E422" i="6" s="1"/>
  <c r="C421" i="6"/>
  <c r="D421" i="6" s="1"/>
  <c r="G421" i="6" s="1"/>
  <c r="C420" i="6"/>
  <c r="D420" i="6" s="1"/>
  <c r="G420" i="6" s="1"/>
  <c r="C419" i="6"/>
  <c r="C418" i="6"/>
  <c r="E418" i="6" s="1"/>
  <c r="C417" i="6"/>
  <c r="E417" i="6" s="1"/>
  <c r="C416" i="6"/>
  <c r="D416" i="6" s="1"/>
  <c r="G416" i="6" s="1"/>
  <c r="C415" i="6"/>
  <c r="C414" i="6"/>
  <c r="E414" i="6" s="1"/>
  <c r="C413" i="6"/>
  <c r="D413" i="6" s="1"/>
  <c r="G413" i="6" s="1"/>
  <c r="C412" i="6"/>
  <c r="D412" i="6" s="1"/>
  <c r="G412" i="6" s="1"/>
  <c r="C411" i="6"/>
  <c r="C410" i="6"/>
  <c r="C409" i="6"/>
  <c r="D409" i="6" s="1"/>
  <c r="G409" i="6" s="1"/>
  <c r="C408" i="6"/>
  <c r="E408" i="6" s="1"/>
  <c r="C407" i="6"/>
  <c r="C406" i="6"/>
  <c r="E406" i="6" s="1"/>
  <c r="C405" i="6"/>
  <c r="D405" i="6" s="1"/>
  <c r="G405" i="6" s="1"/>
  <c r="C404" i="6"/>
  <c r="E404" i="6" s="1"/>
  <c r="C403" i="6"/>
  <c r="C402" i="6"/>
  <c r="C401" i="6"/>
  <c r="C400" i="6"/>
  <c r="E400" i="6" s="1"/>
  <c r="C399" i="6"/>
  <c r="C398" i="6"/>
  <c r="E398" i="6" s="1"/>
  <c r="C397" i="6"/>
  <c r="D397" i="6" s="1"/>
  <c r="G397" i="6" s="1"/>
  <c r="C396" i="6"/>
  <c r="C395" i="6"/>
  <c r="E395" i="6" s="1"/>
  <c r="H393" i="6"/>
  <c r="K393" i="6" s="1"/>
  <c r="H392" i="6"/>
  <c r="H391" i="6"/>
  <c r="H390" i="6"/>
  <c r="H389" i="6"/>
  <c r="K389" i="6" s="1"/>
  <c r="H388" i="6"/>
  <c r="K388" i="6" s="1"/>
  <c r="H387" i="6"/>
  <c r="J387" i="6" s="1"/>
  <c r="H386" i="6"/>
  <c r="H385" i="6"/>
  <c r="K385" i="6" s="1"/>
  <c r="H384" i="6"/>
  <c r="J384" i="6" s="1"/>
  <c r="H383" i="6"/>
  <c r="J383" i="6" s="1"/>
  <c r="H382" i="6"/>
  <c r="H381" i="6"/>
  <c r="K381" i="6" s="1"/>
  <c r="H380" i="6"/>
  <c r="K380" i="6" s="1"/>
  <c r="H379" i="6"/>
  <c r="J379" i="6" s="1"/>
  <c r="H378" i="6"/>
  <c r="H377" i="6"/>
  <c r="K377" i="6" s="1"/>
  <c r="H376" i="6"/>
  <c r="K376" i="6" s="1"/>
  <c r="H375" i="6"/>
  <c r="J375" i="6" s="1"/>
  <c r="H374" i="6"/>
  <c r="H373" i="6"/>
  <c r="H372" i="6"/>
  <c r="K372" i="6" s="1"/>
  <c r="H371" i="6"/>
  <c r="J371" i="6" s="1"/>
  <c r="H370" i="6"/>
  <c r="K370" i="6" s="1"/>
  <c r="H369" i="6"/>
  <c r="H368" i="6"/>
  <c r="H367" i="6"/>
  <c r="H366" i="6"/>
  <c r="H365" i="6"/>
  <c r="J365" i="6" s="1"/>
  <c r="H364" i="6"/>
  <c r="K364" i="6" s="1"/>
  <c r="H363" i="6"/>
  <c r="J363" i="6" s="1"/>
  <c r="H362" i="6"/>
  <c r="H361" i="6"/>
  <c r="H360" i="6"/>
  <c r="K360" i="6" s="1"/>
  <c r="H359" i="6"/>
  <c r="J359" i="6" s="1"/>
  <c r="H358" i="6"/>
  <c r="H357" i="6"/>
  <c r="K357" i="6" s="1"/>
  <c r="H356" i="6"/>
  <c r="H355" i="6"/>
  <c r="H354" i="6"/>
  <c r="K354" i="6" s="1"/>
  <c r="H353" i="6"/>
  <c r="J353" i="6" s="1"/>
  <c r="H352" i="6"/>
  <c r="K352" i="6" s="1"/>
  <c r="H351" i="6"/>
  <c r="J351" i="6" s="1"/>
  <c r="H350" i="6"/>
  <c r="K350" i="6" s="1"/>
  <c r="H349" i="6"/>
  <c r="K349" i="6" s="1"/>
  <c r="H348" i="6"/>
  <c r="K348" i="6" s="1"/>
  <c r="H347" i="6"/>
  <c r="H346" i="6"/>
  <c r="C393" i="6"/>
  <c r="E393" i="6" s="1"/>
  <c r="C392" i="6"/>
  <c r="D392" i="6" s="1"/>
  <c r="G392" i="6" s="1"/>
  <c r="C391" i="6"/>
  <c r="C390" i="6"/>
  <c r="E390" i="6" s="1"/>
  <c r="C389" i="6"/>
  <c r="C388" i="6"/>
  <c r="D388" i="6" s="1"/>
  <c r="G388" i="6" s="1"/>
  <c r="C387" i="6"/>
  <c r="C386" i="6"/>
  <c r="E386" i="6" s="1"/>
  <c r="C385" i="6"/>
  <c r="E385" i="6" s="1"/>
  <c r="C384" i="6"/>
  <c r="C383" i="6"/>
  <c r="C382" i="6"/>
  <c r="E382" i="6" s="1"/>
  <c r="C381" i="6"/>
  <c r="D381" i="6" s="1"/>
  <c r="G381" i="6" s="1"/>
  <c r="C380" i="6"/>
  <c r="D380" i="6" s="1"/>
  <c r="G380" i="6" s="1"/>
  <c r="C379" i="6"/>
  <c r="C378" i="6"/>
  <c r="E378" i="6" s="1"/>
  <c r="C377" i="6"/>
  <c r="C376" i="6"/>
  <c r="C375" i="6"/>
  <c r="C374" i="6"/>
  <c r="E374" i="6" s="1"/>
  <c r="C373" i="6"/>
  <c r="E373" i="6" s="1"/>
  <c r="C372" i="6"/>
  <c r="D372" i="6" s="1"/>
  <c r="G372" i="6" s="1"/>
  <c r="C371" i="6"/>
  <c r="C370" i="6"/>
  <c r="D370" i="6" s="1"/>
  <c r="G370" i="6" s="1"/>
  <c r="C369" i="6"/>
  <c r="C368" i="6"/>
  <c r="D368" i="6" s="1"/>
  <c r="G368" i="6" s="1"/>
  <c r="C367" i="6"/>
  <c r="E367" i="6" s="1"/>
  <c r="C366" i="6"/>
  <c r="C365" i="6"/>
  <c r="C364" i="6"/>
  <c r="D364" i="6" s="1"/>
  <c r="G364" i="6" s="1"/>
  <c r="C363" i="6"/>
  <c r="C362" i="6"/>
  <c r="C361" i="6"/>
  <c r="C360" i="6"/>
  <c r="C359" i="6"/>
  <c r="E359" i="6" s="1"/>
  <c r="C358" i="6"/>
  <c r="C357" i="6"/>
  <c r="E357" i="6" s="1"/>
  <c r="C356" i="6"/>
  <c r="C355" i="6"/>
  <c r="C354" i="6"/>
  <c r="C353" i="6"/>
  <c r="C352" i="6"/>
  <c r="D352" i="6" s="1"/>
  <c r="C351" i="6"/>
  <c r="C350" i="6"/>
  <c r="E350" i="6" s="1"/>
  <c r="C349" i="6"/>
  <c r="C348" i="6"/>
  <c r="C347" i="6"/>
  <c r="E347" i="6" s="1"/>
  <c r="C346" i="6"/>
  <c r="E346" i="6" s="1"/>
  <c r="H344" i="6"/>
  <c r="C344" i="6"/>
  <c r="D344" i="6" s="1"/>
  <c r="G344" i="6" s="1"/>
  <c r="H343" i="6"/>
  <c r="C343" i="6"/>
  <c r="H342" i="6"/>
  <c r="C342" i="6"/>
  <c r="E342" i="6" s="1"/>
  <c r="H341" i="6"/>
  <c r="K341" i="6" s="1"/>
  <c r="C341" i="6"/>
  <c r="H340" i="6"/>
  <c r="C340" i="6"/>
  <c r="E340" i="6" s="1"/>
  <c r="H339" i="6"/>
  <c r="C339" i="6"/>
  <c r="D339" i="6" s="1"/>
  <c r="G339" i="6" s="1"/>
  <c r="H338" i="6"/>
  <c r="C338" i="6"/>
  <c r="H337" i="6"/>
  <c r="K337" i="6" s="1"/>
  <c r="C337" i="6"/>
  <c r="H336" i="6"/>
  <c r="K336" i="6" s="1"/>
  <c r="C336" i="6"/>
  <c r="H335" i="6"/>
  <c r="J335" i="6" s="1"/>
  <c r="C335" i="6"/>
  <c r="D335" i="6" s="1"/>
  <c r="G335" i="6" s="1"/>
  <c r="H334" i="6"/>
  <c r="J334" i="6" s="1"/>
  <c r="C334" i="6"/>
  <c r="E334" i="6" s="1"/>
  <c r="H333" i="6"/>
  <c r="C333" i="6"/>
  <c r="H332" i="6"/>
  <c r="K332" i="6" s="1"/>
  <c r="C332" i="6"/>
  <c r="E332" i="6" s="1"/>
  <c r="H331" i="6"/>
  <c r="C331" i="6"/>
  <c r="D331" i="6" s="1"/>
  <c r="G331" i="6" s="1"/>
  <c r="H330" i="6"/>
  <c r="J330" i="6" s="1"/>
  <c r="C330" i="6"/>
  <c r="E330" i="6" s="1"/>
  <c r="H329" i="6"/>
  <c r="K329" i="6" s="1"/>
  <c r="C329" i="6"/>
  <c r="E329" i="6" s="1"/>
  <c r="H328" i="6"/>
  <c r="C328" i="6"/>
  <c r="D328" i="6" s="1"/>
  <c r="G328" i="6" s="1"/>
  <c r="H327" i="6"/>
  <c r="C327" i="6"/>
  <c r="H326" i="6"/>
  <c r="J326" i="6" s="1"/>
  <c r="C326" i="6"/>
  <c r="H325" i="6"/>
  <c r="K325" i="6" s="1"/>
  <c r="C325" i="6"/>
  <c r="H324" i="6"/>
  <c r="K324" i="6" s="1"/>
  <c r="C324" i="6"/>
  <c r="H323" i="6"/>
  <c r="K323" i="6" s="1"/>
  <c r="C323" i="6"/>
  <c r="D323" i="6" s="1"/>
  <c r="G323" i="6" s="1"/>
  <c r="H322" i="6"/>
  <c r="C322" i="6"/>
  <c r="H321" i="6"/>
  <c r="K321" i="6" s="1"/>
  <c r="C321" i="6"/>
  <c r="H320" i="6"/>
  <c r="J320" i="6" s="1"/>
  <c r="C320" i="6"/>
  <c r="E320" i="6" s="1"/>
  <c r="H319" i="6"/>
  <c r="C319" i="6"/>
  <c r="H318" i="6"/>
  <c r="C318" i="6"/>
  <c r="E318" i="6" s="1"/>
  <c r="H317" i="6"/>
  <c r="C317" i="6"/>
  <c r="E317" i="6" s="1"/>
  <c r="H316" i="6"/>
  <c r="C316" i="6"/>
  <c r="H315" i="6"/>
  <c r="J315" i="6" s="1"/>
  <c r="C315" i="6"/>
  <c r="H314" i="6"/>
  <c r="C314" i="6"/>
  <c r="E314" i="6" s="1"/>
  <c r="H313" i="6"/>
  <c r="C313" i="6"/>
  <c r="D313" i="6" s="1"/>
  <c r="G313" i="6" s="1"/>
  <c r="H312" i="6"/>
  <c r="C312" i="6"/>
  <c r="E312" i="6" s="1"/>
  <c r="H311" i="6"/>
  <c r="C311" i="6"/>
  <c r="H310" i="6"/>
  <c r="C310" i="6"/>
  <c r="E310" i="6" s="1"/>
  <c r="H309" i="6"/>
  <c r="C309" i="6"/>
  <c r="E309" i="6" s="1"/>
  <c r="H308" i="6"/>
  <c r="C308" i="6"/>
  <c r="D308" i="6" s="1"/>
  <c r="G308" i="6" s="1"/>
  <c r="H307" i="6"/>
  <c r="C307" i="6"/>
  <c r="H306" i="6"/>
  <c r="C306" i="6"/>
  <c r="E306" i="6" s="1"/>
  <c r="H305" i="6"/>
  <c r="C305" i="6"/>
  <c r="D305" i="6" s="1"/>
  <c r="G305" i="6" s="1"/>
  <c r="H304" i="6"/>
  <c r="K304" i="6" s="1"/>
  <c r="C304" i="6"/>
  <c r="E304" i="6" s="1"/>
  <c r="H303" i="6"/>
  <c r="C303" i="6"/>
  <c r="H302" i="6"/>
  <c r="C302" i="6"/>
  <c r="E302" i="6" s="1"/>
  <c r="H301" i="6"/>
  <c r="C301" i="6"/>
  <c r="D301" i="6" s="1"/>
  <c r="G301" i="6" s="1"/>
  <c r="H300" i="6"/>
  <c r="J300" i="6" s="1"/>
  <c r="C300" i="6"/>
  <c r="H299" i="6"/>
  <c r="C299" i="6"/>
  <c r="E299" i="6" s="1"/>
  <c r="H298" i="6"/>
  <c r="K298" i="6" s="1"/>
  <c r="H297" i="6"/>
  <c r="K297" i="6" s="1"/>
  <c r="H295" i="6"/>
  <c r="K295" i="6" s="1"/>
  <c r="H294" i="6"/>
  <c r="K294" i="6" s="1"/>
  <c r="H293" i="6"/>
  <c r="J293" i="6" s="1"/>
  <c r="H292" i="6"/>
  <c r="K292" i="6" s="1"/>
  <c r="H291" i="6"/>
  <c r="K291" i="6" s="1"/>
  <c r="H290" i="6"/>
  <c r="J290" i="6" s="1"/>
  <c r="H289" i="6"/>
  <c r="J289" i="6" s="1"/>
  <c r="H288" i="6"/>
  <c r="K288" i="6" s="1"/>
  <c r="H287" i="6"/>
  <c r="J287" i="6" s="1"/>
  <c r="H286" i="6"/>
  <c r="K286" i="6" s="1"/>
  <c r="H285" i="6"/>
  <c r="J285" i="6" s="1"/>
  <c r="H284" i="6"/>
  <c r="K284" i="6" s="1"/>
  <c r="H283" i="6"/>
  <c r="K283" i="6" s="1"/>
  <c r="H282" i="6"/>
  <c r="J282" i="6" s="1"/>
  <c r="H281" i="6"/>
  <c r="J281" i="6" s="1"/>
  <c r="H280" i="6"/>
  <c r="K280" i="6" s="1"/>
  <c r="H279" i="6"/>
  <c r="J279" i="6" s="1"/>
  <c r="H278" i="6"/>
  <c r="K278" i="6" s="1"/>
  <c r="H277" i="6"/>
  <c r="J277" i="6" s="1"/>
  <c r="H276" i="6"/>
  <c r="K276" i="6" s="1"/>
  <c r="H275" i="6"/>
  <c r="K275" i="6" s="1"/>
  <c r="H274" i="6"/>
  <c r="J274" i="6" s="1"/>
  <c r="H273" i="6"/>
  <c r="J273" i="6" s="1"/>
  <c r="H272" i="6"/>
  <c r="K272" i="6" s="1"/>
  <c r="H271" i="6"/>
  <c r="J271" i="6" s="1"/>
  <c r="H270" i="6"/>
  <c r="K270" i="6" s="1"/>
  <c r="H269" i="6"/>
  <c r="J269" i="6" s="1"/>
  <c r="H268" i="6"/>
  <c r="K268" i="6" s="1"/>
  <c r="H267" i="6"/>
  <c r="K267" i="6" s="1"/>
  <c r="H266" i="6"/>
  <c r="J266" i="6" s="1"/>
  <c r="H265" i="6"/>
  <c r="J265" i="6" s="1"/>
  <c r="H264" i="6"/>
  <c r="K264" i="6" s="1"/>
  <c r="H263" i="6"/>
  <c r="K263" i="6" s="1"/>
  <c r="H262" i="6"/>
  <c r="K262" i="6" s="1"/>
  <c r="H261" i="6"/>
  <c r="K261" i="6" s="1"/>
  <c r="H260" i="6"/>
  <c r="K260" i="6" s="1"/>
  <c r="H259" i="6"/>
  <c r="K259" i="6" s="1"/>
  <c r="H258" i="6"/>
  <c r="J258" i="6" s="1"/>
  <c r="H257" i="6"/>
  <c r="K257" i="6" s="1"/>
  <c r="H256" i="6"/>
  <c r="J256" i="6" s="1"/>
  <c r="H255" i="6"/>
  <c r="J255" i="6" s="1"/>
  <c r="H254" i="6"/>
  <c r="J254" i="6" s="1"/>
  <c r="H253" i="6"/>
  <c r="K253" i="6" s="1"/>
  <c r="H252" i="6"/>
  <c r="K252" i="6" s="1"/>
  <c r="H251" i="6"/>
  <c r="K251" i="6" s="1"/>
  <c r="H250" i="6"/>
  <c r="J250" i="6" s="1"/>
  <c r="H249" i="6"/>
  <c r="K249" i="6" s="1"/>
  <c r="H248" i="6"/>
  <c r="K248" i="6" s="1"/>
  <c r="H246" i="6"/>
  <c r="K246" i="6" s="1"/>
  <c r="H245" i="6"/>
  <c r="J245" i="6" s="1"/>
  <c r="H244" i="6"/>
  <c r="H243" i="6"/>
  <c r="K243" i="6" s="1"/>
  <c r="H242" i="6"/>
  <c r="K242" i="6" s="1"/>
  <c r="H241" i="6"/>
  <c r="J241" i="6" s="1"/>
  <c r="H240" i="6"/>
  <c r="H239" i="6"/>
  <c r="H238" i="6"/>
  <c r="J238" i="6" s="1"/>
  <c r="H237" i="6"/>
  <c r="J237" i="6" s="1"/>
  <c r="H236" i="6"/>
  <c r="H235" i="6"/>
  <c r="K235" i="6" s="1"/>
  <c r="H234" i="6"/>
  <c r="J234" i="6" s="1"/>
  <c r="H233" i="6"/>
  <c r="J233" i="6" s="1"/>
  <c r="H232" i="6"/>
  <c r="H231" i="6"/>
  <c r="K231" i="6" s="1"/>
  <c r="H230" i="6"/>
  <c r="K230" i="6" s="1"/>
  <c r="H229" i="6"/>
  <c r="J229" i="6" s="1"/>
  <c r="H228" i="6"/>
  <c r="H227" i="6"/>
  <c r="K227" i="6" s="1"/>
  <c r="H226" i="6"/>
  <c r="J226" i="6" s="1"/>
  <c r="H225" i="6"/>
  <c r="J225" i="6" s="1"/>
  <c r="H224" i="6"/>
  <c r="H223" i="6"/>
  <c r="K223" i="6" s="1"/>
  <c r="H222" i="6"/>
  <c r="H221" i="6"/>
  <c r="J221" i="6" s="1"/>
  <c r="H220" i="6"/>
  <c r="H219" i="6"/>
  <c r="K219" i="6" s="1"/>
  <c r="H218" i="6"/>
  <c r="J218" i="6" s="1"/>
  <c r="H217" i="6"/>
  <c r="J217" i="6" s="1"/>
  <c r="H216" i="6"/>
  <c r="H215" i="6"/>
  <c r="K215" i="6" s="1"/>
  <c r="H214" i="6"/>
  <c r="K214" i="6" s="1"/>
  <c r="H213" i="6"/>
  <c r="J213" i="6" s="1"/>
  <c r="H212" i="6"/>
  <c r="H211" i="6"/>
  <c r="K211" i="6" s="1"/>
  <c r="H210" i="6"/>
  <c r="H209" i="6"/>
  <c r="K209" i="6" s="1"/>
  <c r="H208" i="6"/>
  <c r="K208" i="6" s="1"/>
  <c r="H207" i="6"/>
  <c r="J207" i="6" s="1"/>
  <c r="H206" i="6"/>
  <c r="J206" i="6" s="1"/>
  <c r="H205" i="6"/>
  <c r="H204" i="6"/>
  <c r="J204" i="6" s="1"/>
  <c r="H203" i="6"/>
  <c r="K203" i="6" s="1"/>
  <c r="H202" i="6"/>
  <c r="J202" i="6" s="1"/>
  <c r="H201" i="6"/>
  <c r="K201" i="6" s="1"/>
  <c r="H200" i="6"/>
  <c r="H199" i="6"/>
  <c r="K199" i="6" s="1"/>
  <c r="H197" i="6"/>
  <c r="J197" i="6" s="1"/>
  <c r="H196" i="6"/>
  <c r="J196" i="6" s="1"/>
  <c r="H195" i="6"/>
  <c r="J195" i="6" s="1"/>
  <c r="H194" i="6"/>
  <c r="J194" i="6" s="1"/>
  <c r="H193" i="6"/>
  <c r="H192" i="6"/>
  <c r="J192" i="6" s="1"/>
  <c r="H191" i="6"/>
  <c r="J191" i="6" s="1"/>
  <c r="H190" i="6"/>
  <c r="J190" i="6" s="1"/>
  <c r="H189" i="6"/>
  <c r="J189" i="6" s="1"/>
  <c r="H188" i="6"/>
  <c r="H187" i="6"/>
  <c r="J187" i="6" s="1"/>
  <c r="H186" i="6"/>
  <c r="J186" i="6" s="1"/>
  <c r="H185" i="6"/>
  <c r="J185" i="6" s="1"/>
  <c r="H184" i="6"/>
  <c r="J184" i="6" s="1"/>
  <c r="H183" i="6"/>
  <c r="J183" i="6" s="1"/>
  <c r="H182" i="6"/>
  <c r="H181" i="6"/>
  <c r="J181" i="6" s="1"/>
  <c r="H180" i="6"/>
  <c r="H179" i="6"/>
  <c r="J179" i="6" s="1"/>
  <c r="H178" i="6"/>
  <c r="J178" i="6" s="1"/>
  <c r="H177" i="6"/>
  <c r="J177" i="6" s="1"/>
  <c r="H176" i="6"/>
  <c r="J176" i="6" s="1"/>
  <c r="H175" i="6"/>
  <c r="J175" i="6" s="1"/>
  <c r="H174" i="6"/>
  <c r="J174" i="6" s="1"/>
  <c r="H173" i="6"/>
  <c r="J173" i="6" s="1"/>
  <c r="H172" i="6"/>
  <c r="J172" i="6" s="1"/>
  <c r="H171" i="6"/>
  <c r="J171" i="6" s="1"/>
  <c r="H170" i="6"/>
  <c r="J170" i="6" s="1"/>
  <c r="H169" i="6"/>
  <c r="J169" i="6" s="1"/>
  <c r="H168" i="6"/>
  <c r="J168" i="6" s="1"/>
  <c r="H167" i="6"/>
  <c r="J167" i="6" s="1"/>
  <c r="H166" i="6"/>
  <c r="J166" i="6" s="1"/>
  <c r="H165" i="6"/>
  <c r="J165" i="6" s="1"/>
  <c r="H164" i="6"/>
  <c r="J164" i="6" s="1"/>
  <c r="H163" i="6"/>
  <c r="J163" i="6" s="1"/>
  <c r="H162" i="6"/>
  <c r="J162" i="6" s="1"/>
  <c r="H161" i="6"/>
  <c r="J161" i="6" s="1"/>
  <c r="H160" i="6"/>
  <c r="J160" i="6" s="1"/>
  <c r="H159" i="6"/>
  <c r="J159" i="6" s="1"/>
  <c r="H158" i="6"/>
  <c r="J158" i="6" s="1"/>
  <c r="H157" i="6"/>
  <c r="J157" i="6" s="1"/>
  <c r="H156" i="6"/>
  <c r="J156" i="6" s="1"/>
  <c r="H155" i="6"/>
  <c r="J155" i="6" s="1"/>
  <c r="H154" i="6"/>
  <c r="J154" i="6" s="1"/>
  <c r="H153" i="6"/>
  <c r="J153" i="6" s="1"/>
  <c r="H152" i="6"/>
  <c r="J152" i="6" s="1"/>
  <c r="H151" i="6"/>
  <c r="J151" i="6" s="1"/>
  <c r="H150" i="6"/>
  <c r="J150" i="6" s="1"/>
  <c r="H148" i="6"/>
  <c r="J148" i="6" s="1"/>
  <c r="H147" i="6"/>
  <c r="J147" i="6" s="1"/>
  <c r="H146" i="6"/>
  <c r="J146" i="6" s="1"/>
  <c r="H145" i="6"/>
  <c r="K145" i="6" s="1"/>
  <c r="H144" i="6"/>
  <c r="J144" i="6" s="1"/>
  <c r="H143" i="6"/>
  <c r="K143" i="6" s="1"/>
  <c r="H142" i="6"/>
  <c r="J142" i="6" s="1"/>
  <c r="H141" i="6"/>
  <c r="K141" i="6" s="1"/>
  <c r="H140" i="6"/>
  <c r="J140" i="6" s="1"/>
  <c r="H139" i="6"/>
  <c r="K139" i="6" s="1"/>
  <c r="H138" i="6"/>
  <c r="J138" i="6" s="1"/>
  <c r="H137" i="6"/>
  <c r="K137" i="6" s="1"/>
  <c r="H136" i="6"/>
  <c r="J136" i="6" s="1"/>
  <c r="H135" i="6"/>
  <c r="K135" i="6" s="1"/>
  <c r="H134" i="6"/>
  <c r="J134" i="6" s="1"/>
  <c r="H133" i="6"/>
  <c r="K133" i="6" s="1"/>
  <c r="H132" i="6"/>
  <c r="J132" i="6" s="1"/>
  <c r="H131" i="6"/>
  <c r="J131" i="6" s="1"/>
  <c r="H130" i="6"/>
  <c r="J130" i="6" s="1"/>
  <c r="H129" i="6"/>
  <c r="K129" i="6" s="1"/>
  <c r="H128" i="6"/>
  <c r="J128" i="6" s="1"/>
  <c r="H127" i="6"/>
  <c r="K127" i="6" s="1"/>
  <c r="H126" i="6"/>
  <c r="J126" i="6" s="1"/>
  <c r="H125" i="6"/>
  <c r="K125" i="6" s="1"/>
  <c r="H124" i="6"/>
  <c r="K124" i="6" s="1"/>
  <c r="H123" i="6"/>
  <c r="J123" i="6" s="1"/>
  <c r="H122" i="6"/>
  <c r="J122" i="6" s="1"/>
  <c r="H121" i="6"/>
  <c r="K121" i="6" s="1"/>
  <c r="H120" i="6"/>
  <c r="J120" i="6" s="1"/>
  <c r="H119" i="6"/>
  <c r="J119" i="6" s="1"/>
  <c r="H118" i="6"/>
  <c r="H117" i="6"/>
  <c r="K117" i="6" s="1"/>
  <c r="H116" i="6"/>
  <c r="J116" i="6" s="1"/>
  <c r="H115" i="6"/>
  <c r="K115" i="6" s="1"/>
  <c r="H114" i="6"/>
  <c r="H113" i="6"/>
  <c r="K113" i="6" s="1"/>
  <c r="H112" i="6"/>
  <c r="J112" i="6" s="1"/>
  <c r="H111" i="6"/>
  <c r="J111" i="6" s="1"/>
  <c r="H110" i="6"/>
  <c r="K110" i="6" s="1"/>
  <c r="H109" i="6"/>
  <c r="H108" i="6"/>
  <c r="J108" i="6" s="1"/>
  <c r="H107" i="6"/>
  <c r="K107" i="6" s="1"/>
  <c r="H106" i="6"/>
  <c r="K106" i="6" s="1"/>
  <c r="H105" i="6"/>
  <c r="H104" i="6"/>
  <c r="K104" i="6" s="1"/>
  <c r="H103" i="6"/>
  <c r="K103" i="6" s="1"/>
  <c r="H102" i="6"/>
  <c r="K102" i="6" s="1"/>
  <c r="H101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C298" i="6"/>
  <c r="E298" i="6" s="1"/>
  <c r="C297" i="6"/>
  <c r="C295" i="6"/>
  <c r="D295" i="6" s="1"/>
  <c r="G295" i="6" s="1"/>
  <c r="C294" i="6"/>
  <c r="D294" i="6" s="1"/>
  <c r="G294" i="6" s="1"/>
  <c r="C293" i="6"/>
  <c r="E293" i="6" s="1"/>
  <c r="C292" i="6"/>
  <c r="D292" i="6" s="1"/>
  <c r="G292" i="6" s="1"/>
  <c r="C291" i="6"/>
  <c r="E291" i="6" s="1"/>
  <c r="C290" i="6"/>
  <c r="D290" i="6" s="1"/>
  <c r="G290" i="6" s="1"/>
  <c r="C289" i="6"/>
  <c r="E289" i="6" s="1"/>
  <c r="C288" i="6"/>
  <c r="D288" i="6" s="1"/>
  <c r="G288" i="6" s="1"/>
  <c r="C287" i="6"/>
  <c r="D287" i="6" s="1"/>
  <c r="G287" i="6" s="1"/>
  <c r="C286" i="6"/>
  <c r="D286" i="6" s="1"/>
  <c r="G286" i="6" s="1"/>
  <c r="C285" i="6"/>
  <c r="D285" i="6" s="1"/>
  <c r="G285" i="6" s="1"/>
  <c r="C284" i="6"/>
  <c r="D284" i="6" s="1"/>
  <c r="G284" i="6" s="1"/>
  <c r="C283" i="6"/>
  <c r="E283" i="6" s="1"/>
  <c r="C282" i="6"/>
  <c r="D282" i="6" s="1"/>
  <c r="G282" i="6" s="1"/>
  <c r="C281" i="6"/>
  <c r="E281" i="6" s="1"/>
  <c r="C280" i="6"/>
  <c r="D280" i="6" s="1"/>
  <c r="G280" i="6" s="1"/>
  <c r="C279" i="6"/>
  <c r="D279" i="6" s="1"/>
  <c r="G279" i="6" s="1"/>
  <c r="C278" i="6"/>
  <c r="D278" i="6" s="1"/>
  <c r="G278" i="6" s="1"/>
  <c r="C277" i="6"/>
  <c r="E277" i="6" s="1"/>
  <c r="C276" i="6"/>
  <c r="D276" i="6" s="1"/>
  <c r="G276" i="6" s="1"/>
  <c r="C275" i="6"/>
  <c r="D275" i="6" s="1"/>
  <c r="G275" i="6" s="1"/>
  <c r="C274" i="6"/>
  <c r="D274" i="6" s="1"/>
  <c r="G274" i="6" s="1"/>
  <c r="C273" i="6"/>
  <c r="E273" i="6" s="1"/>
  <c r="C272" i="6"/>
  <c r="D272" i="6" s="1"/>
  <c r="G272" i="6" s="1"/>
  <c r="C271" i="6"/>
  <c r="D271" i="6" s="1"/>
  <c r="G271" i="6" s="1"/>
  <c r="C270" i="6"/>
  <c r="D270" i="6" s="1"/>
  <c r="G270" i="6" s="1"/>
  <c r="C269" i="6"/>
  <c r="D269" i="6" s="1"/>
  <c r="G269" i="6" s="1"/>
  <c r="C268" i="6"/>
  <c r="D268" i="6" s="1"/>
  <c r="G268" i="6" s="1"/>
  <c r="C267" i="6"/>
  <c r="D267" i="6" s="1"/>
  <c r="G267" i="6" s="1"/>
  <c r="C266" i="6"/>
  <c r="D266" i="6" s="1"/>
  <c r="G266" i="6" s="1"/>
  <c r="C265" i="6"/>
  <c r="E265" i="6" s="1"/>
  <c r="C264" i="6"/>
  <c r="D264" i="6" s="1"/>
  <c r="G264" i="6" s="1"/>
  <c r="C263" i="6"/>
  <c r="D263" i="6" s="1"/>
  <c r="G263" i="6" s="1"/>
  <c r="C262" i="6"/>
  <c r="E262" i="6" s="1"/>
  <c r="C261" i="6"/>
  <c r="D261" i="6" s="1"/>
  <c r="G261" i="6" s="1"/>
  <c r="C260" i="6"/>
  <c r="D260" i="6" s="1"/>
  <c r="G260" i="6" s="1"/>
  <c r="C259" i="6"/>
  <c r="E259" i="6" s="1"/>
  <c r="C258" i="6"/>
  <c r="E258" i="6" s="1"/>
  <c r="C257" i="6"/>
  <c r="D257" i="6" s="1"/>
  <c r="G257" i="6" s="1"/>
  <c r="C256" i="6"/>
  <c r="D256" i="6" s="1"/>
  <c r="G256" i="6" s="1"/>
  <c r="C255" i="6"/>
  <c r="D255" i="6" s="1"/>
  <c r="G255" i="6" s="1"/>
  <c r="C254" i="6"/>
  <c r="E254" i="6" s="1"/>
  <c r="C253" i="6"/>
  <c r="D253" i="6" s="1"/>
  <c r="G253" i="6" s="1"/>
  <c r="C252" i="6"/>
  <c r="D252" i="6" s="1"/>
  <c r="G252" i="6" s="1"/>
  <c r="C251" i="6"/>
  <c r="D251" i="6" s="1"/>
  <c r="G251" i="6" s="1"/>
  <c r="C250" i="6"/>
  <c r="E250" i="6" s="1"/>
  <c r="C249" i="6"/>
  <c r="E249" i="6" s="1"/>
  <c r="C248" i="6"/>
  <c r="E248" i="6" s="1"/>
  <c r="C246" i="6"/>
  <c r="D246" i="6" s="1"/>
  <c r="G246" i="6" s="1"/>
  <c r="C245" i="6"/>
  <c r="C244" i="6"/>
  <c r="E244" i="6" s="1"/>
  <c r="C243" i="6"/>
  <c r="D243" i="6" s="1"/>
  <c r="G243" i="6" s="1"/>
  <c r="C242" i="6"/>
  <c r="D242" i="6" s="1"/>
  <c r="G242" i="6" s="1"/>
  <c r="C241" i="6"/>
  <c r="C240" i="6"/>
  <c r="E240" i="6" s="1"/>
  <c r="C239" i="6"/>
  <c r="E239" i="6" s="1"/>
  <c r="C238" i="6"/>
  <c r="D238" i="6" s="1"/>
  <c r="G238" i="6" s="1"/>
  <c r="C237" i="6"/>
  <c r="C236" i="6"/>
  <c r="E236" i="6" s="1"/>
  <c r="C235" i="6"/>
  <c r="D235" i="6" s="1"/>
  <c r="G235" i="6" s="1"/>
  <c r="C234" i="6"/>
  <c r="E234" i="6" s="1"/>
  <c r="C233" i="6"/>
  <c r="C232" i="6"/>
  <c r="E232" i="6" s="1"/>
  <c r="C231" i="6"/>
  <c r="D231" i="6" s="1"/>
  <c r="G231" i="6" s="1"/>
  <c r="C230" i="6"/>
  <c r="C229" i="6"/>
  <c r="C228" i="6"/>
  <c r="E228" i="6" s="1"/>
  <c r="C227" i="6"/>
  <c r="D227" i="6" s="1"/>
  <c r="G227" i="6" s="1"/>
  <c r="C226" i="6"/>
  <c r="D226" i="6" s="1"/>
  <c r="G226" i="6" s="1"/>
  <c r="C225" i="6"/>
  <c r="C224" i="6"/>
  <c r="E224" i="6" s="1"/>
  <c r="C223" i="6"/>
  <c r="E223" i="6" s="1"/>
  <c r="C222" i="6"/>
  <c r="E222" i="6" s="1"/>
  <c r="C221" i="6"/>
  <c r="C220" i="6"/>
  <c r="D220" i="6" s="1"/>
  <c r="G220" i="6" s="1"/>
  <c r="C219" i="6"/>
  <c r="D219" i="6" s="1"/>
  <c r="G219" i="6" s="1"/>
  <c r="C218" i="6"/>
  <c r="D218" i="6" s="1"/>
  <c r="G218" i="6" s="1"/>
  <c r="C217" i="6"/>
  <c r="C216" i="6"/>
  <c r="E216" i="6" s="1"/>
  <c r="C215" i="6"/>
  <c r="D215" i="6" s="1"/>
  <c r="G215" i="6" s="1"/>
  <c r="C214" i="6"/>
  <c r="D214" i="6" s="1"/>
  <c r="G214" i="6" s="1"/>
  <c r="C213" i="6"/>
  <c r="C212" i="6"/>
  <c r="C211" i="6"/>
  <c r="D211" i="6" s="1"/>
  <c r="G211" i="6" s="1"/>
  <c r="C210" i="6"/>
  <c r="C209" i="6"/>
  <c r="D209" i="6" s="1"/>
  <c r="G209" i="6" s="1"/>
  <c r="C208" i="6"/>
  <c r="D208" i="6" s="1"/>
  <c r="G208" i="6" s="1"/>
  <c r="C207" i="6"/>
  <c r="E207" i="6" s="1"/>
  <c r="C206" i="6"/>
  <c r="E206" i="6" s="1"/>
  <c r="C205" i="6"/>
  <c r="C204" i="6"/>
  <c r="D204" i="6" s="1"/>
  <c r="G204" i="6" s="1"/>
  <c r="C203" i="6"/>
  <c r="D203" i="6" s="1"/>
  <c r="G203" i="6" s="1"/>
  <c r="C202" i="6"/>
  <c r="E202" i="6" s="1"/>
  <c r="C201" i="6"/>
  <c r="E201" i="6" s="1"/>
  <c r="C200" i="6"/>
  <c r="E200" i="6" s="1"/>
  <c r="C199" i="6"/>
  <c r="D199" i="6" s="1"/>
  <c r="G199" i="6" s="1"/>
  <c r="C197" i="6"/>
  <c r="C196" i="6"/>
  <c r="D196" i="6" s="1"/>
  <c r="G196" i="6" s="1"/>
  <c r="C195" i="6"/>
  <c r="E195" i="6" s="1"/>
  <c r="C194" i="6"/>
  <c r="E194" i="6" s="1"/>
  <c r="C193" i="6"/>
  <c r="D193" i="6" s="1"/>
  <c r="G193" i="6" s="1"/>
  <c r="C192" i="6"/>
  <c r="D192" i="6" s="1"/>
  <c r="G192" i="6" s="1"/>
  <c r="C191" i="6"/>
  <c r="E191" i="6" s="1"/>
  <c r="C190" i="6"/>
  <c r="E190" i="6" s="1"/>
  <c r="C189" i="6"/>
  <c r="D189" i="6" s="1"/>
  <c r="G189" i="6" s="1"/>
  <c r="C188" i="6"/>
  <c r="E188" i="6" s="1"/>
  <c r="C187" i="6"/>
  <c r="E187" i="6" s="1"/>
  <c r="C186" i="6"/>
  <c r="D186" i="6" s="1"/>
  <c r="G186" i="6" s="1"/>
  <c r="C185" i="6"/>
  <c r="D185" i="6" s="1"/>
  <c r="G185" i="6" s="1"/>
  <c r="C184" i="6"/>
  <c r="E184" i="6" s="1"/>
  <c r="C183" i="6"/>
  <c r="C182" i="6"/>
  <c r="D182" i="6" s="1"/>
  <c r="G182" i="6" s="1"/>
  <c r="C181" i="6"/>
  <c r="D181" i="6" s="1"/>
  <c r="G181" i="6" s="1"/>
  <c r="C180" i="6"/>
  <c r="E180" i="6" s="1"/>
  <c r="C179" i="6"/>
  <c r="C178" i="6"/>
  <c r="D178" i="6" s="1"/>
  <c r="G178" i="6" s="1"/>
  <c r="C177" i="6"/>
  <c r="D177" i="6" s="1"/>
  <c r="G177" i="6" s="1"/>
  <c r="C176" i="6"/>
  <c r="E176" i="6" s="1"/>
  <c r="C175" i="6"/>
  <c r="C174" i="6"/>
  <c r="D174" i="6" s="1"/>
  <c r="G174" i="6" s="1"/>
  <c r="C173" i="6"/>
  <c r="D173" i="6" s="1"/>
  <c r="G173" i="6" s="1"/>
  <c r="C172" i="6"/>
  <c r="E172" i="6" s="1"/>
  <c r="C171" i="6"/>
  <c r="C170" i="6"/>
  <c r="E170" i="6" s="1"/>
  <c r="C169" i="6"/>
  <c r="E169" i="6" s="1"/>
  <c r="C168" i="6"/>
  <c r="D168" i="6" s="1"/>
  <c r="G168" i="6" s="1"/>
  <c r="C167" i="6"/>
  <c r="C166" i="6"/>
  <c r="D166" i="6" s="1"/>
  <c r="G166" i="6" s="1"/>
  <c r="C165" i="6"/>
  <c r="D165" i="6" s="1"/>
  <c r="G165" i="6" s="1"/>
  <c r="C164" i="6"/>
  <c r="D164" i="6" s="1"/>
  <c r="G164" i="6" s="1"/>
  <c r="C163" i="6"/>
  <c r="C162" i="6"/>
  <c r="E162" i="6" s="1"/>
  <c r="C161" i="6"/>
  <c r="D161" i="6" s="1"/>
  <c r="G161" i="6" s="1"/>
  <c r="C160" i="6"/>
  <c r="D160" i="6" s="1"/>
  <c r="G160" i="6" s="1"/>
  <c r="C159" i="6"/>
  <c r="C158" i="6"/>
  <c r="E158" i="6" s="1"/>
  <c r="C157" i="6"/>
  <c r="D157" i="6" s="1"/>
  <c r="G157" i="6" s="1"/>
  <c r="C156" i="6"/>
  <c r="D156" i="6" s="1"/>
  <c r="G156" i="6" s="1"/>
  <c r="C155" i="6"/>
  <c r="C154" i="6"/>
  <c r="D154" i="6" s="1"/>
  <c r="G154" i="6" s="1"/>
  <c r="C153" i="6"/>
  <c r="D153" i="6" s="1"/>
  <c r="G153" i="6" s="1"/>
  <c r="C152" i="6"/>
  <c r="D152" i="6" s="1"/>
  <c r="G152" i="6" s="1"/>
  <c r="C151" i="6"/>
  <c r="C150" i="6"/>
  <c r="D150" i="6" s="1"/>
  <c r="G150" i="6" s="1"/>
  <c r="C148" i="6"/>
  <c r="D148" i="6" s="1"/>
  <c r="G148" i="6" s="1"/>
  <c r="C147" i="6"/>
  <c r="D147" i="6" s="1"/>
  <c r="G147" i="6" s="1"/>
  <c r="C146" i="6"/>
  <c r="E146" i="6" s="1"/>
  <c r="C145" i="6"/>
  <c r="D145" i="6" s="1"/>
  <c r="G145" i="6" s="1"/>
  <c r="C144" i="6"/>
  <c r="E144" i="6" s="1"/>
  <c r="C143" i="6"/>
  <c r="D143" i="6" s="1"/>
  <c r="G143" i="6" s="1"/>
  <c r="C142" i="6"/>
  <c r="E142" i="6" s="1"/>
  <c r="C141" i="6"/>
  <c r="D141" i="6" s="1"/>
  <c r="G141" i="6" s="1"/>
  <c r="C140" i="6"/>
  <c r="D140" i="6" s="1"/>
  <c r="G140" i="6" s="1"/>
  <c r="C139" i="6"/>
  <c r="D139" i="6" s="1"/>
  <c r="G139" i="6" s="1"/>
  <c r="C138" i="6"/>
  <c r="E138" i="6" s="1"/>
  <c r="C137" i="6"/>
  <c r="D137" i="6" s="1"/>
  <c r="G137" i="6" s="1"/>
  <c r="C136" i="6"/>
  <c r="D136" i="6" s="1"/>
  <c r="G136" i="6" s="1"/>
  <c r="C135" i="6"/>
  <c r="D135" i="6" s="1"/>
  <c r="G135" i="6" s="1"/>
  <c r="C134" i="6"/>
  <c r="D134" i="6" s="1"/>
  <c r="G134" i="6" s="1"/>
  <c r="C133" i="6"/>
  <c r="D133" i="6" s="1"/>
  <c r="G133" i="6" s="1"/>
  <c r="C132" i="6"/>
  <c r="D132" i="6" s="1"/>
  <c r="G132" i="6" s="1"/>
  <c r="C131" i="6"/>
  <c r="D131" i="6" s="1"/>
  <c r="G131" i="6" s="1"/>
  <c r="C130" i="6"/>
  <c r="E130" i="6" s="1"/>
  <c r="C129" i="6"/>
  <c r="D129" i="6" s="1"/>
  <c r="G129" i="6" s="1"/>
  <c r="C128" i="6"/>
  <c r="E128" i="6" s="1"/>
  <c r="C127" i="6"/>
  <c r="D127" i="6" s="1"/>
  <c r="G127" i="6" s="1"/>
  <c r="C126" i="6"/>
  <c r="E126" i="6" s="1"/>
  <c r="C125" i="6"/>
  <c r="D125" i="6" s="1"/>
  <c r="G125" i="6" s="1"/>
  <c r="C124" i="6"/>
  <c r="D124" i="6" s="1"/>
  <c r="G124" i="6" s="1"/>
  <c r="C123" i="6"/>
  <c r="E123" i="6" s="1"/>
  <c r="C122" i="6"/>
  <c r="E122" i="6" s="1"/>
  <c r="C121" i="6"/>
  <c r="D121" i="6" s="1"/>
  <c r="G121" i="6" s="1"/>
  <c r="C120" i="6"/>
  <c r="D120" i="6" s="1"/>
  <c r="G120" i="6" s="1"/>
  <c r="C119" i="6"/>
  <c r="C118" i="6"/>
  <c r="E118" i="6" s="1"/>
  <c r="C117" i="6"/>
  <c r="D117" i="6" s="1"/>
  <c r="G117" i="6" s="1"/>
  <c r="C116" i="6"/>
  <c r="D116" i="6" s="1"/>
  <c r="G116" i="6" s="1"/>
  <c r="C115" i="6"/>
  <c r="C114" i="6"/>
  <c r="E114" i="6" s="1"/>
  <c r="C113" i="6"/>
  <c r="E113" i="6" s="1"/>
  <c r="C112" i="6"/>
  <c r="D112" i="6" s="1"/>
  <c r="G112" i="6" s="1"/>
  <c r="C111" i="6"/>
  <c r="E111" i="6" s="1"/>
  <c r="C110" i="6"/>
  <c r="C109" i="6"/>
  <c r="D109" i="6" s="1"/>
  <c r="G109" i="6" s="1"/>
  <c r="C108" i="6"/>
  <c r="E108" i="6" s="1"/>
  <c r="C107" i="6"/>
  <c r="E107" i="6" s="1"/>
  <c r="C106" i="6"/>
  <c r="C105" i="6"/>
  <c r="D105" i="6" s="1"/>
  <c r="G105" i="6" s="1"/>
  <c r="C104" i="6"/>
  <c r="D104" i="6" s="1"/>
  <c r="G104" i="6" s="1"/>
  <c r="C103" i="6"/>
  <c r="E103" i="6" s="1"/>
  <c r="C102" i="6"/>
  <c r="C101" i="6"/>
  <c r="D101" i="6" s="1"/>
  <c r="G101" i="6" s="1"/>
  <c r="J1467" i="6" l="1"/>
  <c r="J1459" i="6"/>
  <c r="J1422" i="6"/>
  <c r="K1418" i="6"/>
  <c r="K1414" i="6"/>
  <c r="K1463" i="6"/>
  <c r="K1410" i="6"/>
  <c r="K1471" i="6"/>
  <c r="J1382" i="6"/>
  <c r="K1359" i="6"/>
  <c r="J1408" i="6"/>
  <c r="J1361" i="6"/>
  <c r="J1333" i="6"/>
  <c r="K1273" i="6"/>
  <c r="J1269" i="6"/>
  <c r="K1367" i="6"/>
  <c r="K1314" i="6"/>
  <c r="J1412" i="6"/>
  <c r="K1363" i="6"/>
  <c r="J1310" i="6"/>
  <c r="J1429" i="6"/>
  <c r="K1265" i="6"/>
  <c r="K1380" i="6"/>
  <c r="J1322" i="6"/>
  <c r="J1261" i="6"/>
  <c r="K1376" i="6"/>
  <c r="K1318" i="6"/>
  <c r="K1224" i="6"/>
  <c r="K1371" i="6"/>
  <c r="J1180" i="6"/>
  <c r="J1439" i="6"/>
  <c r="K1218" i="6"/>
  <c r="K1233" i="6"/>
  <c r="K1243" i="6"/>
  <c r="K1176" i="6"/>
  <c r="J1373" i="6"/>
  <c r="J1341" i="6"/>
  <c r="J1369" i="6"/>
  <c r="K1324" i="6"/>
  <c r="K1282" i="6"/>
  <c r="J1390" i="6"/>
  <c r="J1365" i="6"/>
  <c r="J1212" i="6"/>
  <c r="K1075" i="6"/>
  <c r="K1114" i="6"/>
  <c r="K1124" i="6"/>
  <c r="K1077" i="6"/>
  <c r="J1029" i="6"/>
  <c r="J1065" i="6"/>
  <c r="J1030" i="6"/>
  <c r="K1186" i="6"/>
  <c r="K1229" i="6"/>
  <c r="J1278" i="6"/>
  <c r="K858" i="6"/>
  <c r="K1329" i="6"/>
  <c r="J1018" i="6"/>
  <c r="J969" i="6"/>
  <c r="K949" i="6"/>
  <c r="J1386" i="6"/>
  <c r="K1286" i="6"/>
  <c r="J1302" i="6"/>
  <c r="J1202" i="6"/>
  <c r="K1098" i="6"/>
  <c r="J1357" i="6"/>
  <c r="K1343" i="6"/>
  <c r="J1196" i="6"/>
  <c r="J1337" i="6"/>
  <c r="K1388" i="6"/>
  <c r="K1339" i="6"/>
  <c r="K1143" i="6"/>
  <c r="J1094" i="6"/>
  <c r="J1192" i="6"/>
  <c r="J994" i="6"/>
  <c r="J1398" i="6"/>
  <c r="K1394" i="6"/>
  <c r="J1345" i="6"/>
  <c r="K1002" i="6"/>
  <c r="J1014" i="6"/>
  <c r="J1443" i="6"/>
  <c r="J990" i="6"/>
  <c r="J673" i="6"/>
  <c r="J1257" i="6"/>
  <c r="J1349" i="6"/>
  <c r="J1447" i="6"/>
  <c r="K1251" i="6"/>
  <c r="K779" i="6"/>
  <c r="J981" i="6"/>
  <c r="K859" i="6"/>
  <c r="K832" i="6"/>
  <c r="K653" i="6"/>
  <c r="K1241" i="6"/>
  <c r="K1198" i="6"/>
  <c r="J641" i="6"/>
  <c r="K973" i="6"/>
  <c r="K957" i="6"/>
  <c r="J732" i="6"/>
  <c r="K1294" i="6"/>
  <c r="J1226" i="6"/>
  <c r="J1204" i="6"/>
  <c r="K900" i="6"/>
  <c r="K849" i="6"/>
  <c r="K837" i="6"/>
  <c r="K736" i="6"/>
  <c r="J657" i="6"/>
  <c r="K645" i="6"/>
  <c r="K1220" i="6"/>
  <c r="K1216" i="6"/>
  <c r="J1210" i="6"/>
  <c r="J1194" i="6"/>
  <c r="J1190" i="6"/>
  <c r="K1184" i="6"/>
  <c r="K751" i="6"/>
  <c r="K681" i="6"/>
  <c r="J853" i="6"/>
  <c r="J921" i="6"/>
  <c r="J1223" i="6"/>
  <c r="K983" i="6"/>
  <c r="K1144" i="6"/>
  <c r="K1101" i="6"/>
  <c r="K1297" i="6"/>
  <c r="J1087" i="6"/>
  <c r="K1081" i="6"/>
  <c r="J1054" i="6"/>
  <c r="K882" i="6"/>
  <c r="J782" i="6"/>
  <c r="J1389" i="6"/>
  <c r="J1326" i="6"/>
  <c r="J1252" i="6"/>
  <c r="K1168" i="6"/>
  <c r="J1130" i="6"/>
  <c r="J1125" i="6"/>
  <c r="J1017" i="6"/>
  <c r="K829" i="6"/>
  <c r="J678" i="6"/>
  <c r="K1419" i="6"/>
  <c r="J1385" i="6"/>
  <c r="J1330" i="6"/>
  <c r="J1287" i="6"/>
  <c r="K1272" i="6"/>
  <c r="K1221" i="6"/>
  <c r="K1034" i="6"/>
  <c r="K870" i="6"/>
  <c r="K833" i="6"/>
  <c r="K797" i="6"/>
  <c r="J686" i="6"/>
  <c r="K674" i="6"/>
  <c r="K1281" i="6"/>
  <c r="K1452" i="6"/>
  <c r="K1466" i="6"/>
  <c r="J1392" i="6"/>
  <c r="J1355" i="6"/>
  <c r="J1306" i="6"/>
  <c r="J1404" i="6"/>
  <c r="K1208" i="6"/>
  <c r="J964" i="6"/>
  <c r="J866" i="6"/>
  <c r="K695" i="6"/>
  <c r="K1064" i="6"/>
  <c r="K1113" i="6"/>
  <c r="J1456" i="6"/>
  <c r="J1205" i="6"/>
  <c r="K631" i="6"/>
  <c r="K950" i="6"/>
  <c r="E877" i="6"/>
  <c r="E1471" i="6"/>
  <c r="E1337" i="6"/>
  <c r="E1039" i="6"/>
  <c r="E1461" i="6"/>
  <c r="E1400" i="6"/>
  <c r="E1361" i="6"/>
  <c r="D1061" i="6"/>
  <c r="G1061" i="6" s="1"/>
  <c r="E1386" i="6"/>
  <c r="E1245" i="6"/>
  <c r="E1141" i="6"/>
  <c r="D883" i="6"/>
  <c r="G883" i="6" s="1"/>
  <c r="E1422" i="6"/>
  <c r="E1394" i="6"/>
  <c r="D1275" i="6"/>
  <c r="G1275" i="6" s="1"/>
  <c r="D1263" i="6"/>
  <c r="G1263" i="6" s="1"/>
  <c r="D1165" i="6"/>
  <c r="G1165" i="6" s="1"/>
  <c r="D1161" i="6"/>
  <c r="G1161" i="6" s="1"/>
  <c r="D1118" i="6"/>
  <c r="G1118" i="6" s="1"/>
  <c r="E1073" i="6"/>
  <c r="D1026" i="6"/>
  <c r="G1026" i="6" s="1"/>
  <c r="D1020" i="6"/>
  <c r="G1020" i="6" s="1"/>
  <c r="E879" i="6"/>
  <c r="D683" i="6"/>
  <c r="G683" i="6" s="1"/>
  <c r="E675" i="6"/>
  <c r="D1390" i="6"/>
  <c r="G1390" i="6" s="1"/>
  <c r="E1373" i="6"/>
  <c r="E1226" i="6"/>
  <c r="D1069" i="6"/>
  <c r="G1069" i="6" s="1"/>
  <c r="E1404" i="6"/>
  <c r="E1369" i="6"/>
  <c r="E1345" i="6"/>
  <c r="E1222" i="6"/>
  <c r="D1220" i="6"/>
  <c r="G1220" i="6" s="1"/>
  <c r="J360" i="6"/>
  <c r="E775" i="6"/>
  <c r="K762" i="6"/>
  <c r="J1182" i="6"/>
  <c r="K1378" i="6"/>
  <c r="D1082" i="6"/>
  <c r="G1082" i="6" s="1"/>
  <c r="E1349" i="6"/>
  <c r="D1308" i="6"/>
  <c r="G1308" i="6" s="1"/>
  <c r="D1157" i="6"/>
  <c r="G1157" i="6" s="1"/>
  <c r="E1353" i="6"/>
  <c r="K912" i="6"/>
  <c r="K1451" i="6"/>
  <c r="K665" i="6"/>
  <c r="E1196" i="6"/>
  <c r="K747" i="6"/>
  <c r="J1384" i="6"/>
  <c r="K1188" i="6"/>
  <c r="J1335" i="6"/>
  <c r="K1237" i="6"/>
  <c r="D1280" i="6"/>
  <c r="G1280" i="6" s="1"/>
  <c r="E1378" i="6"/>
  <c r="E918" i="6"/>
  <c r="K1249" i="6"/>
  <c r="J1200" i="6"/>
  <c r="J1347" i="6"/>
  <c r="D751" i="6"/>
  <c r="G751" i="6" s="1"/>
  <c r="E1425" i="6"/>
  <c r="E1192" i="6"/>
  <c r="K1436" i="6"/>
  <c r="D1092" i="6"/>
  <c r="G1092" i="6" s="1"/>
  <c r="E1357" i="6"/>
  <c r="E1210" i="6"/>
  <c r="D1259" i="6"/>
  <c r="G1259" i="6" s="1"/>
  <c r="E671" i="6"/>
  <c r="J1353" i="6"/>
  <c r="J1402" i="6"/>
  <c r="K808" i="6"/>
  <c r="K661" i="6"/>
  <c r="J1396" i="6"/>
  <c r="K1151" i="6"/>
  <c r="D1102" i="6"/>
  <c r="G1102" i="6" s="1"/>
  <c r="E1184" i="6"/>
  <c r="E1284" i="6"/>
  <c r="D794" i="6"/>
  <c r="G794" i="6" s="1"/>
  <c r="D745" i="6"/>
  <c r="G745" i="6" s="1"/>
  <c r="D696" i="6"/>
  <c r="G696" i="6" s="1"/>
  <c r="J854" i="6"/>
  <c r="J805" i="6"/>
  <c r="J1001" i="6"/>
  <c r="J1393" i="6"/>
  <c r="K1351" i="6"/>
  <c r="E1253" i="6"/>
  <c r="K1253" i="6"/>
  <c r="E1296" i="6"/>
  <c r="J838" i="6"/>
  <c r="J691" i="6"/>
  <c r="E645" i="6"/>
  <c r="E1327" i="6"/>
  <c r="D1033" i="6"/>
  <c r="G1033" i="6" s="1"/>
  <c r="E1131" i="6"/>
  <c r="E1180" i="6"/>
  <c r="E1108" i="6"/>
  <c r="D998" i="6"/>
  <c r="G998" i="6" s="1"/>
  <c r="E783" i="6"/>
  <c r="E692" i="6"/>
  <c r="E667" i="6"/>
  <c r="E661" i="6"/>
  <c r="E1408" i="6"/>
  <c r="E1365" i="6"/>
  <c r="E1341" i="6"/>
  <c r="E1212" i="6"/>
  <c r="E1188" i="6"/>
  <c r="D1053" i="6"/>
  <c r="G1053" i="6" s="1"/>
  <c r="D747" i="6"/>
  <c r="G747" i="6" s="1"/>
  <c r="D1267" i="6"/>
  <c r="G1267" i="6" s="1"/>
  <c r="E1218" i="6"/>
  <c r="D1206" i="6"/>
  <c r="G1206" i="6" s="1"/>
  <c r="E771" i="6"/>
  <c r="E759" i="6"/>
  <c r="E1004" i="6"/>
  <c r="D888" i="6"/>
  <c r="G888" i="6" s="1"/>
  <c r="E698" i="6"/>
  <c r="E1200" i="6"/>
  <c r="E1016" i="6"/>
  <c r="D851" i="6"/>
  <c r="G851" i="6" s="1"/>
  <c r="E1234" i="6"/>
  <c r="K1501" i="6"/>
  <c r="D1505" i="6"/>
  <c r="G1505" i="6" s="1"/>
  <c r="D610" i="6"/>
  <c r="G610" i="6" s="1"/>
  <c r="E610" i="6"/>
  <c r="E628" i="6"/>
  <c r="D628" i="6"/>
  <c r="G628" i="6" s="1"/>
  <c r="J1179" i="6"/>
  <c r="K1179" i="6"/>
  <c r="J1183" i="6"/>
  <c r="K1183" i="6"/>
  <c r="J1187" i="6"/>
  <c r="K1187" i="6"/>
  <c r="J1191" i="6"/>
  <c r="K1191" i="6"/>
  <c r="J1195" i="6"/>
  <c r="K1195" i="6"/>
  <c r="J1199" i="6"/>
  <c r="K1199" i="6"/>
  <c r="J1207" i="6"/>
  <c r="K1207" i="6"/>
  <c r="J1217" i="6"/>
  <c r="K1217" i="6"/>
  <c r="K1230" i="6"/>
  <c r="J1230" i="6"/>
  <c r="J1264" i="6"/>
  <c r="K1264" i="6"/>
  <c r="J1307" i="6"/>
  <c r="K1307" i="6"/>
  <c r="K1311" i="6"/>
  <c r="J1311" i="6"/>
  <c r="J1336" i="6"/>
  <c r="K1336" i="6"/>
  <c r="J1340" i="6"/>
  <c r="K1340" i="6"/>
  <c r="J1344" i="6"/>
  <c r="K1344" i="6"/>
  <c r="J1348" i="6"/>
  <c r="K1348" i="6"/>
  <c r="J1352" i="6"/>
  <c r="K1352" i="6"/>
  <c r="J1356" i="6"/>
  <c r="K1356" i="6"/>
  <c r="J1360" i="6"/>
  <c r="K1360" i="6"/>
  <c r="J1364" i="6"/>
  <c r="K1364" i="6"/>
  <c r="J1368" i="6"/>
  <c r="K1368" i="6"/>
  <c r="J1372" i="6"/>
  <c r="K1372" i="6"/>
  <c r="K787" i="6"/>
  <c r="J758" i="6"/>
  <c r="J754" i="6"/>
  <c r="K733" i="6"/>
  <c r="K721" i="6"/>
  <c r="K705" i="6"/>
  <c r="J701" i="6"/>
  <c r="K666" i="6"/>
  <c r="E592" i="6"/>
  <c r="K1303" i="6"/>
  <c r="J1295" i="6"/>
  <c r="J1279" i="6"/>
  <c r="K1270" i="6"/>
  <c r="J1215" i="6"/>
  <c r="K899" i="6"/>
  <c r="J878" i="6"/>
  <c r="K862" i="6"/>
  <c r="K850" i="6"/>
  <c r="K634" i="6"/>
  <c r="J1289" i="6"/>
  <c r="K1262" i="6"/>
  <c r="K1244" i="6"/>
  <c r="J1213" i="6"/>
  <c r="K1417" i="6"/>
  <c r="K1381" i="6"/>
  <c r="K1377" i="6"/>
  <c r="K636" i="6"/>
  <c r="J628" i="6"/>
  <c r="J601" i="6"/>
  <c r="J1484" i="6"/>
  <c r="D1481" i="6"/>
  <c r="G1481" i="6" s="1"/>
  <c r="E1083" i="6"/>
  <c r="K632" i="6"/>
  <c r="K619" i="6"/>
  <c r="J1512" i="6"/>
  <c r="D1509" i="6"/>
  <c r="G1509" i="6" s="1"/>
  <c r="E1497" i="6"/>
  <c r="D913" i="6"/>
  <c r="G913" i="6" s="1"/>
  <c r="E1520" i="6"/>
  <c r="K1516" i="6"/>
  <c r="K1505" i="6"/>
  <c r="K1492" i="6"/>
  <c r="E1474" i="6"/>
  <c r="J594" i="6"/>
  <c r="D1513" i="6"/>
  <c r="G1513" i="6" s="1"/>
  <c r="J1508" i="6"/>
  <c r="K1496" i="6"/>
  <c r="J1478" i="6"/>
  <c r="D1477" i="6"/>
  <c r="G1477" i="6" s="1"/>
  <c r="D1499" i="6"/>
  <c r="G1499" i="6" s="1"/>
  <c r="E1493" i="6"/>
  <c r="J1488" i="6"/>
  <c r="K609" i="6"/>
  <c r="J609" i="6"/>
  <c r="J617" i="6"/>
  <c r="K617" i="6"/>
  <c r="J621" i="6"/>
  <c r="K621" i="6"/>
  <c r="J1489" i="6"/>
  <c r="K1489" i="6"/>
  <c r="E680" i="6"/>
  <c r="D680" i="6"/>
  <c r="G680" i="6" s="1"/>
  <c r="D850" i="6"/>
  <c r="G850" i="6" s="1"/>
  <c r="E850" i="6"/>
  <c r="D1164" i="6"/>
  <c r="G1164" i="6" s="1"/>
  <c r="E1164" i="6"/>
  <c r="E1179" i="6"/>
  <c r="D1179" i="6"/>
  <c r="G1179" i="6" s="1"/>
  <c r="D1181" i="6"/>
  <c r="G1181" i="6" s="1"/>
  <c r="E1181" i="6"/>
  <c r="E1183" i="6"/>
  <c r="D1183" i="6"/>
  <c r="G1183" i="6" s="1"/>
  <c r="D1185" i="6"/>
  <c r="G1185" i="6" s="1"/>
  <c r="E1185" i="6"/>
  <c r="E1187" i="6"/>
  <c r="D1187" i="6"/>
  <c r="G1187" i="6" s="1"/>
  <c r="D1189" i="6"/>
  <c r="G1189" i="6" s="1"/>
  <c r="E1189" i="6"/>
  <c r="E1191" i="6"/>
  <c r="D1191" i="6"/>
  <c r="G1191" i="6" s="1"/>
  <c r="D1193" i="6"/>
  <c r="G1193" i="6" s="1"/>
  <c r="E1193" i="6"/>
  <c r="E1195" i="6"/>
  <c r="D1195" i="6"/>
  <c r="G1195" i="6" s="1"/>
  <c r="D1197" i="6"/>
  <c r="G1197" i="6" s="1"/>
  <c r="E1197" i="6"/>
  <c r="E1199" i="6"/>
  <c r="D1199" i="6"/>
  <c r="G1199" i="6" s="1"/>
  <c r="D1201" i="6"/>
  <c r="G1201" i="6" s="1"/>
  <c r="E1201" i="6"/>
  <c r="E1203" i="6"/>
  <c r="D1203" i="6"/>
  <c r="G1203" i="6" s="1"/>
  <c r="D1205" i="6"/>
  <c r="G1205" i="6" s="1"/>
  <c r="E1205" i="6"/>
  <c r="E1207" i="6"/>
  <c r="D1207" i="6"/>
  <c r="G1207" i="6" s="1"/>
  <c r="E1209" i="6"/>
  <c r="D1209" i="6"/>
  <c r="G1209" i="6" s="1"/>
  <c r="D1213" i="6"/>
  <c r="G1213" i="6" s="1"/>
  <c r="E1213" i="6"/>
  <c r="E1215" i="6"/>
  <c r="D1215" i="6"/>
  <c r="G1215" i="6" s="1"/>
  <c r="E1217" i="6"/>
  <c r="D1217" i="6"/>
  <c r="G1217" i="6" s="1"/>
  <c r="D1221" i="6"/>
  <c r="G1221" i="6" s="1"/>
  <c r="E1221" i="6"/>
  <c r="D1223" i="6"/>
  <c r="G1223" i="6" s="1"/>
  <c r="E1223" i="6"/>
  <c r="D1238" i="6"/>
  <c r="G1238" i="6" s="1"/>
  <c r="E1238" i="6"/>
  <c r="E1244" i="6"/>
  <c r="D1244" i="6"/>
  <c r="G1244" i="6" s="1"/>
  <c r="E1246" i="6"/>
  <c r="D1246" i="6"/>
  <c r="G1246" i="6" s="1"/>
  <c r="E1252" i="6"/>
  <c r="D1252" i="6"/>
  <c r="G1252" i="6" s="1"/>
  <c r="D1258" i="6"/>
  <c r="G1258" i="6" s="1"/>
  <c r="E1258" i="6"/>
  <c r="E1266" i="6"/>
  <c r="D1266" i="6"/>
  <c r="G1266" i="6" s="1"/>
  <c r="D1270" i="6"/>
  <c r="G1270" i="6" s="1"/>
  <c r="E1270" i="6"/>
  <c r="E1274" i="6"/>
  <c r="D1274" i="6"/>
  <c r="G1274" i="6" s="1"/>
  <c r="D1279" i="6"/>
  <c r="G1279" i="6" s="1"/>
  <c r="E1279" i="6"/>
  <c r="E1283" i="6"/>
  <c r="D1283" i="6"/>
  <c r="G1283" i="6" s="1"/>
  <c r="E1289" i="6"/>
  <c r="D1289" i="6"/>
  <c r="G1289" i="6" s="1"/>
  <c r="E1291" i="6"/>
  <c r="D1291" i="6"/>
  <c r="G1291" i="6" s="1"/>
  <c r="D1295" i="6"/>
  <c r="G1295" i="6" s="1"/>
  <c r="E1295" i="6"/>
  <c r="E1299" i="6"/>
  <c r="D1299" i="6"/>
  <c r="G1299" i="6" s="1"/>
  <c r="D1303" i="6"/>
  <c r="G1303" i="6" s="1"/>
  <c r="E1303" i="6"/>
  <c r="E1305" i="6"/>
  <c r="D1305" i="6"/>
  <c r="G1305" i="6" s="1"/>
  <c r="D1307" i="6"/>
  <c r="G1307" i="6" s="1"/>
  <c r="E1307" i="6"/>
  <c r="E1313" i="6"/>
  <c r="D1313" i="6"/>
  <c r="G1313" i="6" s="1"/>
  <c r="D1315" i="6"/>
  <c r="G1315" i="6" s="1"/>
  <c r="E1315" i="6"/>
  <c r="D1317" i="6"/>
  <c r="G1317" i="6" s="1"/>
  <c r="E1317" i="6"/>
  <c r="D1319" i="6"/>
  <c r="G1319" i="6" s="1"/>
  <c r="E1319" i="6"/>
  <c r="E1323" i="6"/>
  <c r="D1323" i="6"/>
  <c r="G1323" i="6" s="1"/>
  <c r="E1332" i="6"/>
  <c r="D1332" i="6"/>
  <c r="G1332" i="6" s="1"/>
  <c r="E1336" i="6"/>
  <c r="D1336" i="6"/>
  <c r="G1336" i="6" s="1"/>
  <c r="E1340" i="6"/>
  <c r="D1340" i="6"/>
  <c r="G1340" i="6" s="1"/>
  <c r="E1344" i="6"/>
  <c r="D1344" i="6"/>
  <c r="G1344" i="6" s="1"/>
  <c r="E1348" i="6"/>
  <c r="D1348" i="6"/>
  <c r="G1348" i="6" s="1"/>
  <c r="D1350" i="6"/>
  <c r="G1350" i="6" s="1"/>
  <c r="E1350" i="6"/>
  <c r="E1352" i="6"/>
  <c r="D1352" i="6"/>
  <c r="G1352" i="6" s="1"/>
  <c r="E1356" i="6"/>
  <c r="D1356" i="6"/>
  <c r="G1356" i="6" s="1"/>
  <c r="D1358" i="6"/>
  <c r="G1358" i="6" s="1"/>
  <c r="E1358" i="6"/>
  <c r="E1360" i="6"/>
  <c r="D1360" i="6"/>
  <c r="G1360" i="6" s="1"/>
  <c r="D1362" i="6"/>
  <c r="G1362" i="6" s="1"/>
  <c r="E1362" i="6"/>
  <c r="E1364" i="6"/>
  <c r="D1364" i="6"/>
  <c r="G1364" i="6" s="1"/>
  <c r="D1366" i="6"/>
  <c r="G1366" i="6" s="1"/>
  <c r="E1366" i="6"/>
  <c r="E1368" i="6"/>
  <c r="D1368" i="6"/>
  <c r="G1368" i="6" s="1"/>
  <c r="E1372" i="6"/>
  <c r="D1372" i="6"/>
  <c r="G1372" i="6" s="1"/>
  <c r="D1375" i="6"/>
  <c r="G1375" i="6" s="1"/>
  <c r="E1375" i="6"/>
  <c r="E1377" i="6"/>
  <c r="D1377" i="6"/>
  <c r="G1377" i="6" s="1"/>
  <c r="D1383" i="6"/>
  <c r="G1383" i="6" s="1"/>
  <c r="E1383" i="6"/>
  <c r="E1385" i="6"/>
  <c r="D1385" i="6"/>
  <c r="G1385" i="6" s="1"/>
  <c r="E1389" i="6"/>
  <c r="D1389" i="6"/>
  <c r="G1389" i="6" s="1"/>
  <c r="D1391" i="6"/>
  <c r="G1391" i="6" s="1"/>
  <c r="E1391" i="6"/>
  <c r="E1393" i="6"/>
  <c r="D1393" i="6"/>
  <c r="G1393" i="6" s="1"/>
  <c r="D1395" i="6"/>
  <c r="G1395" i="6" s="1"/>
  <c r="E1395" i="6"/>
  <c r="E1397" i="6"/>
  <c r="D1397" i="6"/>
  <c r="G1397" i="6" s="1"/>
  <c r="D1399" i="6"/>
  <c r="G1399" i="6" s="1"/>
  <c r="E1399" i="6"/>
  <c r="E1401" i="6"/>
  <c r="D1401" i="6"/>
  <c r="G1401" i="6" s="1"/>
  <c r="D1403" i="6"/>
  <c r="G1403" i="6" s="1"/>
  <c r="E1403" i="6"/>
  <c r="D1407" i="6"/>
  <c r="G1407" i="6" s="1"/>
  <c r="E1407" i="6"/>
  <c r="E1413" i="6"/>
  <c r="D1413" i="6"/>
  <c r="G1413" i="6" s="1"/>
  <c r="D1415" i="6"/>
  <c r="G1415" i="6" s="1"/>
  <c r="E1415" i="6"/>
  <c r="E1417" i="6"/>
  <c r="D1417" i="6"/>
  <c r="G1417" i="6" s="1"/>
  <c r="D1436" i="6"/>
  <c r="G1436" i="6" s="1"/>
  <c r="E1436" i="6"/>
  <c r="D1440" i="6"/>
  <c r="G1440" i="6" s="1"/>
  <c r="E1440" i="6"/>
  <c r="E1450" i="6"/>
  <c r="D1450" i="6"/>
  <c r="G1450" i="6" s="1"/>
  <c r="E1456" i="6"/>
  <c r="D1456" i="6"/>
  <c r="G1456" i="6" s="1"/>
  <c r="D1464" i="6"/>
  <c r="G1464" i="6" s="1"/>
  <c r="E1464" i="6"/>
  <c r="D1468" i="6"/>
  <c r="G1468" i="6" s="1"/>
  <c r="E1468" i="6"/>
  <c r="E368" i="6"/>
  <c r="D1132" i="6"/>
  <c r="G1132" i="6" s="1"/>
  <c r="E1050" i="6"/>
  <c r="D923" i="6"/>
  <c r="G923" i="6" s="1"/>
  <c r="E893" i="6"/>
  <c r="E854" i="6"/>
  <c r="J615" i="6"/>
  <c r="D1510" i="6"/>
  <c r="G1510" i="6" s="1"/>
  <c r="E1510" i="6"/>
  <c r="D1330" i="6"/>
  <c r="G1330" i="6" s="1"/>
  <c r="E1321" i="6"/>
  <c r="D1272" i="6"/>
  <c r="G1272" i="6" s="1"/>
  <c r="D1242" i="6"/>
  <c r="G1242" i="6" s="1"/>
  <c r="J593" i="6"/>
  <c r="K593" i="6"/>
  <c r="J597" i="6"/>
  <c r="K597" i="6"/>
  <c r="J599" i="6"/>
  <c r="K599" i="6"/>
  <c r="J603" i="6"/>
  <c r="K603" i="6"/>
  <c r="J607" i="6"/>
  <c r="K607" i="6"/>
  <c r="J611" i="6"/>
  <c r="K611" i="6"/>
  <c r="J623" i="6"/>
  <c r="K623" i="6"/>
  <c r="K627" i="6"/>
  <c r="J627" i="6"/>
  <c r="J629" i="6"/>
  <c r="K629" i="6"/>
  <c r="J635" i="6"/>
  <c r="K635" i="6"/>
  <c r="E650" i="6"/>
  <c r="D650" i="6"/>
  <c r="G650" i="6" s="1"/>
  <c r="D654" i="6"/>
  <c r="G654" i="6" s="1"/>
  <c r="E654" i="6"/>
  <c r="D703" i="6"/>
  <c r="G703" i="6" s="1"/>
  <c r="E703" i="6"/>
  <c r="D825" i="6"/>
  <c r="G825" i="6" s="1"/>
  <c r="E825" i="6"/>
  <c r="D934" i="6"/>
  <c r="G934" i="6" s="1"/>
  <c r="E934" i="6"/>
  <c r="D995" i="6"/>
  <c r="G995" i="6" s="1"/>
  <c r="E995" i="6"/>
  <c r="D1054" i="6"/>
  <c r="G1054" i="6" s="1"/>
  <c r="E1054" i="6"/>
  <c r="D1113" i="6"/>
  <c r="G1113" i="6" s="1"/>
  <c r="E1113" i="6"/>
  <c r="D1225" i="6"/>
  <c r="G1225" i="6" s="1"/>
  <c r="E1225" i="6"/>
  <c r="E925" i="6"/>
  <c r="D821" i="6"/>
  <c r="G821" i="6" s="1"/>
  <c r="K633" i="6"/>
  <c r="D1254" i="6"/>
  <c r="G1254" i="6" s="1"/>
  <c r="J637" i="6"/>
  <c r="K637" i="6"/>
  <c r="J1515" i="6"/>
  <c r="K1515" i="6"/>
  <c r="D917" i="6"/>
  <c r="G917" i="6" s="1"/>
  <c r="E917" i="6"/>
  <c r="D987" i="6"/>
  <c r="G987" i="6" s="1"/>
  <c r="E987" i="6"/>
  <c r="D999" i="6"/>
  <c r="G999" i="6" s="1"/>
  <c r="E999" i="6"/>
  <c r="D1064" i="6"/>
  <c r="G1064" i="6" s="1"/>
  <c r="E1064" i="6"/>
  <c r="D1103" i="6"/>
  <c r="G1103" i="6" s="1"/>
  <c r="E1103" i="6"/>
  <c r="D1119" i="6"/>
  <c r="G1119" i="6" s="1"/>
  <c r="D801" i="6"/>
  <c r="G801" i="6" s="1"/>
  <c r="E782" i="6"/>
  <c r="E766" i="6"/>
  <c r="D756" i="6"/>
  <c r="G756" i="6" s="1"/>
  <c r="E701" i="6"/>
  <c r="E695" i="6"/>
  <c r="K625" i="6"/>
  <c r="J605" i="6"/>
  <c r="J1520" i="6"/>
  <c r="K1520" i="6"/>
  <c r="E1460" i="6"/>
  <c r="E1448" i="6"/>
  <c r="D1434" i="6"/>
  <c r="G1434" i="6" s="1"/>
  <c r="D1405" i="6"/>
  <c r="G1405" i="6" s="1"/>
  <c r="K638" i="6"/>
  <c r="J630" i="6"/>
  <c r="J614" i="6"/>
  <c r="K604" i="6"/>
  <c r="E1517" i="6"/>
  <c r="K1500" i="6"/>
  <c r="J1483" i="6"/>
  <c r="K1483" i="6"/>
  <c r="J626" i="6"/>
  <c r="K616" i="6"/>
  <c r="K606" i="6"/>
  <c r="J602" i="6"/>
  <c r="E1489" i="6"/>
  <c r="E1485" i="6"/>
  <c r="E1494" i="6"/>
  <c r="D1478" i="6"/>
  <c r="G1478" i="6" s="1"/>
  <c r="J1473" i="6"/>
  <c r="E1169" i="6"/>
  <c r="E1057" i="6"/>
  <c r="K1175" i="6"/>
  <c r="E1172" i="6"/>
  <c r="J1136" i="6"/>
  <c r="K1126" i="6"/>
  <c r="D1122" i="6"/>
  <c r="G1122" i="6" s="1"/>
  <c r="J1097" i="6"/>
  <c r="J1076" i="6"/>
  <c r="D1070" i="6"/>
  <c r="G1070" i="6" s="1"/>
  <c r="D1049" i="6"/>
  <c r="G1049" i="6" s="1"/>
  <c r="E1048" i="6"/>
  <c r="J1046" i="6"/>
  <c r="D1043" i="6"/>
  <c r="G1043" i="6" s="1"/>
  <c r="D1037" i="6"/>
  <c r="G1037" i="6" s="1"/>
  <c r="K1035" i="6"/>
  <c r="D1022" i="6"/>
  <c r="G1022" i="6" s="1"/>
  <c r="J1013" i="6"/>
  <c r="D1010" i="6"/>
  <c r="G1010" i="6" s="1"/>
  <c r="J956" i="6"/>
  <c r="K956" i="6"/>
  <c r="D929" i="6"/>
  <c r="G929" i="6" s="1"/>
  <c r="E929" i="6"/>
  <c r="J972" i="6"/>
  <c r="K972" i="6"/>
  <c r="J977" i="6"/>
  <c r="K977" i="6"/>
  <c r="J948" i="6"/>
  <c r="K948" i="6"/>
  <c r="K620" i="6"/>
  <c r="K618" i="6"/>
  <c r="K612" i="6"/>
  <c r="K610" i="6"/>
  <c r="K608" i="6"/>
  <c r="K598" i="6"/>
  <c r="K596" i="6"/>
  <c r="E1445" i="6"/>
  <c r="E1444" i="6"/>
  <c r="K1440" i="6"/>
  <c r="K1431" i="6"/>
  <c r="K1427" i="6"/>
  <c r="E1424" i="6"/>
  <c r="E1419" i="6"/>
  <c r="E1411" i="6"/>
  <c r="K1406" i="6"/>
  <c r="K965" i="6"/>
  <c r="J953" i="6"/>
  <c r="E910" i="6"/>
  <c r="J902" i="6"/>
  <c r="E901" i="6"/>
  <c r="K624" i="6"/>
  <c r="K622" i="6"/>
  <c r="E606" i="6"/>
  <c r="K600" i="6"/>
  <c r="K592" i="6"/>
  <c r="J1510" i="6"/>
  <c r="E1506" i="6"/>
  <c r="K1504" i="6"/>
  <c r="E1504" i="6"/>
  <c r="E1501" i="6"/>
  <c r="K1499" i="6"/>
  <c r="K1485" i="6"/>
  <c r="D1483" i="6"/>
  <c r="G1483" i="6" s="1"/>
  <c r="K1480" i="6"/>
  <c r="K1476" i="6"/>
  <c r="E1473" i="6"/>
  <c r="J1461" i="6"/>
  <c r="E1457" i="6"/>
  <c r="K1455" i="6"/>
  <c r="E1455" i="6"/>
  <c r="E1452" i="6"/>
  <c r="K1450" i="6"/>
  <c r="K1435" i="6"/>
  <c r="E1432" i="6"/>
  <c r="E1429" i="6"/>
  <c r="E1428" i="6"/>
  <c r="K1424" i="6"/>
  <c r="E1412" i="6"/>
  <c r="D1409" i="6"/>
  <c r="G1409" i="6" s="1"/>
  <c r="J1400" i="6"/>
  <c r="E1387" i="6"/>
  <c r="E1382" i="6"/>
  <c r="D1381" i="6"/>
  <c r="G1381" i="6" s="1"/>
  <c r="E1370" i="6"/>
  <c r="E1354" i="6"/>
  <c r="D1342" i="6"/>
  <c r="G1342" i="6" s="1"/>
  <c r="E1342" i="6"/>
  <c r="D1334" i="6"/>
  <c r="G1334" i="6" s="1"/>
  <c r="E1334" i="6"/>
  <c r="J898" i="6"/>
  <c r="E897" i="6"/>
  <c r="E892" i="6"/>
  <c r="K887" i="6"/>
  <c r="K1517" i="6"/>
  <c r="D1515" i="6"/>
  <c r="G1515" i="6" s="1"/>
  <c r="J1494" i="6"/>
  <c r="E1490" i="6"/>
  <c r="E1488" i="6"/>
  <c r="K1468" i="6"/>
  <c r="D1466" i="6"/>
  <c r="G1466" i="6" s="1"/>
  <c r="J1445" i="6"/>
  <c r="E1441" i="6"/>
  <c r="E1439" i="6"/>
  <c r="K1434" i="6"/>
  <c r="E1379" i="6"/>
  <c r="D1346" i="6"/>
  <c r="G1346" i="6" s="1"/>
  <c r="E1346" i="6"/>
  <c r="D1338" i="6"/>
  <c r="G1338" i="6" s="1"/>
  <c r="E1338" i="6"/>
  <c r="K1332" i="6"/>
  <c r="K1321" i="6"/>
  <c r="E1318" i="6"/>
  <c r="K1313" i="6"/>
  <c r="E1310" i="6"/>
  <c r="J1308" i="6"/>
  <c r="K1299" i="6"/>
  <c r="D1297" i="6"/>
  <c r="G1297" i="6" s="1"/>
  <c r="K1291" i="6"/>
  <c r="E1286" i="6"/>
  <c r="J1284" i="6"/>
  <c r="D1281" i="6"/>
  <c r="G1281" i="6" s="1"/>
  <c r="K1274" i="6"/>
  <c r="E1269" i="6"/>
  <c r="J1267" i="6"/>
  <c r="D1264" i="6"/>
  <c r="G1264" i="6" s="1"/>
  <c r="D1262" i="6"/>
  <c r="G1262" i="6" s="1"/>
  <c r="K1258" i="6"/>
  <c r="E1257" i="6"/>
  <c r="D1256" i="6"/>
  <c r="G1256" i="6" s="1"/>
  <c r="D1250" i="6"/>
  <c r="G1250" i="6" s="1"/>
  <c r="K1248" i="6"/>
  <c r="J1247" i="6"/>
  <c r="J1245" i="6"/>
  <c r="E1241" i="6"/>
  <c r="D1240" i="6"/>
  <c r="G1240" i="6" s="1"/>
  <c r="E1237" i="6"/>
  <c r="D1236" i="6"/>
  <c r="G1236" i="6" s="1"/>
  <c r="E1233" i="6"/>
  <c r="D1232" i="6"/>
  <c r="G1232" i="6" s="1"/>
  <c r="D1230" i="6"/>
  <c r="G1230" i="6" s="1"/>
  <c r="E1326" i="6"/>
  <c r="K1320" i="6"/>
  <c r="E1311" i="6"/>
  <c r="E1300" i="6"/>
  <c r="K1298" i="6"/>
  <c r="E1292" i="6"/>
  <c r="K1290" i="6"/>
  <c r="E1287" i="6"/>
  <c r="E1331" i="6"/>
  <c r="E1329" i="6"/>
  <c r="J1327" i="6"/>
  <c r="E1322" i="6"/>
  <c r="K1317" i="6"/>
  <c r="E1314" i="6"/>
  <c r="K1305" i="6"/>
  <c r="E1302" i="6"/>
  <c r="J1300" i="6"/>
  <c r="E1294" i="6"/>
  <c r="J1292" i="6"/>
  <c r="E1278" i="6"/>
  <c r="J1275" i="6"/>
  <c r="E1261" i="6"/>
  <c r="J1259" i="6"/>
  <c r="K1256" i="6"/>
  <c r="J1255" i="6"/>
  <c r="E1249" i="6"/>
  <c r="D1248" i="6"/>
  <c r="G1248" i="6" s="1"/>
  <c r="K1240" i="6"/>
  <c r="J1239" i="6"/>
  <c r="K1236" i="6"/>
  <c r="J1235" i="6"/>
  <c r="K1232" i="6"/>
  <c r="J1231" i="6"/>
  <c r="E1229" i="6"/>
  <c r="E826" i="6"/>
  <c r="D826" i="6"/>
  <c r="G826" i="6" s="1"/>
  <c r="K772" i="6"/>
  <c r="J772" i="6"/>
  <c r="K723" i="6"/>
  <c r="J723" i="6"/>
  <c r="E720" i="6"/>
  <c r="D720" i="6"/>
  <c r="G720" i="6" s="1"/>
  <c r="D713" i="6"/>
  <c r="G713" i="6" s="1"/>
  <c r="E713" i="6"/>
  <c r="E704" i="6"/>
  <c r="D704" i="6"/>
  <c r="G704" i="6" s="1"/>
  <c r="E676" i="6"/>
  <c r="D676" i="6"/>
  <c r="G676" i="6" s="1"/>
  <c r="D649" i="6"/>
  <c r="G649" i="6" s="1"/>
  <c r="E649" i="6"/>
  <c r="E1519" i="6"/>
  <c r="D1519" i="6"/>
  <c r="G1519" i="6" s="1"/>
  <c r="D1514" i="6"/>
  <c r="G1514" i="6" s="1"/>
  <c r="E1514" i="6"/>
  <c r="J1460" i="6"/>
  <c r="K1460" i="6"/>
  <c r="D1443" i="6"/>
  <c r="G1443" i="6" s="1"/>
  <c r="E1443" i="6"/>
  <c r="J1438" i="6"/>
  <c r="K1438" i="6"/>
  <c r="K1433" i="6"/>
  <c r="J1433" i="6"/>
  <c r="D1396" i="6"/>
  <c r="G1396" i="6" s="1"/>
  <c r="E1396" i="6"/>
  <c r="J1358" i="6"/>
  <c r="K1358" i="6"/>
  <c r="J1323" i="6"/>
  <c r="K1323" i="6"/>
  <c r="K1312" i="6"/>
  <c r="J1312" i="6"/>
  <c r="E1177" i="6"/>
  <c r="K1152" i="6"/>
  <c r="E1145" i="6"/>
  <c r="K1105" i="6"/>
  <c r="D1006" i="6"/>
  <c r="G1006" i="6" s="1"/>
  <c r="K999" i="6"/>
  <c r="D989" i="6"/>
  <c r="G989" i="6" s="1"/>
  <c r="K987" i="6"/>
  <c r="E978" i="6"/>
  <c r="E970" i="6"/>
  <c r="K966" i="6"/>
  <c r="E954" i="6"/>
  <c r="J945" i="6"/>
  <c r="E943" i="6"/>
  <c r="K941" i="6"/>
  <c r="K940" i="6"/>
  <c r="D935" i="6"/>
  <c r="G935" i="6" s="1"/>
  <c r="E926" i="6"/>
  <c r="J920" i="6"/>
  <c r="K908" i="6"/>
  <c r="E905" i="6"/>
  <c r="D896" i="6"/>
  <c r="G896" i="6" s="1"/>
  <c r="E896" i="6"/>
  <c r="K892" i="6"/>
  <c r="K875" i="6"/>
  <c r="D872" i="6"/>
  <c r="G872" i="6" s="1"/>
  <c r="K869" i="6"/>
  <c r="D839" i="6"/>
  <c r="G839" i="6" s="1"/>
  <c r="E839" i="6"/>
  <c r="E838" i="6"/>
  <c r="E834" i="6"/>
  <c r="E833" i="6"/>
  <c r="E822" i="6"/>
  <c r="E818" i="6"/>
  <c r="D817" i="6"/>
  <c r="G817" i="6" s="1"/>
  <c r="E817" i="6"/>
  <c r="K813" i="6"/>
  <c r="K812" i="6"/>
  <c r="J809" i="6"/>
  <c r="E802" i="6"/>
  <c r="E779" i="6"/>
  <c r="J777" i="6"/>
  <c r="K777" i="6"/>
  <c r="E772" i="6"/>
  <c r="D772" i="6"/>
  <c r="G772" i="6" s="1"/>
  <c r="K766" i="6"/>
  <c r="K742" i="6"/>
  <c r="J728" i="6"/>
  <c r="K728" i="6"/>
  <c r="D725" i="6"/>
  <c r="G725" i="6" s="1"/>
  <c r="E725" i="6"/>
  <c r="K719" i="6"/>
  <c r="J719" i="6"/>
  <c r="K717" i="6"/>
  <c r="E716" i="6"/>
  <c r="D716" i="6"/>
  <c r="G716" i="6" s="1"/>
  <c r="J712" i="6"/>
  <c r="K712" i="6"/>
  <c r="D709" i="6"/>
  <c r="G709" i="6" s="1"/>
  <c r="E709" i="6"/>
  <c r="K703" i="6"/>
  <c r="J703" i="6"/>
  <c r="J690" i="6"/>
  <c r="K690" i="6"/>
  <c r="D679" i="6"/>
  <c r="G679" i="6" s="1"/>
  <c r="E679" i="6"/>
  <c r="J677" i="6"/>
  <c r="K677" i="6"/>
  <c r="D658" i="6"/>
  <c r="G658" i="6" s="1"/>
  <c r="E658" i="6"/>
  <c r="J640" i="6"/>
  <c r="K640" i="6"/>
  <c r="E638" i="6"/>
  <c r="E634" i="6"/>
  <c r="E624" i="6"/>
  <c r="E620" i="6"/>
  <c r="E616" i="6"/>
  <c r="D614" i="6"/>
  <c r="G614" i="6" s="1"/>
  <c r="J1509" i="6"/>
  <c r="K1509" i="6"/>
  <c r="E1503" i="6"/>
  <c r="D1503" i="6"/>
  <c r="G1503" i="6" s="1"/>
  <c r="D1498" i="6"/>
  <c r="G1498" i="6" s="1"/>
  <c r="E1498" i="6"/>
  <c r="D1492" i="6"/>
  <c r="G1492" i="6" s="1"/>
  <c r="E1492" i="6"/>
  <c r="J1487" i="6"/>
  <c r="K1487" i="6"/>
  <c r="K1482" i="6"/>
  <c r="J1482" i="6"/>
  <c r="J1444" i="6"/>
  <c r="K1444" i="6"/>
  <c r="E1438" i="6"/>
  <c r="D1438" i="6"/>
  <c r="G1438" i="6" s="1"/>
  <c r="D1433" i="6"/>
  <c r="G1433" i="6" s="1"/>
  <c r="E1433" i="6"/>
  <c r="D1427" i="6"/>
  <c r="G1427" i="6" s="1"/>
  <c r="E1427" i="6"/>
  <c r="J1421" i="6"/>
  <c r="K1421" i="6"/>
  <c r="K1416" i="6"/>
  <c r="J1416" i="6"/>
  <c r="J1375" i="6"/>
  <c r="K1375" i="6"/>
  <c r="D1347" i="6"/>
  <c r="G1347" i="6" s="1"/>
  <c r="E1347" i="6"/>
  <c r="E1328" i="6"/>
  <c r="D1328" i="6"/>
  <c r="G1328" i="6" s="1"/>
  <c r="J1238" i="6"/>
  <c r="K1238" i="6"/>
  <c r="J888" i="6"/>
  <c r="K888" i="6"/>
  <c r="D871" i="6"/>
  <c r="G871" i="6" s="1"/>
  <c r="E871" i="6"/>
  <c r="D793" i="6"/>
  <c r="G793" i="6" s="1"/>
  <c r="E793" i="6"/>
  <c r="E761" i="6"/>
  <c r="D761" i="6"/>
  <c r="G761" i="6" s="1"/>
  <c r="K735" i="6"/>
  <c r="J735" i="6"/>
  <c r="D729" i="6"/>
  <c r="G729" i="6" s="1"/>
  <c r="E729" i="6"/>
  <c r="J716" i="6"/>
  <c r="K716" i="6"/>
  <c r="K707" i="6"/>
  <c r="J707" i="6"/>
  <c r="E689" i="6"/>
  <c r="D689" i="6"/>
  <c r="G689" i="6" s="1"/>
  <c r="J685" i="6"/>
  <c r="K685" i="6"/>
  <c r="D670" i="6"/>
  <c r="G670" i="6" s="1"/>
  <c r="E670" i="6"/>
  <c r="D1508" i="6"/>
  <c r="G1508" i="6" s="1"/>
  <c r="E1508" i="6"/>
  <c r="J1503" i="6"/>
  <c r="K1503" i="6"/>
  <c r="K1498" i="6"/>
  <c r="J1498" i="6"/>
  <c r="E1454" i="6"/>
  <c r="D1454" i="6"/>
  <c r="G1454" i="6" s="1"/>
  <c r="D1449" i="6"/>
  <c r="G1449" i="6" s="1"/>
  <c r="E1449" i="6"/>
  <c r="D1173" i="6"/>
  <c r="G1173" i="6" s="1"/>
  <c r="K1160" i="6"/>
  <c r="K1159" i="6"/>
  <c r="E1153" i="6"/>
  <c r="E1148" i="6"/>
  <c r="D1143" i="6"/>
  <c r="G1143" i="6" s="1"/>
  <c r="K1138" i="6"/>
  <c r="K1134" i="6"/>
  <c r="E1130" i="6"/>
  <c r="E1126" i="6"/>
  <c r="K1109" i="6"/>
  <c r="E1106" i="6"/>
  <c r="E1098" i="6"/>
  <c r="D1094" i="6"/>
  <c r="G1094" i="6" s="1"/>
  <c r="K1089" i="6"/>
  <c r="K1085" i="6"/>
  <c r="E1081" i="6"/>
  <c r="E1077" i="6"/>
  <c r="K1060" i="6"/>
  <c r="K1059" i="6"/>
  <c r="J1052" i="6"/>
  <c r="K1049" i="6"/>
  <c r="D1045" i="6"/>
  <c r="G1045" i="6" s="1"/>
  <c r="K1043" i="6"/>
  <c r="J1042" i="6"/>
  <c r="D1035" i="6"/>
  <c r="G1035" i="6" s="1"/>
  <c r="D1028" i="6"/>
  <c r="G1028" i="6" s="1"/>
  <c r="K1026" i="6"/>
  <c r="J1025" i="6"/>
  <c r="D1018" i="6"/>
  <c r="G1018" i="6" s="1"/>
  <c r="D1012" i="6"/>
  <c r="G1012" i="6" s="1"/>
  <c r="K1010" i="6"/>
  <c r="J1009" i="6"/>
  <c r="D1002" i="6"/>
  <c r="G1002" i="6" s="1"/>
  <c r="K998" i="6"/>
  <c r="J997" i="6"/>
  <c r="E994" i="6"/>
  <c r="J992" i="6"/>
  <c r="D984" i="6"/>
  <c r="G984" i="6" s="1"/>
  <c r="D972" i="6"/>
  <c r="G972" i="6" s="1"/>
  <c r="K970" i="6"/>
  <c r="E962" i="6"/>
  <c r="E961" i="6"/>
  <c r="J959" i="6"/>
  <c r="E958" i="6"/>
  <c r="D956" i="6"/>
  <c r="G956" i="6" s="1"/>
  <c r="K954" i="6"/>
  <c r="D951" i="6"/>
  <c r="G951" i="6" s="1"/>
  <c r="E950" i="6"/>
  <c r="E946" i="6"/>
  <c r="K938" i="6"/>
  <c r="J937" i="6"/>
  <c r="K932" i="6"/>
  <c r="K928" i="6"/>
  <c r="K924" i="6"/>
  <c r="K923" i="6"/>
  <c r="K917" i="6"/>
  <c r="K916" i="6"/>
  <c r="K915" i="6"/>
  <c r="E912" i="6"/>
  <c r="J910" i="6"/>
  <c r="D907" i="6"/>
  <c r="G907" i="6" s="1"/>
  <c r="K905" i="6"/>
  <c r="E900" i="6"/>
  <c r="D899" i="6"/>
  <c r="G899" i="6" s="1"/>
  <c r="K896" i="6"/>
  <c r="D889" i="6"/>
  <c r="G889" i="6" s="1"/>
  <c r="D863" i="6"/>
  <c r="G863" i="6" s="1"/>
  <c r="E863" i="6"/>
  <c r="E858" i="6"/>
  <c r="J856" i="6"/>
  <c r="E855" i="6"/>
  <c r="J845" i="6"/>
  <c r="K845" i="6"/>
  <c r="E842" i="6"/>
  <c r="K828" i="6"/>
  <c r="K816" i="6"/>
  <c r="D797" i="6"/>
  <c r="G797" i="6" s="1"/>
  <c r="E797" i="6"/>
  <c r="E777" i="6"/>
  <c r="D777" i="6"/>
  <c r="G777" i="6" s="1"/>
  <c r="D768" i="6"/>
  <c r="G768" i="6" s="1"/>
  <c r="E768" i="6"/>
  <c r="J763" i="6"/>
  <c r="K763" i="6"/>
  <c r="K750" i="6"/>
  <c r="J750" i="6"/>
  <c r="K740" i="6"/>
  <c r="J740" i="6"/>
  <c r="K738" i="6"/>
  <c r="K731" i="6"/>
  <c r="J731" i="6"/>
  <c r="K729" i="6"/>
  <c r="E728" i="6"/>
  <c r="D728" i="6"/>
  <c r="G728" i="6" s="1"/>
  <c r="J724" i="6"/>
  <c r="K724" i="6"/>
  <c r="D721" i="6"/>
  <c r="G721" i="6" s="1"/>
  <c r="E721" i="6"/>
  <c r="K715" i="6"/>
  <c r="J715" i="6"/>
  <c r="K713" i="6"/>
  <c r="E712" i="6"/>
  <c r="D712" i="6"/>
  <c r="G712" i="6" s="1"/>
  <c r="J708" i="6"/>
  <c r="K708" i="6"/>
  <c r="D705" i="6"/>
  <c r="G705" i="6" s="1"/>
  <c r="E705" i="6"/>
  <c r="J698" i="6"/>
  <c r="K698" i="6"/>
  <c r="D697" i="6"/>
  <c r="G697" i="6" s="1"/>
  <c r="E697" i="6"/>
  <c r="E693" i="6"/>
  <c r="D693" i="6"/>
  <c r="G693" i="6" s="1"/>
  <c r="E687" i="6"/>
  <c r="K662" i="6"/>
  <c r="J662" i="6"/>
  <c r="E602" i="6"/>
  <c r="D596" i="6"/>
  <c r="G596" i="6" s="1"/>
  <c r="J1493" i="6"/>
  <c r="K1493" i="6"/>
  <c r="E1487" i="6"/>
  <c r="D1487" i="6"/>
  <c r="G1487" i="6" s="1"/>
  <c r="D1482" i="6"/>
  <c r="G1482" i="6" s="1"/>
  <c r="E1482" i="6"/>
  <c r="D1476" i="6"/>
  <c r="G1476" i="6" s="1"/>
  <c r="E1476" i="6"/>
  <c r="J1470" i="6"/>
  <c r="K1470" i="6"/>
  <c r="K1465" i="6"/>
  <c r="J1465" i="6"/>
  <c r="J1428" i="6"/>
  <c r="K1428" i="6"/>
  <c r="E1421" i="6"/>
  <c r="D1421" i="6"/>
  <c r="G1421" i="6" s="1"/>
  <c r="D1416" i="6"/>
  <c r="G1416" i="6" s="1"/>
  <c r="E1416" i="6"/>
  <c r="J1413" i="6"/>
  <c r="K1413" i="6"/>
  <c r="J1409" i="6"/>
  <c r="K1409" i="6"/>
  <c r="J1405" i="6"/>
  <c r="K1405" i="6"/>
  <c r="J1401" i="6"/>
  <c r="K1401" i="6"/>
  <c r="J1397" i="6"/>
  <c r="K1397" i="6"/>
  <c r="J1391" i="6"/>
  <c r="K1391" i="6"/>
  <c r="D1363" i="6"/>
  <c r="G1363" i="6" s="1"/>
  <c r="E1363" i="6"/>
  <c r="K1167" i="6"/>
  <c r="E1156" i="6"/>
  <c r="D1149" i="6"/>
  <c r="G1149" i="6" s="1"/>
  <c r="D1124" i="6"/>
  <c r="G1124" i="6" s="1"/>
  <c r="J1119" i="6"/>
  <c r="E1115" i="6"/>
  <c r="K1110" i="6"/>
  <c r="K1108" i="6"/>
  <c r="D1075" i="6"/>
  <c r="G1075" i="6" s="1"/>
  <c r="J1070" i="6"/>
  <c r="E1066" i="6"/>
  <c r="J1056" i="6"/>
  <c r="D1041" i="6"/>
  <c r="G1041" i="6" s="1"/>
  <c r="K1039" i="6"/>
  <c r="J1038" i="6"/>
  <c r="D1030" i="6"/>
  <c r="G1030" i="6" s="1"/>
  <c r="D1024" i="6"/>
  <c r="G1024" i="6" s="1"/>
  <c r="K1022" i="6"/>
  <c r="J1021" i="6"/>
  <c r="D1014" i="6"/>
  <c r="G1014" i="6" s="1"/>
  <c r="D1008" i="6"/>
  <c r="G1008" i="6" s="1"/>
  <c r="K1006" i="6"/>
  <c r="J1005" i="6"/>
  <c r="K989" i="6"/>
  <c r="J986" i="6"/>
  <c r="K980" i="6"/>
  <c r="E977" i="6"/>
  <c r="J975" i="6"/>
  <c r="D967" i="6"/>
  <c r="G967" i="6" s="1"/>
  <c r="E945" i="6"/>
  <c r="J943" i="6"/>
  <c r="D921" i="6"/>
  <c r="G921" i="6" s="1"/>
  <c r="E909" i="6"/>
  <c r="D880" i="6"/>
  <c r="G880" i="6" s="1"/>
  <c r="E880" i="6"/>
  <c r="K877" i="6"/>
  <c r="D867" i="6"/>
  <c r="G867" i="6" s="1"/>
  <c r="E864" i="6"/>
  <c r="K861" i="6"/>
  <c r="J846" i="6"/>
  <c r="D843" i="6"/>
  <c r="G843" i="6" s="1"/>
  <c r="J821" i="6"/>
  <c r="K820" i="6"/>
  <c r="J817" i="6"/>
  <c r="E810" i="6"/>
  <c r="D809" i="6"/>
  <c r="G809" i="6" s="1"/>
  <c r="E809" i="6"/>
  <c r="K804" i="6"/>
  <c r="J796" i="6"/>
  <c r="K796" i="6"/>
  <c r="K778" i="6"/>
  <c r="J778" i="6"/>
  <c r="K767" i="6"/>
  <c r="J767" i="6"/>
  <c r="J761" i="6"/>
  <c r="K761" i="6"/>
  <c r="E755" i="6"/>
  <c r="K727" i="6"/>
  <c r="J727" i="6"/>
  <c r="K725" i="6"/>
  <c r="E724" i="6"/>
  <c r="D724" i="6"/>
  <c r="G724" i="6" s="1"/>
  <c r="J720" i="6"/>
  <c r="K720" i="6"/>
  <c r="D717" i="6"/>
  <c r="G717" i="6" s="1"/>
  <c r="E717" i="6"/>
  <c r="K711" i="6"/>
  <c r="J711" i="6"/>
  <c r="K709" i="6"/>
  <c r="E708" i="6"/>
  <c r="D708" i="6"/>
  <c r="G708" i="6" s="1"/>
  <c r="J704" i="6"/>
  <c r="K704" i="6"/>
  <c r="E700" i="6"/>
  <c r="D700" i="6"/>
  <c r="G700" i="6" s="1"/>
  <c r="E684" i="6"/>
  <c r="D684" i="6"/>
  <c r="G684" i="6" s="1"/>
  <c r="K682" i="6"/>
  <c r="D594" i="6"/>
  <c r="G594" i="6" s="1"/>
  <c r="E594" i="6"/>
  <c r="D598" i="6"/>
  <c r="G598" i="6" s="1"/>
  <c r="E598" i="6"/>
  <c r="D600" i="6"/>
  <c r="G600" i="6" s="1"/>
  <c r="E600" i="6"/>
  <c r="D604" i="6"/>
  <c r="G604" i="6" s="1"/>
  <c r="E604" i="6"/>
  <c r="D608" i="6"/>
  <c r="G608" i="6" s="1"/>
  <c r="E608" i="6"/>
  <c r="D612" i="6"/>
  <c r="G612" i="6" s="1"/>
  <c r="E612" i="6"/>
  <c r="D618" i="6"/>
  <c r="G618" i="6" s="1"/>
  <c r="E618" i="6"/>
  <c r="D622" i="6"/>
  <c r="G622" i="6" s="1"/>
  <c r="E622" i="6"/>
  <c r="D626" i="6"/>
  <c r="G626" i="6" s="1"/>
  <c r="E626" i="6"/>
  <c r="D630" i="6"/>
  <c r="G630" i="6" s="1"/>
  <c r="E630" i="6"/>
  <c r="D632" i="6"/>
  <c r="G632" i="6" s="1"/>
  <c r="E632" i="6"/>
  <c r="D636" i="6"/>
  <c r="G636" i="6" s="1"/>
  <c r="E636" i="6"/>
  <c r="J1519" i="6"/>
  <c r="K1519" i="6"/>
  <c r="K1514" i="6"/>
  <c r="J1514" i="6"/>
  <c r="J1477" i="6"/>
  <c r="K1477" i="6"/>
  <c r="E1470" i="6"/>
  <c r="D1470" i="6"/>
  <c r="G1470" i="6" s="1"/>
  <c r="D1465" i="6"/>
  <c r="G1465" i="6" s="1"/>
  <c r="E1465" i="6"/>
  <c r="D1459" i="6"/>
  <c r="G1459" i="6" s="1"/>
  <c r="E1459" i="6"/>
  <c r="J1454" i="6"/>
  <c r="K1454" i="6"/>
  <c r="K1449" i="6"/>
  <c r="J1449" i="6"/>
  <c r="D1380" i="6"/>
  <c r="G1380" i="6" s="1"/>
  <c r="E1380" i="6"/>
  <c r="J1342" i="6"/>
  <c r="K1342" i="6"/>
  <c r="D1304" i="6"/>
  <c r="G1304" i="6" s="1"/>
  <c r="E1304" i="6"/>
  <c r="J1277" i="6"/>
  <c r="K1277" i="6"/>
  <c r="K656" i="6"/>
  <c r="K652" i="6"/>
  <c r="D651" i="6"/>
  <c r="G651" i="6" s="1"/>
  <c r="J646" i="6"/>
  <c r="E642" i="6"/>
  <c r="K613" i="6"/>
  <c r="K595" i="6"/>
  <c r="E1518" i="6"/>
  <c r="E1516" i="6"/>
  <c r="K1513" i="6"/>
  <c r="K1511" i="6"/>
  <c r="D1511" i="6"/>
  <c r="G1511" i="6" s="1"/>
  <c r="J1506" i="6"/>
  <c r="E1502" i="6"/>
  <c r="E1500" i="6"/>
  <c r="K1497" i="6"/>
  <c r="K1495" i="6"/>
  <c r="D1495" i="6"/>
  <c r="G1495" i="6" s="1"/>
  <c r="J1490" i="6"/>
  <c r="E1486" i="6"/>
  <c r="E1484" i="6"/>
  <c r="K1481" i="6"/>
  <c r="K1479" i="6"/>
  <c r="D1479" i="6"/>
  <c r="G1479" i="6" s="1"/>
  <c r="J1474" i="6"/>
  <c r="E1469" i="6"/>
  <c r="E1467" i="6"/>
  <c r="K1464" i="6"/>
  <c r="K1462" i="6"/>
  <c r="D1462" i="6"/>
  <c r="G1462" i="6" s="1"/>
  <c r="J1457" i="6"/>
  <c r="E1453" i="6"/>
  <c r="E1451" i="6"/>
  <c r="K1448" i="6"/>
  <c r="K1446" i="6"/>
  <c r="D1446" i="6"/>
  <c r="G1446" i="6" s="1"/>
  <c r="J1441" i="6"/>
  <c r="E1437" i="6"/>
  <c r="E1435" i="6"/>
  <c r="K1432" i="6"/>
  <c r="K1430" i="6"/>
  <c r="D1430" i="6"/>
  <c r="G1430" i="6" s="1"/>
  <c r="J1425" i="6"/>
  <c r="E1420" i="6"/>
  <c r="E1418" i="6"/>
  <c r="K1415" i="6"/>
  <c r="E1414" i="6"/>
  <c r="E1410" i="6"/>
  <c r="E1406" i="6"/>
  <c r="E1402" i="6"/>
  <c r="E1398" i="6"/>
  <c r="J1395" i="6"/>
  <c r="K1395" i="6"/>
  <c r="D1384" i="6"/>
  <c r="G1384" i="6" s="1"/>
  <c r="E1384" i="6"/>
  <c r="J1379" i="6"/>
  <c r="K1379" i="6"/>
  <c r="D1367" i="6"/>
  <c r="G1367" i="6" s="1"/>
  <c r="E1367" i="6"/>
  <c r="J1362" i="6"/>
  <c r="K1362" i="6"/>
  <c r="D1351" i="6"/>
  <c r="G1351" i="6" s="1"/>
  <c r="E1351" i="6"/>
  <c r="J1346" i="6"/>
  <c r="K1346" i="6"/>
  <c r="D1335" i="6"/>
  <c r="G1335" i="6" s="1"/>
  <c r="E1335" i="6"/>
  <c r="D1333" i="6"/>
  <c r="G1333" i="6" s="1"/>
  <c r="E1333" i="6"/>
  <c r="J1319" i="6"/>
  <c r="K1319" i="6"/>
  <c r="J1283" i="6"/>
  <c r="K1283" i="6"/>
  <c r="J1518" i="6"/>
  <c r="E1512" i="6"/>
  <c r="K1507" i="6"/>
  <c r="D1507" i="6"/>
  <c r="G1507" i="6" s="1"/>
  <c r="J1502" i="6"/>
  <c r="E1496" i="6"/>
  <c r="K1491" i="6"/>
  <c r="D1491" i="6"/>
  <c r="G1491" i="6" s="1"/>
  <c r="J1486" i="6"/>
  <c r="E1480" i="6"/>
  <c r="K1475" i="6"/>
  <c r="D1475" i="6"/>
  <c r="G1475" i="6" s="1"/>
  <c r="J1469" i="6"/>
  <c r="E1463" i="6"/>
  <c r="K1458" i="6"/>
  <c r="D1458" i="6"/>
  <c r="G1458" i="6" s="1"/>
  <c r="J1453" i="6"/>
  <c r="E1447" i="6"/>
  <c r="K1442" i="6"/>
  <c r="D1442" i="6"/>
  <c r="G1442" i="6" s="1"/>
  <c r="J1437" i="6"/>
  <c r="E1431" i="6"/>
  <c r="K1426" i="6"/>
  <c r="D1426" i="6"/>
  <c r="G1426" i="6" s="1"/>
  <c r="J1420" i="6"/>
  <c r="K1411" i="6"/>
  <c r="K1407" i="6"/>
  <c r="K1403" i="6"/>
  <c r="K1399" i="6"/>
  <c r="D1388" i="6"/>
  <c r="G1388" i="6" s="1"/>
  <c r="E1388" i="6"/>
  <c r="J1383" i="6"/>
  <c r="K1383" i="6"/>
  <c r="D1371" i="6"/>
  <c r="G1371" i="6" s="1"/>
  <c r="E1371" i="6"/>
  <c r="J1366" i="6"/>
  <c r="K1366" i="6"/>
  <c r="D1355" i="6"/>
  <c r="G1355" i="6" s="1"/>
  <c r="E1355" i="6"/>
  <c r="J1350" i="6"/>
  <c r="K1350" i="6"/>
  <c r="D1339" i="6"/>
  <c r="G1339" i="6" s="1"/>
  <c r="E1339" i="6"/>
  <c r="J1334" i="6"/>
  <c r="K1334" i="6"/>
  <c r="J1315" i="6"/>
  <c r="K1315" i="6"/>
  <c r="D1392" i="6"/>
  <c r="G1392" i="6" s="1"/>
  <c r="E1392" i="6"/>
  <c r="J1387" i="6"/>
  <c r="K1387" i="6"/>
  <c r="D1376" i="6"/>
  <c r="G1376" i="6" s="1"/>
  <c r="E1376" i="6"/>
  <c r="J1370" i="6"/>
  <c r="K1370" i="6"/>
  <c r="D1359" i="6"/>
  <c r="G1359" i="6" s="1"/>
  <c r="E1359" i="6"/>
  <c r="J1354" i="6"/>
  <c r="K1354" i="6"/>
  <c r="D1343" i="6"/>
  <c r="G1343" i="6" s="1"/>
  <c r="E1343" i="6"/>
  <c r="J1338" i="6"/>
  <c r="K1338" i="6"/>
  <c r="J1328" i="6"/>
  <c r="K1328" i="6"/>
  <c r="K1288" i="6"/>
  <c r="J1288" i="6"/>
  <c r="J1331" i="6"/>
  <c r="E1324" i="6"/>
  <c r="E1320" i="6"/>
  <c r="E1316" i="6"/>
  <c r="E1312" i="6"/>
  <c r="J1309" i="6"/>
  <c r="K1309" i="6"/>
  <c r="E1301" i="6"/>
  <c r="D1301" i="6"/>
  <c r="G1301" i="6" s="1"/>
  <c r="D1298" i="6"/>
  <c r="G1298" i="6" s="1"/>
  <c r="E1298" i="6"/>
  <c r="D1288" i="6"/>
  <c r="G1288" i="6" s="1"/>
  <c r="E1288" i="6"/>
  <c r="E1277" i="6"/>
  <c r="D1277" i="6"/>
  <c r="G1277" i="6" s="1"/>
  <c r="D1265" i="6"/>
  <c r="G1265" i="6" s="1"/>
  <c r="E1265" i="6"/>
  <c r="D1251" i="6"/>
  <c r="G1251" i="6" s="1"/>
  <c r="E1251" i="6"/>
  <c r="D1243" i="6"/>
  <c r="G1243" i="6" s="1"/>
  <c r="E1243" i="6"/>
  <c r="J1225" i="6"/>
  <c r="K1225" i="6"/>
  <c r="D1194" i="6"/>
  <c r="G1194" i="6" s="1"/>
  <c r="E1194" i="6"/>
  <c r="K1304" i="6"/>
  <c r="J1304" i="6"/>
  <c r="J1293" i="6"/>
  <c r="K1293" i="6"/>
  <c r="K1271" i="6"/>
  <c r="J1271" i="6"/>
  <c r="J1266" i="6"/>
  <c r="K1266" i="6"/>
  <c r="J1260" i="6"/>
  <c r="K1260" i="6"/>
  <c r="E1309" i="6"/>
  <c r="D1309" i="6"/>
  <c r="G1309" i="6" s="1"/>
  <c r="D1306" i="6"/>
  <c r="G1306" i="6" s="1"/>
  <c r="E1306" i="6"/>
  <c r="J1301" i="6"/>
  <c r="K1301" i="6"/>
  <c r="E1293" i="6"/>
  <c r="D1293" i="6"/>
  <c r="G1293" i="6" s="1"/>
  <c r="D1282" i="6"/>
  <c r="G1282" i="6" s="1"/>
  <c r="E1282" i="6"/>
  <c r="D1271" i="6"/>
  <c r="G1271" i="6" s="1"/>
  <c r="E1271" i="6"/>
  <c r="E1260" i="6"/>
  <c r="D1260" i="6"/>
  <c r="G1260" i="6" s="1"/>
  <c r="D1255" i="6"/>
  <c r="G1255" i="6" s="1"/>
  <c r="E1255" i="6"/>
  <c r="D1247" i="6"/>
  <c r="G1247" i="6" s="1"/>
  <c r="E1247" i="6"/>
  <c r="D1204" i="6"/>
  <c r="G1204" i="6" s="1"/>
  <c r="E1204" i="6"/>
  <c r="J1296" i="6"/>
  <c r="E1290" i="6"/>
  <c r="K1285" i="6"/>
  <c r="D1285" i="6"/>
  <c r="G1285" i="6" s="1"/>
  <c r="J1280" i="6"/>
  <c r="E1273" i="6"/>
  <c r="K1268" i="6"/>
  <c r="D1268" i="6"/>
  <c r="G1268" i="6" s="1"/>
  <c r="J1263" i="6"/>
  <c r="K1254" i="6"/>
  <c r="K1250" i="6"/>
  <c r="K1246" i="6"/>
  <c r="K1242" i="6"/>
  <c r="D1231" i="6"/>
  <c r="G1231" i="6" s="1"/>
  <c r="E1231" i="6"/>
  <c r="J1219" i="6"/>
  <c r="K1219" i="6"/>
  <c r="D1208" i="6"/>
  <c r="G1208" i="6" s="1"/>
  <c r="E1208" i="6"/>
  <c r="D1235" i="6"/>
  <c r="G1235" i="6" s="1"/>
  <c r="E1235" i="6"/>
  <c r="E1219" i="6"/>
  <c r="D1219" i="6"/>
  <c r="G1219" i="6" s="1"/>
  <c r="K1214" i="6"/>
  <c r="J1214" i="6"/>
  <c r="J1209" i="6"/>
  <c r="K1209" i="6"/>
  <c r="J1189" i="6"/>
  <c r="K1189" i="6"/>
  <c r="D1239" i="6"/>
  <c r="G1239" i="6" s="1"/>
  <c r="E1239" i="6"/>
  <c r="J1234" i="6"/>
  <c r="K1234" i="6"/>
  <c r="D1224" i="6"/>
  <c r="G1224" i="6" s="1"/>
  <c r="E1224" i="6"/>
  <c r="D1214" i="6"/>
  <c r="G1214" i="6" s="1"/>
  <c r="E1214" i="6"/>
  <c r="K1228" i="6"/>
  <c r="D1228" i="6"/>
  <c r="G1228" i="6" s="1"/>
  <c r="J1222" i="6"/>
  <c r="E1216" i="6"/>
  <c r="K1211" i="6"/>
  <c r="D1211" i="6"/>
  <c r="G1211" i="6" s="1"/>
  <c r="J1206" i="6"/>
  <c r="K1203" i="6"/>
  <c r="D1198" i="6"/>
  <c r="G1198" i="6" s="1"/>
  <c r="E1198" i="6"/>
  <c r="J1193" i="6"/>
  <c r="K1193" i="6"/>
  <c r="D1182" i="6"/>
  <c r="G1182" i="6" s="1"/>
  <c r="E1182" i="6"/>
  <c r="D1202" i="6"/>
  <c r="G1202" i="6" s="1"/>
  <c r="E1202" i="6"/>
  <c r="J1197" i="6"/>
  <c r="K1197" i="6"/>
  <c r="D1186" i="6"/>
  <c r="G1186" i="6" s="1"/>
  <c r="E1186" i="6"/>
  <c r="J1181" i="6"/>
  <c r="K1181" i="6"/>
  <c r="J1201" i="6"/>
  <c r="K1201" i="6"/>
  <c r="D1190" i="6"/>
  <c r="G1190" i="6" s="1"/>
  <c r="E1190" i="6"/>
  <c r="J1185" i="6"/>
  <c r="K1185" i="6"/>
  <c r="E948" i="6"/>
  <c r="D948" i="6"/>
  <c r="G948" i="6" s="1"/>
  <c r="D937" i="6"/>
  <c r="G937" i="6" s="1"/>
  <c r="E937" i="6"/>
  <c r="K929" i="6"/>
  <c r="J929" i="6"/>
  <c r="K918" i="6"/>
  <c r="J918" i="6"/>
  <c r="D906" i="6"/>
  <c r="G906" i="6" s="1"/>
  <c r="E906" i="6"/>
  <c r="K883" i="6"/>
  <c r="J883" i="6"/>
  <c r="D866" i="6"/>
  <c r="G866" i="6" s="1"/>
  <c r="E866" i="6"/>
  <c r="D829" i="6"/>
  <c r="G829" i="6" s="1"/>
  <c r="E829" i="6"/>
  <c r="K793" i="6"/>
  <c r="J793" i="6"/>
  <c r="D784" i="6"/>
  <c r="G784" i="6" s="1"/>
  <c r="E784" i="6"/>
  <c r="J774" i="6"/>
  <c r="K774" i="6"/>
  <c r="J770" i="6"/>
  <c r="K770" i="6"/>
  <c r="D752" i="6"/>
  <c r="G752" i="6" s="1"/>
  <c r="E752" i="6"/>
  <c r="D686" i="6"/>
  <c r="G686" i="6" s="1"/>
  <c r="E686" i="6"/>
  <c r="K679" i="6"/>
  <c r="J679" i="6"/>
  <c r="J670" i="6"/>
  <c r="K670" i="6"/>
  <c r="J649" i="6"/>
  <c r="K649" i="6"/>
  <c r="D641" i="6"/>
  <c r="G641" i="6" s="1"/>
  <c r="E641" i="6"/>
  <c r="D955" i="6"/>
  <c r="G955" i="6" s="1"/>
  <c r="E955" i="6"/>
  <c r="E931" i="6"/>
  <c r="D931" i="6"/>
  <c r="G931" i="6" s="1"/>
  <c r="D920" i="6"/>
  <c r="G920" i="6" s="1"/>
  <c r="E920" i="6"/>
  <c r="K913" i="6"/>
  <c r="J913" i="6"/>
  <c r="E903" i="6"/>
  <c r="D903" i="6"/>
  <c r="G903" i="6" s="1"/>
  <c r="K894" i="6"/>
  <c r="J894" i="6"/>
  <c r="K890" i="6"/>
  <c r="J890" i="6"/>
  <c r="E886" i="6"/>
  <c r="D886" i="6"/>
  <c r="G886" i="6" s="1"/>
  <c r="J874" i="6"/>
  <c r="K874" i="6"/>
  <c r="E859" i="6"/>
  <c r="D859" i="6"/>
  <c r="G859" i="6" s="1"/>
  <c r="D798" i="6"/>
  <c r="G798" i="6" s="1"/>
  <c r="E798" i="6"/>
  <c r="K789" i="6"/>
  <c r="J789" i="6"/>
  <c r="D188" i="6"/>
  <c r="G188" i="6" s="1"/>
  <c r="K1172" i="6"/>
  <c r="K1164" i="6"/>
  <c r="K1156" i="6"/>
  <c r="K1148" i="6"/>
  <c r="K1142" i="6"/>
  <c r="E1139" i="6"/>
  <c r="E1136" i="6"/>
  <c r="E1135" i="6"/>
  <c r="K1131" i="6"/>
  <c r="K1121" i="6"/>
  <c r="K1117" i="6"/>
  <c r="E1114" i="6"/>
  <c r="E1110" i="6"/>
  <c r="K1093" i="6"/>
  <c r="E1090" i="6"/>
  <c r="E1087" i="6"/>
  <c r="E1086" i="6"/>
  <c r="K1082" i="6"/>
  <c r="K1072" i="6"/>
  <c r="K1068" i="6"/>
  <c r="E1065" i="6"/>
  <c r="K1048" i="6"/>
  <c r="K1044" i="6"/>
  <c r="K1040" i="6"/>
  <c r="K1036" i="6"/>
  <c r="K1032" i="6"/>
  <c r="K1027" i="6"/>
  <c r="K1023" i="6"/>
  <c r="K1019" i="6"/>
  <c r="K1015" i="6"/>
  <c r="K1011" i="6"/>
  <c r="K1007" i="6"/>
  <c r="K1003" i="6"/>
  <c r="E1000" i="6"/>
  <c r="E992" i="6"/>
  <c r="E991" i="6"/>
  <c r="E983" i="6"/>
  <c r="E975" i="6"/>
  <c r="E974" i="6"/>
  <c r="E966" i="6"/>
  <c r="K962" i="6"/>
  <c r="J962" i="6"/>
  <c r="K961" i="6"/>
  <c r="K951" i="6"/>
  <c r="J951" i="6"/>
  <c r="D939" i="6"/>
  <c r="G939" i="6" s="1"/>
  <c r="E939" i="6"/>
  <c r="E938" i="6"/>
  <c r="E915" i="6"/>
  <c r="D915" i="6"/>
  <c r="G915" i="6" s="1"/>
  <c r="D904" i="6"/>
  <c r="G904" i="6" s="1"/>
  <c r="E904" i="6"/>
  <c r="J895" i="6"/>
  <c r="K895" i="6"/>
  <c r="J891" i="6"/>
  <c r="K891" i="6"/>
  <c r="J871" i="6"/>
  <c r="K871" i="6"/>
  <c r="D846" i="6"/>
  <c r="G846" i="6" s="1"/>
  <c r="E846" i="6"/>
  <c r="E1176" i="6"/>
  <c r="K1171" i="6"/>
  <c r="E1168" i="6"/>
  <c r="K1163" i="6"/>
  <c r="E1160" i="6"/>
  <c r="K1155" i="6"/>
  <c r="E1152" i="6"/>
  <c r="K1147" i="6"/>
  <c r="E1144" i="6"/>
  <c r="K1141" i="6"/>
  <c r="J1103" i="6"/>
  <c r="E1099" i="6"/>
  <c r="E1097" i="6"/>
  <c r="K1092" i="6"/>
  <c r="K1061" i="6"/>
  <c r="D1059" i="6"/>
  <c r="G1059" i="6" s="1"/>
  <c r="J995" i="6"/>
  <c r="E988" i="6"/>
  <c r="E986" i="6"/>
  <c r="J984" i="6"/>
  <c r="D980" i="6"/>
  <c r="G980" i="6" s="1"/>
  <c r="J978" i="6"/>
  <c r="E971" i="6"/>
  <c r="E969" i="6"/>
  <c r="J967" i="6"/>
  <c r="E964" i="6"/>
  <c r="D964" i="6"/>
  <c r="G964" i="6" s="1"/>
  <c r="E959" i="6"/>
  <c r="D953" i="6"/>
  <c r="G953" i="6" s="1"/>
  <c r="E953" i="6"/>
  <c r="K946" i="6"/>
  <c r="J946" i="6"/>
  <c r="E942" i="6"/>
  <c r="D940" i="6"/>
  <c r="G940" i="6" s="1"/>
  <c r="K935" i="6"/>
  <c r="J935" i="6"/>
  <c r="K934" i="6"/>
  <c r="K931" i="6"/>
  <c r="E928" i="6"/>
  <c r="J926" i="6"/>
  <c r="D922" i="6"/>
  <c r="G922" i="6" s="1"/>
  <c r="E922" i="6"/>
  <c r="K907" i="6"/>
  <c r="J904" i="6"/>
  <c r="K903" i="6"/>
  <c r="D895" i="6"/>
  <c r="G895" i="6" s="1"/>
  <c r="D891" i="6"/>
  <c r="G891" i="6" s="1"/>
  <c r="K886" i="6"/>
  <c r="E882" i="6"/>
  <c r="J880" i="6"/>
  <c r="D875" i="6"/>
  <c r="G875" i="6" s="1"/>
  <c r="K864" i="6"/>
  <c r="J864" i="6"/>
  <c r="E861" i="6"/>
  <c r="D861" i="6"/>
  <c r="G861" i="6" s="1"/>
  <c r="D805" i="6"/>
  <c r="G805" i="6" s="1"/>
  <c r="E805" i="6"/>
  <c r="J792" i="6"/>
  <c r="K792" i="6"/>
  <c r="D789" i="6"/>
  <c r="G789" i="6" s="1"/>
  <c r="E789" i="6"/>
  <c r="J783" i="6"/>
  <c r="K783" i="6"/>
  <c r="D767" i="6"/>
  <c r="G767" i="6" s="1"/>
  <c r="E767" i="6"/>
  <c r="K756" i="6"/>
  <c r="J756" i="6"/>
  <c r="D750" i="6"/>
  <c r="G750" i="6" s="1"/>
  <c r="E750" i="6"/>
  <c r="J745" i="6"/>
  <c r="K745" i="6"/>
  <c r="D740" i="6"/>
  <c r="G740" i="6" s="1"/>
  <c r="E740" i="6"/>
  <c r="D726" i="6"/>
  <c r="G726" i="6" s="1"/>
  <c r="E726" i="6"/>
  <c r="D718" i="6"/>
  <c r="G718" i="6" s="1"/>
  <c r="E718" i="6"/>
  <c r="D710" i="6"/>
  <c r="G710" i="6" s="1"/>
  <c r="E710" i="6"/>
  <c r="J696" i="6"/>
  <c r="K696" i="6"/>
  <c r="K687" i="6"/>
  <c r="J687" i="6"/>
  <c r="D682" i="6"/>
  <c r="G682" i="6" s="1"/>
  <c r="E682" i="6"/>
  <c r="K675" i="6"/>
  <c r="J675" i="6"/>
  <c r="D666" i="6"/>
  <c r="G666" i="6" s="1"/>
  <c r="E666" i="6"/>
  <c r="D646" i="6"/>
  <c r="G646" i="6" s="1"/>
  <c r="E646" i="6"/>
  <c r="E876" i="6"/>
  <c r="E874" i="6"/>
  <c r="J872" i="6"/>
  <c r="D869" i="6"/>
  <c r="G869" i="6" s="1"/>
  <c r="J867" i="6"/>
  <c r="E860" i="6"/>
  <c r="E847" i="6"/>
  <c r="J842" i="6"/>
  <c r="K841" i="6"/>
  <c r="E830" i="6"/>
  <c r="J825" i="6"/>
  <c r="K824" i="6"/>
  <c r="D814" i="6"/>
  <c r="G814" i="6" s="1"/>
  <c r="E814" i="6"/>
  <c r="E813" i="6"/>
  <c r="J801" i="6"/>
  <c r="K800" i="6"/>
  <c r="J746" i="6"/>
  <c r="K746" i="6"/>
  <c r="E736" i="6"/>
  <c r="D736" i="6"/>
  <c r="G736" i="6" s="1"/>
  <c r="E732" i="6"/>
  <c r="D732" i="6"/>
  <c r="G732" i="6" s="1"/>
  <c r="D691" i="6"/>
  <c r="G691" i="6" s="1"/>
  <c r="E691" i="6"/>
  <c r="D678" i="6"/>
  <c r="G678" i="6" s="1"/>
  <c r="E678" i="6"/>
  <c r="D657" i="6"/>
  <c r="G657" i="6" s="1"/>
  <c r="E657" i="6"/>
  <c r="D806" i="6"/>
  <c r="G806" i="6" s="1"/>
  <c r="E806" i="6"/>
  <c r="D788" i="6"/>
  <c r="G788" i="6" s="1"/>
  <c r="E788" i="6"/>
  <c r="D763" i="6"/>
  <c r="G763" i="6" s="1"/>
  <c r="E763" i="6"/>
  <c r="D743" i="6"/>
  <c r="G743" i="6" s="1"/>
  <c r="E743" i="6"/>
  <c r="D739" i="6"/>
  <c r="G739" i="6" s="1"/>
  <c r="E739" i="6"/>
  <c r="D734" i="6"/>
  <c r="G734" i="6" s="1"/>
  <c r="E734" i="6"/>
  <c r="D730" i="6"/>
  <c r="G730" i="6" s="1"/>
  <c r="E730" i="6"/>
  <c r="D722" i="6"/>
  <c r="G722" i="6" s="1"/>
  <c r="E722" i="6"/>
  <c r="D714" i="6"/>
  <c r="G714" i="6" s="1"/>
  <c r="E714" i="6"/>
  <c r="D706" i="6"/>
  <c r="G706" i="6" s="1"/>
  <c r="E706" i="6"/>
  <c r="J699" i="6"/>
  <c r="K699" i="6"/>
  <c r="K692" i="6"/>
  <c r="J692" i="6"/>
  <c r="K683" i="6"/>
  <c r="J683" i="6"/>
  <c r="D674" i="6"/>
  <c r="G674" i="6" s="1"/>
  <c r="E674" i="6"/>
  <c r="J669" i="6"/>
  <c r="K669" i="6"/>
  <c r="D662" i="6"/>
  <c r="G662" i="6" s="1"/>
  <c r="E662" i="6"/>
  <c r="J648" i="6"/>
  <c r="K648" i="6"/>
  <c r="K660" i="6"/>
  <c r="D659" i="6"/>
  <c r="G659" i="6" s="1"/>
  <c r="J654" i="6"/>
  <c r="E653" i="6"/>
  <c r="K644" i="6"/>
  <c r="D643" i="6"/>
  <c r="G643" i="6" s="1"/>
  <c r="K591" i="6"/>
  <c r="J1173" i="6"/>
  <c r="K1173" i="6"/>
  <c r="D1170" i="6"/>
  <c r="G1170" i="6" s="1"/>
  <c r="E1170" i="6"/>
  <c r="J1157" i="6"/>
  <c r="K1157" i="6"/>
  <c r="D1154" i="6"/>
  <c r="G1154" i="6" s="1"/>
  <c r="E1154" i="6"/>
  <c r="D1140" i="6"/>
  <c r="G1140" i="6" s="1"/>
  <c r="E1140" i="6"/>
  <c r="D1134" i="6"/>
  <c r="G1134" i="6" s="1"/>
  <c r="E1134" i="6"/>
  <c r="J1128" i="6"/>
  <c r="K1128" i="6"/>
  <c r="K1123" i="6"/>
  <c r="J1123" i="6"/>
  <c r="J1086" i="6"/>
  <c r="K1086" i="6"/>
  <c r="J1169" i="6"/>
  <c r="K1169" i="6"/>
  <c r="D1166" i="6"/>
  <c r="G1166" i="6" s="1"/>
  <c r="E1166" i="6"/>
  <c r="J1153" i="6"/>
  <c r="K1153" i="6"/>
  <c r="D1150" i="6"/>
  <c r="G1150" i="6" s="1"/>
  <c r="E1150" i="6"/>
  <c r="J1135" i="6"/>
  <c r="K1135" i="6"/>
  <c r="E1128" i="6"/>
  <c r="D1128" i="6"/>
  <c r="G1128" i="6" s="1"/>
  <c r="D1123" i="6"/>
  <c r="G1123" i="6" s="1"/>
  <c r="E1123" i="6"/>
  <c r="D1117" i="6"/>
  <c r="G1117" i="6" s="1"/>
  <c r="E1117" i="6"/>
  <c r="J1112" i="6"/>
  <c r="K1112" i="6"/>
  <c r="K1107" i="6"/>
  <c r="J1107" i="6"/>
  <c r="J1165" i="6"/>
  <c r="K1165" i="6"/>
  <c r="D1162" i="6"/>
  <c r="G1162" i="6" s="1"/>
  <c r="E1162" i="6"/>
  <c r="J1149" i="6"/>
  <c r="K1149" i="6"/>
  <c r="D1146" i="6"/>
  <c r="G1146" i="6" s="1"/>
  <c r="E1146" i="6"/>
  <c r="J1118" i="6"/>
  <c r="K1118" i="6"/>
  <c r="E1112" i="6"/>
  <c r="D1112" i="6"/>
  <c r="G1112" i="6" s="1"/>
  <c r="D1107" i="6"/>
  <c r="G1107" i="6" s="1"/>
  <c r="E1107" i="6"/>
  <c r="D1101" i="6"/>
  <c r="G1101" i="6" s="1"/>
  <c r="E1101" i="6"/>
  <c r="J1096" i="6"/>
  <c r="K1096" i="6"/>
  <c r="K1091" i="6"/>
  <c r="J1091" i="6"/>
  <c r="E353" i="6"/>
  <c r="D353" i="6"/>
  <c r="G353" i="6" s="1"/>
  <c r="J1177" i="6"/>
  <c r="K1177" i="6"/>
  <c r="D1174" i="6"/>
  <c r="G1174" i="6" s="1"/>
  <c r="E1174" i="6"/>
  <c r="J1161" i="6"/>
  <c r="K1161" i="6"/>
  <c r="D1158" i="6"/>
  <c r="G1158" i="6" s="1"/>
  <c r="E1158" i="6"/>
  <c r="J1145" i="6"/>
  <c r="K1145" i="6"/>
  <c r="K1140" i="6"/>
  <c r="J1140" i="6"/>
  <c r="J1102" i="6"/>
  <c r="K1102" i="6"/>
  <c r="E1096" i="6"/>
  <c r="D1096" i="6"/>
  <c r="G1096" i="6" s="1"/>
  <c r="D1091" i="6"/>
  <c r="G1091" i="6" s="1"/>
  <c r="E1091" i="6"/>
  <c r="D997" i="6"/>
  <c r="G997" i="6" s="1"/>
  <c r="E997" i="6"/>
  <c r="D979" i="6"/>
  <c r="G979" i="6" s="1"/>
  <c r="E979" i="6"/>
  <c r="J968" i="6"/>
  <c r="K968" i="6"/>
  <c r="D947" i="6"/>
  <c r="G947" i="6" s="1"/>
  <c r="E947" i="6"/>
  <c r="J936" i="6"/>
  <c r="K936" i="6"/>
  <c r="D924" i="6"/>
  <c r="G924" i="6" s="1"/>
  <c r="E924" i="6"/>
  <c r="D914" i="6"/>
  <c r="G914" i="6" s="1"/>
  <c r="E914" i="6"/>
  <c r="D591" i="6"/>
  <c r="G591" i="6" s="1"/>
  <c r="E591" i="6"/>
  <c r="D595" i="6"/>
  <c r="G595" i="6" s="1"/>
  <c r="E595" i="6"/>
  <c r="D599" i="6"/>
  <c r="G599" i="6" s="1"/>
  <c r="E599" i="6"/>
  <c r="D603" i="6"/>
  <c r="G603" i="6" s="1"/>
  <c r="E603" i="6"/>
  <c r="D607" i="6"/>
  <c r="G607" i="6" s="1"/>
  <c r="E607" i="6"/>
  <c r="D613" i="6"/>
  <c r="G613" i="6" s="1"/>
  <c r="E613" i="6"/>
  <c r="D617" i="6"/>
  <c r="G617" i="6" s="1"/>
  <c r="E617" i="6"/>
  <c r="D621" i="6"/>
  <c r="G621" i="6" s="1"/>
  <c r="E621" i="6"/>
  <c r="D625" i="6"/>
  <c r="G625" i="6" s="1"/>
  <c r="E625" i="6"/>
  <c r="D629" i="6"/>
  <c r="G629" i="6" s="1"/>
  <c r="E629" i="6"/>
  <c r="D633" i="6"/>
  <c r="G633" i="6" s="1"/>
  <c r="E633" i="6"/>
  <c r="D635" i="6"/>
  <c r="G635" i="6" s="1"/>
  <c r="E635" i="6"/>
  <c r="E1175" i="6"/>
  <c r="K1174" i="6"/>
  <c r="E1171" i="6"/>
  <c r="K1170" i="6"/>
  <c r="E1167" i="6"/>
  <c r="K1166" i="6"/>
  <c r="E1163" i="6"/>
  <c r="K1162" i="6"/>
  <c r="E1159" i="6"/>
  <c r="K1158" i="6"/>
  <c r="E1155" i="6"/>
  <c r="K1154" i="6"/>
  <c r="E1151" i="6"/>
  <c r="K1150" i="6"/>
  <c r="E1147" i="6"/>
  <c r="K1146" i="6"/>
  <c r="E1142" i="6"/>
  <c r="K1139" i="6"/>
  <c r="K1137" i="6"/>
  <c r="D1137" i="6"/>
  <c r="G1137" i="6" s="1"/>
  <c r="J1132" i="6"/>
  <c r="E1127" i="6"/>
  <c r="E1125" i="6"/>
  <c r="K1122" i="6"/>
  <c r="K1120" i="6"/>
  <c r="D1120" i="6"/>
  <c r="G1120" i="6" s="1"/>
  <c r="J1115" i="6"/>
  <c r="E1111" i="6"/>
  <c r="E1109" i="6"/>
  <c r="K1106" i="6"/>
  <c r="K1104" i="6"/>
  <c r="D1104" i="6"/>
  <c r="G1104" i="6" s="1"/>
  <c r="J1099" i="6"/>
  <c r="E1095" i="6"/>
  <c r="E1093" i="6"/>
  <c r="K1090" i="6"/>
  <c r="K1088" i="6"/>
  <c r="D1088" i="6"/>
  <c r="G1088" i="6" s="1"/>
  <c r="J1083" i="6"/>
  <c r="E1078" i="6"/>
  <c r="E1076" i="6"/>
  <c r="K1073" i="6"/>
  <c r="K1071" i="6"/>
  <c r="D1071" i="6"/>
  <c r="G1071" i="6" s="1"/>
  <c r="J1066" i="6"/>
  <c r="E1062" i="6"/>
  <c r="E1060" i="6"/>
  <c r="K1057" i="6"/>
  <c r="K1055" i="6"/>
  <c r="D1055" i="6"/>
  <c r="G1055" i="6" s="1"/>
  <c r="J1050" i="6"/>
  <c r="E1046" i="6"/>
  <c r="E1042" i="6"/>
  <c r="E1038" i="6"/>
  <c r="E1034" i="6"/>
  <c r="E1029" i="6"/>
  <c r="E1025" i="6"/>
  <c r="E1021" i="6"/>
  <c r="E1017" i="6"/>
  <c r="E1013" i="6"/>
  <c r="E1009" i="6"/>
  <c r="E1005" i="6"/>
  <c r="D1001" i="6"/>
  <c r="G1001" i="6" s="1"/>
  <c r="E1001" i="6"/>
  <c r="J996" i="6"/>
  <c r="K996" i="6"/>
  <c r="J991" i="6"/>
  <c r="K991" i="6"/>
  <c r="E968" i="6"/>
  <c r="D968" i="6"/>
  <c r="G968" i="6" s="1"/>
  <c r="K963" i="6"/>
  <c r="J963" i="6"/>
  <c r="J958" i="6"/>
  <c r="K958" i="6"/>
  <c r="E936" i="6"/>
  <c r="D936" i="6"/>
  <c r="G936" i="6" s="1"/>
  <c r="K930" i="6"/>
  <c r="J930" i="6"/>
  <c r="J925" i="6"/>
  <c r="K925" i="6"/>
  <c r="D898" i="6"/>
  <c r="G898" i="6" s="1"/>
  <c r="E898" i="6"/>
  <c r="J873" i="6"/>
  <c r="K873" i="6"/>
  <c r="D862" i="6"/>
  <c r="G862" i="6" s="1"/>
  <c r="E862" i="6"/>
  <c r="K847" i="6"/>
  <c r="J847" i="6"/>
  <c r="K830" i="6"/>
  <c r="J830" i="6"/>
  <c r="K814" i="6"/>
  <c r="J814" i="6"/>
  <c r="K776" i="6"/>
  <c r="J776" i="6"/>
  <c r="D990" i="6"/>
  <c r="G990" i="6" s="1"/>
  <c r="E990" i="6"/>
  <c r="D957" i="6"/>
  <c r="G957" i="6" s="1"/>
  <c r="E957" i="6"/>
  <c r="J893" i="6"/>
  <c r="K893" i="6"/>
  <c r="D885" i="6"/>
  <c r="G885" i="6" s="1"/>
  <c r="E885" i="6"/>
  <c r="D593" i="6"/>
  <c r="G593" i="6" s="1"/>
  <c r="E593" i="6"/>
  <c r="D597" i="6"/>
  <c r="G597" i="6" s="1"/>
  <c r="E597" i="6"/>
  <c r="D601" i="6"/>
  <c r="G601" i="6" s="1"/>
  <c r="E601" i="6"/>
  <c r="D605" i="6"/>
  <c r="G605" i="6" s="1"/>
  <c r="E605" i="6"/>
  <c r="D609" i="6"/>
  <c r="G609" i="6" s="1"/>
  <c r="E609" i="6"/>
  <c r="D611" i="6"/>
  <c r="G611" i="6" s="1"/>
  <c r="E611" i="6"/>
  <c r="D615" i="6"/>
  <c r="G615" i="6" s="1"/>
  <c r="E615" i="6"/>
  <c r="D619" i="6"/>
  <c r="G619" i="6" s="1"/>
  <c r="E619" i="6"/>
  <c r="D623" i="6"/>
  <c r="G623" i="6" s="1"/>
  <c r="E623" i="6"/>
  <c r="D627" i="6"/>
  <c r="G627" i="6" s="1"/>
  <c r="E627" i="6"/>
  <c r="D631" i="6"/>
  <c r="G631" i="6" s="1"/>
  <c r="E631" i="6"/>
  <c r="D637" i="6"/>
  <c r="G637" i="6" s="1"/>
  <c r="E637" i="6"/>
  <c r="E1138" i="6"/>
  <c r="K1133" i="6"/>
  <c r="D1133" i="6"/>
  <c r="G1133" i="6" s="1"/>
  <c r="J1127" i="6"/>
  <c r="E1121" i="6"/>
  <c r="K1116" i="6"/>
  <c r="D1116" i="6"/>
  <c r="G1116" i="6" s="1"/>
  <c r="J1111" i="6"/>
  <c r="E1105" i="6"/>
  <c r="K1100" i="6"/>
  <c r="D1100" i="6"/>
  <c r="G1100" i="6" s="1"/>
  <c r="J1095" i="6"/>
  <c r="E1089" i="6"/>
  <c r="K1084" i="6"/>
  <c r="D1084" i="6"/>
  <c r="G1084" i="6" s="1"/>
  <c r="J1078" i="6"/>
  <c r="E1074" i="6"/>
  <c r="E1072" i="6"/>
  <c r="K1069" i="6"/>
  <c r="K1067" i="6"/>
  <c r="D1067" i="6"/>
  <c r="G1067" i="6" s="1"/>
  <c r="J1062" i="6"/>
  <c r="E1058" i="6"/>
  <c r="E1056" i="6"/>
  <c r="K1053" i="6"/>
  <c r="K1051" i="6"/>
  <c r="D1051" i="6"/>
  <c r="G1051" i="6" s="1"/>
  <c r="E1044" i="6"/>
  <c r="E1040" i="6"/>
  <c r="E1036" i="6"/>
  <c r="E1032" i="6"/>
  <c r="E1027" i="6"/>
  <c r="E1023" i="6"/>
  <c r="E1019" i="6"/>
  <c r="E1015" i="6"/>
  <c r="E1011" i="6"/>
  <c r="E1007" i="6"/>
  <c r="E1003" i="6"/>
  <c r="J1000" i="6"/>
  <c r="K1000" i="6"/>
  <c r="D996" i="6"/>
  <c r="G996" i="6" s="1"/>
  <c r="E996" i="6"/>
  <c r="J985" i="6"/>
  <c r="K985" i="6"/>
  <c r="D973" i="6"/>
  <c r="G973" i="6" s="1"/>
  <c r="E973" i="6"/>
  <c r="D963" i="6"/>
  <c r="G963" i="6" s="1"/>
  <c r="E963" i="6"/>
  <c r="J952" i="6"/>
  <c r="K952" i="6"/>
  <c r="D941" i="6"/>
  <c r="G941" i="6" s="1"/>
  <c r="E941" i="6"/>
  <c r="D930" i="6"/>
  <c r="G930" i="6" s="1"/>
  <c r="E930" i="6"/>
  <c r="J919" i="6"/>
  <c r="K919" i="6"/>
  <c r="D908" i="6"/>
  <c r="G908" i="6" s="1"/>
  <c r="E908" i="6"/>
  <c r="E1085" i="6"/>
  <c r="K1079" i="6"/>
  <c r="D1079" i="6"/>
  <c r="G1079" i="6" s="1"/>
  <c r="J1074" i="6"/>
  <c r="E1068" i="6"/>
  <c r="K1063" i="6"/>
  <c r="D1063" i="6"/>
  <c r="G1063" i="6" s="1"/>
  <c r="J1058" i="6"/>
  <c r="E1052" i="6"/>
  <c r="K1047" i="6"/>
  <c r="D1047" i="6"/>
  <c r="G1047" i="6" s="1"/>
  <c r="K1045" i="6"/>
  <c r="K1041" i="6"/>
  <c r="K1037" i="6"/>
  <c r="K1033" i="6"/>
  <c r="K1028" i="6"/>
  <c r="K1024" i="6"/>
  <c r="K1020" i="6"/>
  <c r="K1016" i="6"/>
  <c r="K1012" i="6"/>
  <c r="K1008" i="6"/>
  <c r="K1004" i="6"/>
  <c r="E985" i="6"/>
  <c r="D985" i="6"/>
  <c r="G985" i="6" s="1"/>
  <c r="K979" i="6"/>
  <c r="J979" i="6"/>
  <c r="J974" i="6"/>
  <c r="K974" i="6"/>
  <c r="E952" i="6"/>
  <c r="D952" i="6"/>
  <c r="G952" i="6" s="1"/>
  <c r="K947" i="6"/>
  <c r="J947" i="6"/>
  <c r="J942" i="6"/>
  <c r="K942" i="6"/>
  <c r="E919" i="6"/>
  <c r="D919" i="6"/>
  <c r="G919" i="6" s="1"/>
  <c r="K914" i="6"/>
  <c r="J914" i="6"/>
  <c r="J909" i="6"/>
  <c r="K909" i="6"/>
  <c r="D902" i="6"/>
  <c r="G902" i="6" s="1"/>
  <c r="E902" i="6"/>
  <c r="K855" i="6"/>
  <c r="J855" i="6"/>
  <c r="K839" i="6"/>
  <c r="J839" i="6"/>
  <c r="K822" i="6"/>
  <c r="J822" i="6"/>
  <c r="K806" i="6"/>
  <c r="J806" i="6"/>
  <c r="K993" i="6"/>
  <c r="D993" i="6"/>
  <c r="G993" i="6" s="1"/>
  <c r="J988" i="6"/>
  <c r="E981" i="6"/>
  <c r="K976" i="6"/>
  <c r="D976" i="6"/>
  <c r="G976" i="6" s="1"/>
  <c r="J971" i="6"/>
  <c r="E965" i="6"/>
  <c r="K960" i="6"/>
  <c r="D960" i="6"/>
  <c r="G960" i="6" s="1"/>
  <c r="J955" i="6"/>
  <c r="E949" i="6"/>
  <c r="K944" i="6"/>
  <c r="D944" i="6"/>
  <c r="G944" i="6" s="1"/>
  <c r="J939" i="6"/>
  <c r="E932" i="6"/>
  <c r="K927" i="6"/>
  <c r="D927" i="6"/>
  <c r="G927" i="6" s="1"/>
  <c r="J922" i="6"/>
  <c r="E916" i="6"/>
  <c r="K911" i="6"/>
  <c r="D911" i="6"/>
  <c r="G911" i="6" s="1"/>
  <c r="J906" i="6"/>
  <c r="K901" i="6"/>
  <c r="K897" i="6"/>
  <c r="E873" i="6"/>
  <c r="D873" i="6"/>
  <c r="G873" i="6" s="1"/>
  <c r="K868" i="6"/>
  <c r="J868" i="6"/>
  <c r="J863" i="6"/>
  <c r="K863" i="6"/>
  <c r="D803" i="6"/>
  <c r="G803" i="6" s="1"/>
  <c r="E803" i="6"/>
  <c r="D727" i="6"/>
  <c r="G727" i="6" s="1"/>
  <c r="E727" i="6"/>
  <c r="D890" i="6"/>
  <c r="G890" i="6" s="1"/>
  <c r="E890" i="6"/>
  <c r="D878" i="6"/>
  <c r="G878" i="6" s="1"/>
  <c r="E878" i="6"/>
  <c r="D868" i="6"/>
  <c r="G868" i="6" s="1"/>
  <c r="E868" i="6"/>
  <c r="J857" i="6"/>
  <c r="K857" i="6"/>
  <c r="E852" i="6"/>
  <c r="D852" i="6"/>
  <c r="G852" i="6" s="1"/>
  <c r="E844" i="6"/>
  <c r="D844" i="6"/>
  <c r="G844" i="6" s="1"/>
  <c r="E836" i="6"/>
  <c r="D836" i="6"/>
  <c r="G836" i="6" s="1"/>
  <c r="E827" i="6"/>
  <c r="D827" i="6"/>
  <c r="G827" i="6" s="1"/>
  <c r="E819" i="6"/>
  <c r="D819" i="6"/>
  <c r="G819" i="6" s="1"/>
  <c r="E811" i="6"/>
  <c r="D811" i="6"/>
  <c r="G811" i="6" s="1"/>
  <c r="J781" i="6"/>
  <c r="K781" i="6"/>
  <c r="J739" i="6"/>
  <c r="K739" i="6"/>
  <c r="J734" i="6"/>
  <c r="K734" i="6"/>
  <c r="J730" i="6"/>
  <c r="K730" i="6"/>
  <c r="D652" i="6"/>
  <c r="G652" i="6" s="1"/>
  <c r="E652" i="6"/>
  <c r="D894" i="6"/>
  <c r="G894" i="6" s="1"/>
  <c r="E894" i="6"/>
  <c r="J889" i="6"/>
  <c r="K889" i="6"/>
  <c r="K885" i="6"/>
  <c r="J885" i="6"/>
  <c r="J879" i="6"/>
  <c r="K879" i="6"/>
  <c r="E857" i="6"/>
  <c r="D857" i="6"/>
  <c r="G857" i="6" s="1"/>
  <c r="D787" i="6"/>
  <c r="G787" i="6" s="1"/>
  <c r="E787" i="6"/>
  <c r="E887" i="6"/>
  <c r="K881" i="6"/>
  <c r="D881" i="6"/>
  <c r="G881" i="6" s="1"/>
  <c r="J876" i="6"/>
  <c r="E870" i="6"/>
  <c r="K865" i="6"/>
  <c r="D865" i="6"/>
  <c r="G865" i="6" s="1"/>
  <c r="J860" i="6"/>
  <c r="D856" i="6"/>
  <c r="G856" i="6" s="1"/>
  <c r="J852" i="6"/>
  <c r="K852" i="6"/>
  <c r="J851" i="6"/>
  <c r="D849" i="6"/>
  <c r="G849" i="6" s="1"/>
  <c r="E849" i="6"/>
  <c r="D848" i="6"/>
  <c r="G848" i="6" s="1"/>
  <c r="J844" i="6"/>
  <c r="K844" i="6"/>
  <c r="J843" i="6"/>
  <c r="D841" i="6"/>
  <c r="G841" i="6" s="1"/>
  <c r="E841" i="6"/>
  <c r="D840" i="6"/>
  <c r="G840" i="6" s="1"/>
  <c r="J836" i="6"/>
  <c r="K836" i="6"/>
  <c r="J834" i="6"/>
  <c r="D832" i="6"/>
  <c r="G832" i="6" s="1"/>
  <c r="E832" i="6"/>
  <c r="D831" i="6"/>
  <c r="G831" i="6" s="1"/>
  <c r="J827" i="6"/>
  <c r="K827" i="6"/>
  <c r="J826" i="6"/>
  <c r="D824" i="6"/>
  <c r="G824" i="6" s="1"/>
  <c r="E824" i="6"/>
  <c r="D823" i="6"/>
  <c r="G823" i="6" s="1"/>
  <c r="J819" i="6"/>
  <c r="K819" i="6"/>
  <c r="J818" i="6"/>
  <c r="D816" i="6"/>
  <c r="G816" i="6" s="1"/>
  <c r="E816" i="6"/>
  <c r="D815" i="6"/>
  <c r="G815" i="6" s="1"/>
  <c r="J811" i="6"/>
  <c r="K811" i="6"/>
  <c r="J810" i="6"/>
  <c r="D808" i="6"/>
  <c r="G808" i="6" s="1"/>
  <c r="E808" i="6"/>
  <c r="D807" i="6"/>
  <c r="G807" i="6" s="1"/>
  <c r="J802" i="6"/>
  <c r="K802" i="6"/>
  <c r="D799" i="6"/>
  <c r="G799" i="6" s="1"/>
  <c r="E799" i="6"/>
  <c r="J788" i="6"/>
  <c r="K788" i="6"/>
  <c r="E781" i="6"/>
  <c r="D781" i="6"/>
  <c r="G781" i="6" s="1"/>
  <c r="D776" i="6"/>
  <c r="G776" i="6" s="1"/>
  <c r="E776" i="6"/>
  <c r="D770" i="6"/>
  <c r="G770" i="6" s="1"/>
  <c r="E770" i="6"/>
  <c r="J765" i="6"/>
  <c r="K765" i="6"/>
  <c r="K760" i="6"/>
  <c r="J760" i="6"/>
  <c r="J706" i="6"/>
  <c r="K706" i="6"/>
  <c r="J798" i="6"/>
  <c r="K798" i="6"/>
  <c r="D795" i="6"/>
  <c r="G795" i="6" s="1"/>
  <c r="E795" i="6"/>
  <c r="J771" i="6"/>
  <c r="K771" i="6"/>
  <c r="E765" i="6"/>
  <c r="D765" i="6"/>
  <c r="G765" i="6" s="1"/>
  <c r="D760" i="6"/>
  <c r="G760" i="6" s="1"/>
  <c r="E760" i="6"/>
  <c r="D754" i="6"/>
  <c r="G754" i="6" s="1"/>
  <c r="E754" i="6"/>
  <c r="J749" i="6"/>
  <c r="K749" i="6"/>
  <c r="K744" i="6"/>
  <c r="J744" i="6"/>
  <c r="J722" i="6"/>
  <c r="K722" i="6"/>
  <c r="D699" i="6"/>
  <c r="G699" i="6" s="1"/>
  <c r="E699" i="6"/>
  <c r="D853" i="6"/>
  <c r="G853" i="6" s="1"/>
  <c r="E853" i="6"/>
  <c r="J848" i="6"/>
  <c r="K848" i="6"/>
  <c r="D845" i="6"/>
  <c r="G845" i="6" s="1"/>
  <c r="E845" i="6"/>
  <c r="J840" i="6"/>
  <c r="K840" i="6"/>
  <c r="D837" i="6"/>
  <c r="G837" i="6" s="1"/>
  <c r="E837" i="6"/>
  <c r="J831" i="6"/>
  <c r="K831" i="6"/>
  <c r="D828" i="6"/>
  <c r="G828" i="6" s="1"/>
  <c r="E828" i="6"/>
  <c r="J823" i="6"/>
  <c r="K823" i="6"/>
  <c r="D820" i="6"/>
  <c r="G820" i="6" s="1"/>
  <c r="E820" i="6"/>
  <c r="J815" i="6"/>
  <c r="K815" i="6"/>
  <c r="D812" i="6"/>
  <c r="G812" i="6" s="1"/>
  <c r="E812" i="6"/>
  <c r="J807" i="6"/>
  <c r="K807" i="6"/>
  <c r="J794" i="6"/>
  <c r="K794" i="6"/>
  <c r="J755" i="6"/>
  <c r="K755" i="6"/>
  <c r="E749" i="6"/>
  <c r="D749" i="6"/>
  <c r="G749" i="6" s="1"/>
  <c r="D744" i="6"/>
  <c r="G744" i="6" s="1"/>
  <c r="E744" i="6"/>
  <c r="D711" i="6"/>
  <c r="G711" i="6" s="1"/>
  <c r="E711" i="6"/>
  <c r="E804" i="6"/>
  <c r="K803" i="6"/>
  <c r="E800" i="6"/>
  <c r="K799" i="6"/>
  <c r="E796" i="6"/>
  <c r="K795" i="6"/>
  <c r="E792" i="6"/>
  <c r="K791" i="6"/>
  <c r="K790" i="6"/>
  <c r="D790" i="6"/>
  <c r="G790" i="6" s="1"/>
  <c r="J784" i="6"/>
  <c r="E780" i="6"/>
  <c r="E778" i="6"/>
  <c r="K775" i="6"/>
  <c r="K773" i="6"/>
  <c r="D773" i="6"/>
  <c r="G773" i="6" s="1"/>
  <c r="J768" i="6"/>
  <c r="E764" i="6"/>
  <c r="E762" i="6"/>
  <c r="K759" i="6"/>
  <c r="K757" i="6"/>
  <c r="D757" i="6"/>
  <c r="G757" i="6" s="1"/>
  <c r="J752" i="6"/>
  <c r="E748" i="6"/>
  <c r="E746" i="6"/>
  <c r="K743" i="6"/>
  <c r="K741" i="6"/>
  <c r="D741" i="6"/>
  <c r="G741" i="6" s="1"/>
  <c r="E735" i="6"/>
  <c r="E731" i="6"/>
  <c r="J726" i="6"/>
  <c r="K726" i="6"/>
  <c r="D715" i="6"/>
  <c r="G715" i="6" s="1"/>
  <c r="E715" i="6"/>
  <c r="J710" i="6"/>
  <c r="K710" i="6"/>
  <c r="J700" i="6"/>
  <c r="K700" i="6"/>
  <c r="J689" i="6"/>
  <c r="K689" i="6"/>
  <c r="D685" i="6"/>
  <c r="G685" i="6" s="1"/>
  <c r="E685" i="6"/>
  <c r="E791" i="6"/>
  <c r="K785" i="6"/>
  <c r="D785" i="6"/>
  <c r="G785" i="6" s="1"/>
  <c r="J780" i="6"/>
  <c r="E774" i="6"/>
  <c r="K769" i="6"/>
  <c r="D769" i="6"/>
  <c r="G769" i="6" s="1"/>
  <c r="J764" i="6"/>
  <c r="E758" i="6"/>
  <c r="K753" i="6"/>
  <c r="D753" i="6"/>
  <c r="G753" i="6" s="1"/>
  <c r="J748" i="6"/>
  <c r="E742" i="6"/>
  <c r="E738" i="6"/>
  <c r="E733" i="6"/>
  <c r="D719" i="6"/>
  <c r="G719" i="6" s="1"/>
  <c r="E719" i="6"/>
  <c r="J714" i="6"/>
  <c r="K714" i="6"/>
  <c r="J694" i="6"/>
  <c r="K694" i="6"/>
  <c r="J667" i="6"/>
  <c r="K667" i="6"/>
  <c r="D660" i="6"/>
  <c r="G660" i="6" s="1"/>
  <c r="E660" i="6"/>
  <c r="D644" i="6"/>
  <c r="G644" i="6" s="1"/>
  <c r="E644" i="6"/>
  <c r="D723" i="6"/>
  <c r="G723" i="6" s="1"/>
  <c r="E723" i="6"/>
  <c r="J718" i="6"/>
  <c r="K718" i="6"/>
  <c r="D707" i="6"/>
  <c r="G707" i="6" s="1"/>
  <c r="E707" i="6"/>
  <c r="E694" i="6"/>
  <c r="D694" i="6"/>
  <c r="G694" i="6" s="1"/>
  <c r="J680" i="6"/>
  <c r="K680" i="6"/>
  <c r="D677" i="6"/>
  <c r="G677" i="6" s="1"/>
  <c r="E677" i="6"/>
  <c r="K702" i="6"/>
  <c r="D702" i="6"/>
  <c r="G702" i="6" s="1"/>
  <c r="J697" i="6"/>
  <c r="J663" i="6"/>
  <c r="K663" i="6"/>
  <c r="J655" i="6"/>
  <c r="K655" i="6"/>
  <c r="J647" i="6"/>
  <c r="K647" i="6"/>
  <c r="J693" i="6"/>
  <c r="K693" i="6"/>
  <c r="D690" i="6"/>
  <c r="G690" i="6" s="1"/>
  <c r="E690" i="6"/>
  <c r="J684" i="6"/>
  <c r="K684" i="6"/>
  <c r="D681" i="6"/>
  <c r="G681" i="6" s="1"/>
  <c r="E681" i="6"/>
  <c r="J676" i="6"/>
  <c r="K676" i="6"/>
  <c r="D673" i="6"/>
  <c r="G673" i="6" s="1"/>
  <c r="E673" i="6"/>
  <c r="D672" i="6"/>
  <c r="G672" i="6" s="1"/>
  <c r="E672" i="6"/>
  <c r="J671" i="6"/>
  <c r="K671" i="6"/>
  <c r="D668" i="6"/>
  <c r="G668" i="6" s="1"/>
  <c r="E668" i="6"/>
  <c r="K672" i="6"/>
  <c r="E669" i="6"/>
  <c r="K668" i="6"/>
  <c r="E665" i="6"/>
  <c r="K664" i="6"/>
  <c r="D664" i="6"/>
  <c r="G664" i="6" s="1"/>
  <c r="E664" i="6"/>
  <c r="D663" i="6"/>
  <c r="G663" i="6" s="1"/>
  <c r="J659" i="6"/>
  <c r="K659" i="6"/>
  <c r="J658" i="6"/>
  <c r="D656" i="6"/>
  <c r="G656" i="6" s="1"/>
  <c r="E656" i="6"/>
  <c r="D655" i="6"/>
  <c r="G655" i="6" s="1"/>
  <c r="J651" i="6"/>
  <c r="K651" i="6"/>
  <c r="J650" i="6"/>
  <c r="D648" i="6"/>
  <c r="G648" i="6" s="1"/>
  <c r="E648" i="6"/>
  <c r="D647" i="6"/>
  <c r="G647" i="6" s="1"/>
  <c r="J643" i="6"/>
  <c r="K643" i="6"/>
  <c r="J642" i="6"/>
  <c r="E640" i="6"/>
  <c r="E192" i="6"/>
  <c r="D184" i="6"/>
  <c r="G184" i="6" s="1"/>
  <c r="D172" i="6"/>
  <c r="G172" i="6" s="1"/>
  <c r="E164" i="6"/>
  <c r="E285" i="6"/>
  <c r="D277" i="6"/>
  <c r="G277" i="6" s="1"/>
  <c r="D293" i="6"/>
  <c r="G293" i="6" s="1"/>
  <c r="E168" i="6"/>
  <c r="E269" i="6"/>
  <c r="K587" i="6"/>
  <c r="D201" i="6"/>
  <c r="G201" i="6" s="1"/>
  <c r="E196" i="6"/>
  <c r="K470" i="6"/>
  <c r="D404" i="6"/>
  <c r="G404" i="6" s="1"/>
  <c r="E209" i="6"/>
  <c r="D180" i="6"/>
  <c r="G180" i="6" s="1"/>
  <c r="D176" i="6"/>
  <c r="G176" i="6" s="1"/>
  <c r="E156" i="6"/>
  <c r="E275" i="6"/>
  <c r="K477" i="6"/>
  <c r="E242" i="6"/>
  <c r="D259" i="6"/>
  <c r="G259" i="6" s="1"/>
  <c r="K229" i="6"/>
  <c r="K555" i="6"/>
  <c r="K505" i="6"/>
  <c r="D496" i="6"/>
  <c r="G496" i="6" s="1"/>
  <c r="J491" i="6"/>
  <c r="D490" i="6"/>
  <c r="G490" i="6" s="1"/>
  <c r="K488" i="6"/>
  <c r="E413" i="6"/>
  <c r="E139" i="6"/>
  <c r="D291" i="6"/>
  <c r="G291" i="6" s="1"/>
  <c r="D283" i="6"/>
  <c r="G283" i="6" s="1"/>
  <c r="K522" i="6"/>
  <c r="D248" i="6"/>
  <c r="G248" i="6" s="1"/>
  <c r="K579" i="6"/>
  <c r="K547" i="6"/>
  <c r="K514" i="6"/>
  <c r="E482" i="6"/>
  <c r="K465" i="6"/>
  <c r="D462" i="6"/>
  <c r="G462" i="6" s="1"/>
  <c r="J459" i="6"/>
  <c r="E388" i="6"/>
  <c r="K383" i="6"/>
  <c r="J341" i="6"/>
  <c r="D317" i="6"/>
  <c r="G317" i="6" s="1"/>
  <c r="E193" i="6"/>
  <c r="K571" i="6"/>
  <c r="K538" i="6"/>
  <c r="J275" i="6"/>
  <c r="K563" i="6"/>
  <c r="K530" i="6"/>
  <c r="J485" i="6"/>
  <c r="D484" i="6"/>
  <c r="G484" i="6" s="1"/>
  <c r="K482" i="6"/>
  <c r="K481" i="6"/>
  <c r="D466" i="6"/>
  <c r="G466" i="6" s="1"/>
  <c r="K461" i="6"/>
  <c r="D459" i="6"/>
  <c r="G459" i="6" s="1"/>
  <c r="J428" i="6"/>
  <c r="E421" i="6"/>
  <c r="D408" i="6"/>
  <c r="G408" i="6" s="1"/>
  <c r="D395" i="6"/>
  <c r="G395" i="6" s="1"/>
  <c r="J388" i="6"/>
  <c r="K387" i="6"/>
  <c r="D386" i="6"/>
  <c r="G386" i="6" s="1"/>
  <c r="E381" i="6"/>
  <c r="E344" i="6"/>
  <c r="E339" i="6"/>
  <c r="J337" i="6"/>
  <c r="K300" i="6"/>
  <c r="J583" i="6"/>
  <c r="J575" i="6"/>
  <c r="J567" i="6"/>
  <c r="J559" i="6"/>
  <c r="J551" i="6"/>
  <c r="J543" i="6"/>
  <c r="J534" i="6"/>
  <c r="J526" i="6"/>
  <c r="J518" i="6"/>
  <c r="J510" i="6"/>
  <c r="J500" i="6"/>
  <c r="K499" i="6"/>
  <c r="D498" i="6"/>
  <c r="G498" i="6" s="1"/>
  <c r="K454" i="6"/>
  <c r="E451" i="6"/>
  <c r="J442" i="6"/>
  <c r="K441" i="6"/>
  <c r="K436" i="6"/>
  <c r="D433" i="6"/>
  <c r="G433" i="6" s="1"/>
  <c r="J424" i="6"/>
  <c r="D417" i="6"/>
  <c r="G417" i="6" s="1"/>
  <c r="J412" i="6"/>
  <c r="E409" i="6"/>
  <c r="J389" i="6"/>
  <c r="K384" i="6"/>
  <c r="J380" i="6"/>
  <c r="K379" i="6"/>
  <c r="D378" i="6"/>
  <c r="G378" i="6" s="1"/>
  <c r="D373" i="6"/>
  <c r="G373" i="6" s="1"/>
  <c r="E372" i="6"/>
  <c r="J364" i="6"/>
  <c r="K363" i="6"/>
  <c r="D357" i="6"/>
  <c r="G357" i="6" s="1"/>
  <c r="J352" i="6"/>
  <c r="J349" i="6"/>
  <c r="J348" i="6"/>
  <c r="D347" i="6"/>
  <c r="G347" i="6" s="1"/>
  <c r="E335" i="6"/>
  <c r="D332" i="6"/>
  <c r="G332" i="6" s="1"/>
  <c r="D320" i="6"/>
  <c r="G320" i="6" s="1"/>
  <c r="E313" i="6"/>
  <c r="J304" i="6"/>
  <c r="D298" i="6"/>
  <c r="G298" i="6" s="1"/>
  <c r="E256" i="6"/>
  <c r="J504" i="6"/>
  <c r="D455" i="6"/>
  <c r="G455" i="6" s="1"/>
  <c r="E442" i="6"/>
  <c r="D437" i="6"/>
  <c r="G437" i="6" s="1"/>
  <c r="K432" i="6"/>
  <c r="D422" i="6"/>
  <c r="G422" i="6" s="1"/>
  <c r="D398" i="6"/>
  <c r="G398" i="6" s="1"/>
  <c r="E392" i="6"/>
  <c r="D385" i="6"/>
  <c r="G385" i="6" s="1"/>
  <c r="E380" i="6"/>
  <c r="J377" i="6"/>
  <c r="J372" i="6"/>
  <c r="K371" i="6"/>
  <c r="J357" i="6"/>
  <c r="D350" i="6"/>
  <c r="G350" i="6" s="1"/>
  <c r="K335" i="6"/>
  <c r="J332" i="6"/>
  <c r="J329" i="6"/>
  <c r="E328" i="6"/>
  <c r="K326" i="6"/>
  <c r="J278" i="6"/>
  <c r="K234" i="6"/>
  <c r="E308" i="6"/>
  <c r="K586" i="6"/>
  <c r="J586" i="6"/>
  <c r="K562" i="6"/>
  <c r="J562" i="6"/>
  <c r="K537" i="6"/>
  <c r="J537" i="6"/>
  <c r="K529" i="6"/>
  <c r="J529" i="6"/>
  <c r="K521" i="6"/>
  <c r="J521" i="6"/>
  <c r="E430" i="6"/>
  <c r="D430" i="6"/>
  <c r="G430" i="6" s="1"/>
  <c r="D377" i="6"/>
  <c r="G377" i="6" s="1"/>
  <c r="E377" i="6"/>
  <c r="K369" i="6"/>
  <c r="J369" i="6"/>
  <c r="K358" i="6"/>
  <c r="J358" i="6"/>
  <c r="J327" i="6"/>
  <c r="K327" i="6"/>
  <c r="D324" i="6"/>
  <c r="G324" i="6" s="1"/>
  <c r="E324" i="6"/>
  <c r="D300" i="6"/>
  <c r="G300" i="6" s="1"/>
  <c r="E300" i="6"/>
  <c r="D123" i="6"/>
  <c r="G123" i="6" s="1"/>
  <c r="J246" i="6"/>
  <c r="D170" i="6"/>
  <c r="G170" i="6" s="1"/>
  <c r="E152" i="6"/>
  <c r="E480" i="6"/>
  <c r="D480" i="6"/>
  <c r="G480" i="6" s="1"/>
  <c r="D475" i="6"/>
  <c r="G475" i="6" s="1"/>
  <c r="E475" i="6"/>
  <c r="D447" i="6"/>
  <c r="G447" i="6" s="1"/>
  <c r="E447" i="6"/>
  <c r="J398" i="6"/>
  <c r="K398" i="6"/>
  <c r="D358" i="6"/>
  <c r="G358" i="6" s="1"/>
  <c r="E358" i="6"/>
  <c r="J307" i="6"/>
  <c r="K307" i="6"/>
  <c r="K578" i="6"/>
  <c r="J578" i="6"/>
  <c r="K554" i="6"/>
  <c r="J554" i="6"/>
  <c r="K546" i="6"/>
  <c r="J546" i="6"/>
  <c r="J490" i="6"/>
  <c r="K490" i="6"/>
  <c r="J420" i="6"/>
  <c r="K420" i="6"/>
  <c r="K582" i="6"/>
  <c r="J582" i="6"/>
  <c r="K574" i="6"/>
  <c r="J574" i="6"/>
  <c r="K566" i="6"/>
  <c r="J566" i="6"/>
  <c r="K558" i="6"/>
  <c r="J558" i="6"/>
  <c r="K550" i="6"/>
  <c r="J550" i="6"/>
  <c r="K542" i="6"/>
  <c r="J542" i="6"/>
  <c r="K533" i="6"/>
  <c r="J533" i="6"/>
  <c r="K525" i="6"/>
  <c r="J525" i="6"/>
  <c r="K517" i="6"/>
  <c r="J517" i="6"/>
  <c r="K509" i="6"/>
  <c r="J509" i="6"/>
  <c r="K486" i="6"/>
  <c r="J486" i="6"/>
  <c r="K469" i="6"/>
  <c r="J469" i="6"/>
  <c r="E441" i="6"/>
  <c r="D441" i="6"/>
  <c r="G441" i="6" s="1"/>
  <c r="D429" i="6"/>
  <c r="G429" i="6" s="1"/>
  <c r="E429" i="6"/>
  <c r="J416" i="6"/>
  <c r="K416" i="6"/>
  <c r="D376" i="6"/>
  <c r="G376" i="6" s="1"/>
  <c r="E376" i="6"/>
  <c r="J368" i="6"/>
  <c r="K368" i="6"/>
  <c r="E363" i="6"/>
  <c r="D363" i="6"/>
  <c r="G363" i="6" s="1"/>
  <c r="D361" i="6"/>
  <c r="G361" i="6" s="1"/>
  <c r="E361" i="6"/>
  <c r="D348" i="6"/>
  <c r="G348" i="6" s="1"/>
  <c r="E348" i="6"/>
  <c r="K340" i="6"/>
  <c r="J340" i="6"/>
  <c r="E325" i="6"/>
  <c r="D325" i="6"/>
  <c r="G325" i="6" s="1"/>
  <c r="D321" i="6"/>
  <c r="G321" i="6" s="1"/>
  <c r="E321" i="6"/>
  <c r="D316" i="6"/>
  <c r="G316" i="6" s="1"/>
  <c r="E316" i="6"/>
  <c r="J312" i="6"/>
  <c r="K312" i="6"/>
  <c r="K570" i="6"/>
  <c r="J570" i="6"/>
  <c r="K513" i="6"/>
  <c r="J513" i="6"/>
  <c r="D362" i="6"/>
  <c r="G362" i="6" s="1"/>
  <c r="E362" i="6"/>
  <c r="E235" i="6"/>
  <c r="E160" i="6"/>
  <c r="E495" i="6"/>
  <c r="D495" i="6"/>
  <c r="G495" i="6" s="1"/>
  <c r="D474" i="6"/>
  <c r="G474" i="6" s="1"/>
  <c r="E474" i="6"/>
  <c r="D425" i="6"/>
  <c r="G425" i="6" s="1"/>
  <c r="E425" i="6"/>
  <c r="J401" i="6"/>
  <c r="K401" i="6"/>
  <c r="K373" i="6"/>
  <c r="J373" i="6"/>
  <c r="D356" i="6"/>
  <c r="G356" i="6" s="1"/>
  <c r="E356" i="6"/>
  <c r="K343" i="6"/>
  <c r="J343" i="6"/>
  <c r="D337" i="6"/>
  <c r="G337" i="6" s="1"/>
  <c r="E337" i="6"/>
  <c r="E588" i="6"/>
  <c r="E584" i="6"/>
  <c r="E580" i="6"/>
  <c r="E576" i="6"/>
  <c r="E572" i="6"/>
  <c r="E568" i="6"/>
  <c r="E564" i="6"/>
  <c r="E560" i="6"/>
  <c r="E556" i="6"/>
  <c r="E552" i="6"/>
  <c r="E548" i="6"/>
  <c r="E544" i="6"/>
  <c r="E539" i="6"/>
  <c r="E535" i="6"/>
  <c r="E531" i="6"/>
  <c r="E527" i="6"/>
  <c r="E523" i="6"/>
  <c r="E519" i="6"/>
  <c r="E515" i="6"/>
  <c r="E511" i="6"/>
  <c r="D497" i="6"/>
  <c r="G497" i="6" s="1"/>
  <c r="K494" i="6"/>
  <c r="D491" i="6"/>
  <c r="G491" i="6" s="1"/>
  <c r="E486" i="6"/>
  <c r="K480" i="6"/>
  <c r="J479" i="6"/>
  <c r="E478" i="6"/>
  <c r="K446" i="6"/>
  <c r="J440" i="6"/>
  <c r="D414" i="6"/>
  <c r="G414" i="6" s="1"/>
  <c r="D406" i="6"/>
  <c r="G406" i="6" s="1"/>
  <c r="E397" i="6"/>
  <c r="D393" i="6"/>
  <c r="G393" i="6" s="1"/>
  <c r="J381" i="6"/>
  <c r="J376" i="6"/>
  <c r="K375" i="6"/>
  <c r="D374" i="6"/>
  <c r="G374" i="6" s="1"/>
  <c r="E370" i="6"/>
  <c r="D367" i="6"/>
  <c r="G367" i="6" s="1"/>
  <c r="K353" i="6"/>
  <c r="K351" i="6"/>
  <c r="D346" i="6"/>
  <c r="G346" i="6" s="1"/>
  <c r="D340" i="6"/>
  <c r="G340" i="6" s="1"/>
  <c r="J336" i="6"/>
  <c r="D334" i="6"/>
  <c r="G334" i="6" s="1"/>
  <c r="K330" i="6"/>
  <c r="J325" i="6"/>
  <c r="J323" i="6"/>
  <c r="K320" i="6"/>
  <c r="D318" i="6"/>
  <c r="G318" i="6" s="1"/>
  <c r="K315" i="6"/>
  <c r="D312" i="6"/>
  <c r="G312" i="6" s="1"/>
  <c r="D309" i="6"/>
  <c r="G309" i="6" s="1"/>
  <c r="E305" i="6"/>
  <c r="E301" i="6"/>
  <c r="D310" i="6"/>
  <c r="G310" i="6" s="1"/>
  <c r="D304" i="6"/>
  <c r="G304" i="6" s="1"/>
  <c r="D230" i="6"/>
  <c r="G230" i="6" s="1"/>
  <c r="E230" i="6"/>
  <c r="E426" i="6"/>
  <c r="D426" i="6"/>
  <c r="G426" i="6" s="1"/>
  <c r="K399" i="6"/>
  <c r="J399" i="6"/>
  <c r="J303" i="6"/>
  <c r="K303" i="6"/>
  <c r="J182" i="6"/>
  <c r="K182" i="6"/>
  <c r="D587" i="6"/>
  <c r="G587" i="6" s="1"/>
  <c r="E587" i="6"/>
  <c r="D583" i="6"/>
  <c r="G583" i="6" s="1"/>
  <c r="E583" i="6"/>
  <c r="D579" i="6"/>
  <c r="G579" i="6" s="1"/>
  <c r="E579" i="6"/>
  <c r="D575" i="6"/>
  <c r="G575" i="6" s="1"/>
  <c r="E575" i="6"/>
  <c r="D571" i="6"/>
  <c r="G571" i="6" s="1"/>
  <c r="E571" i="6"/>
  <c r="D567" i="6"/>
  <c r="G567" i="6" s="1"/>
  <c r="E567" i="6"/>
  <c r="D563" i="6"/>
  <c r="G563" i="6" s="1"/>
  <c r="E563" i="6"/>
  <c r="D559" i="6"/>
  <c r="G559" i="6" s="1"/>
  <c r="E559" i="6"/>
  <c r="D555" i="6"/>
  <c r="G555" i="6" s="1"/>
  <c r="E555" i="6"/>
  <c r="D551" i="6"/>
  <c r="G551" i="6" s="1"/>
  <c r="E551" i="6"/>
  <c r="D547" i="6"/>
  <c r="G547" i="6" s="1"/>
  <c r="E547" i="6"/>
  <c r="D543" i="6"/>
  <c r="G543" i="6" s="1"/>
  <c r="E543" i="6"/>
  <c r="D538" i="6"/>
  <c r="G538" i="6" s="1"/>
  <c r="E538" i="6"/>
  <c r="D534" i="6"/>
  <c r="G534" i="6" s="1"/>
  <c r="E534" i="6"/>
  <c r="D530" i="6"/>
  <c r="G530" i="6" s="1"/>
  <c r="E530" i="6"/>
  <c r="D526" i="6"/>
  <c r="G526" i="6" s="1"/>
  <c r="E526" i="6"/>
  <c r="D522" i="6"/>
  <c r="G522" i="6" s="1"/>
  <c r="E522" i="6"/>
  <c r="D518" i="6"/>
  <c r="G518" i="6" s="1"/>
  <c r="E518" i="6"/>
  <c r="D514" i="6"/>
  <c r="G514" i="6" s="1"/>
  <c r="E514" i="6"/>
  <c r="D510" i="6"/>
  <c r="G510" i="6" s="1"/>
  <c r="E510" i="6"/>
  <c r="K498" i="6"/>
  <c r="J498" i="6"/>
  <c r="J473" i="6"/>
  <c r="K473" i="6"/>
  <c r="J449" i="6"/>
  <c r="K449" i="6"/>
  <c r="J429" i="6"/>
  <c r="K429" i="6"/>
  <c r="D369" i="6"/>
  <c r="G369" i="6" s="1"/>
  <c r="E369" i="6"/>
  <c r="K362" i="6"/>
  <c r="J362" i="6"/>
  <c r="J347" i="6"/>
  <c r="K347" i="6"/>
  <c r="J222" i="6"/>
  <c r="K222" i="6"/>
  <c r="D501" i="6"/>
  <c r="G501" i="6" s="1"/>
  <c r="E501" i="6"/>
  <c r="J457" i="6"/>
  <c r="K457" i="6"/>
  <c r="E120" i="6"/>
  <c r="D144" i="6"/>
  <c r="G144" i="6" s="1"/>
  <c r="E267" i="6"/>
  <c r="E212" i="6"/>
  <c r="D212" i="6"/>
  <c r="G212" i="6" s="1"/>
  <c r="D505" i="6"/>
  <c r="G505" i="6" s="1"/>
  <c r="E505" i="6"/>
  <c r="D487" i="6"/>
  <c r="G487" i="6" s="1"/>
  <c r="E487" i="6"/>
  <c r="D485" i="6"/>
  <c r="G485" i="6" s="1"/>
  <c r="E485" i="6"/>
  <c r="D470" i="6"/>
  <c r="G470" i="6" s="1"/>
  <c r="E470" i="6"/>
  <c r="E464" i="6"/>
  <c r="D464" i="6"/>
  <c r="G464" i="6" s="1"/>
  <c r="E454" i="6"/>
  <c r="D454" i="6"/>
  <c r="G454" i="6" s="1"/>
  <c r="E410" i="6"/>
  <c r="D410" i="6"/>
  <c r="G410" i="6" s="1"/>
  <c r="J180" i="6"/>
  <c r="K180" i="6"/>
  <c r="D197" i="6"/>
  <c r="G197" i="6" s="1"/>
  <c r="E197" i="6"/>
  <c r="J489" i="6"/>
  <c r="K489" i="6"/>
  <c r="J257" i="6"/>
  <c r="K239" i="6"/>
  <c r="J239" i="6"/>
  <c r="D234" i="6"/>
  <c r="G234" i="6" s="1"/>
  <c r="D202" i="6"/>
  <c r="G202" i="6" s="1"/>
  <c r="E181" i="6"/>
  <c r="J503" i="6"/>
  <c r="K503" i="6"/>
  <c r="J466" i="6"/>
  <c r="K466" i="6"/>
  <c r="J450" i="6"/>
  <c r="K450" i="6"/>
  <c r="E446" i="6"/>
  <c r="D446" i="6"/>
  <c r="G446" i="6" s="1"/>
  <c r="E438" i="6"/>
  <c r="D438" i="6"/>
  <c r="G438" i="6" s="1"/>
  <c r="J413" i="6"/>
  <c r="K413" i="6"/>
  <c r="E504" i="6"/>
  <c r="D503" i="6"/>
  <c r="G503" i="6" s="1"/>
  <c r="D499" i="6"/>
  <c r="G499" i="6" s="1"/>
  <c r="J475" i="6"/>
  <c r="E471" i="6"/>
  <c r="E469" i="6"/>
  <c r="K464" i="6"/>
  <c r="D458" i="6"/>
  <c r="G458" i="6" s="1"/>
  <c r="K453" i="6"/>
  <c r="D450" i="6"/>
  <c r="G450" i="6" s="1"/>
  <c r="K445" i="6"/>
  <c r="J438" i="6"/>
  <c r="K437" i="6"/>
  <c r="D434" i="6"/>
  <c r="G434" i="6" s="1"/>
  <c r="J425" i="6"/>
  <c r="K425" i="6"/>
  <c r="D418" i="6"/>
  <c r="G418" i="6" s="1"/>
  <c r="J409" i="6"/>
  <c r="K409" i="6"/>
  <c r="K408" i="6"/>
  <c r="J404" i="6"/>
  <c r="K404" i="6"/>
  <c r="J403" i="6"/>
  <c r="D402" i="6"/>
  <c r="G402" i="6" s="1"/>
  <c r="E402" i="6"/>
  <c r="J397" i="6"/>
  <c r="K396" i="6"/>
  <c r="J391" i="6"/>
  <c r="K391" i="6"/>
  <c r="D365" i="6"/>
  <c r="G365" i="6" s="1"/>
  <c r="E365" i="6"/>
  <c r="J356" i="6"/>
  <c r="K356" i="6"/>
  <c r="D349" i="6"/>
  <c r="G349" i="6" s="1"/>
  <c r="E349" i="6"/>
  <c r="J342" i="6"/>
  <c r="K342" i="6"/>
  <c r="D341" i="6"/>
  <c r="G341" i="6" s="1"/>
  <c r="E341" i="6"/>
  <c r="J331" i="6"/>
  <c r="K331" i="6"/>
  <c r="J299" i="6"/>
  <c r="K299" i="6"/>
  <c r="J421" i="6"/>
  <c r="K421" i="6"/>
  <c r="J405" i="6"/>
  <c r="K405" i="6"/>
  <c r="D399" i="6"/>
  <c r="G399" i="6" s="1"/>
  <c r="E399" i="6"/>
  <c r="J392" i="6"/>
  <c r="K392" i="6"/>
  <c r="D384" i="6"/>
  <c r="G384" i="6" s="1"/>
  <c r="E384" i="6"/>
  <c r="J339" i="6"/>
  <c r="K339" i="6"/>
  <c r="D336" i="6"/>
  <c r="G336" i="6" s="1"/>
  <c r="E336" i="6"/>
  <c r="J319" i="6"/>
  <c r="K319" i="6"/>
  <c r="J316" i="6"/>
  <c r="K316" i="6"/>
  <c r="J433" i="6"/>
  <c r="K433" i="6"/>
  <c r="J417" i="6"/>
  <c r="K417" i="6"/>
  <c r="D403" i="6"/>
  <c r="G403" i="6" s="1"/>
  <c r="E403" i="6"/>
  <c r="D389" i="6"/>
  <c r="G389" i="6" s="1"/>
  <c r="E389" i="6"/>
  <c r="J367" i="6"/>
  <c r="K367" i="6"/>
  <c r="D354" i="6"/>
  <c r="G354" i="6" s="1"/>
  <c r="E354" i="6"/>
  <c r="K346" i="6"/>
  <c r="J346" i="6"/>
  <c r="E326" i="6"/>
  <c r="D326" i="6"/>
  <c r="G326" i="6" s="1"/>
  <c r="J311" i="6"/>
  <c r="K311" i="6"/>
  <c r="J308" i="6"/>
  <c r="K308" i="6"/>
  <c r="D342" i="6"/>
  <c r="G342" i="6" s="1"/>
  <c r="K334" i="6"/>
  <c r="E331" i="6"/>
  <c r="D330" i="6"/>
  <c r="G330" i="6" s="1"/>
  <c r="D329" i="6"/>
  <c r="G329" i="6" s="1"/>
  <c r="J324" i="6"/>
  <c r="E323" i="6"/>
  <c r="J321" i="6"/>
  <c r="D314" i="6"/>
  <c r="G314" i="6" s="1"/>
  <c r="D306" i="6"/>
  <c r="G306" i="6" s="1"/>
  <c r="E456" i="6"/>
  <c r="D456" i="6"/>
  <c r="G456" i="6" s="1"/>
  <c r="D431" i="6"/>
  <c r="G431" i="6" s="1"/>
  <c r="E431" i="6"/>
  <c r="J382" i="6"/>
  <c r="K382" i="6"/>
  <c r="E227" i="6"/>
  <c r="D194" i="6"/>
  <c r="G194" i="6" s="1"/>
  <c r="E165" i="6"/>
  <c r="E161" i="6"/>
  <c r="K589" i="6"/>
  <c r="E586" i="6"/>
  <c r="K585" i="6"/>
  <c r="E582" i="6"/>
  <c r="K581" i="6"/>
  <c r="E578" i="6"/>
  <c r="K577" i="6"/>
  <c r="E574" i="6"/>
  <c r="K573" i="6"/>
  <c r="E570" i="6"/>
  <c r="K569" i="6"/>
  <c r="E566" i="6"/>
  <c r="K565" i="6"/>
  <c r="E562" i="6"/>
  <c r="K561" i="6"/>
  <c r="E558" i="6"/>
  <c r="K557" i="6"/>
  <c r="E554" i="6"/>
  <c r="K553" i="6"/>
  <c r="E550" i="6"/>
  <c r="K549" i="6"/>
  <c r="E546" i="6"/>
  <c r="G546" i="6" s="1"/>
  <c r="K545" i="6"/>
  <c r="E542" i="6"/>
  <c r="K540" i="6"/>
  <c r="E537" i="6"/>
  <c r="K536" i="6"/>
  <c r="E533" i="6"/>
  <c r="K532" i="6"/>
  <c r="E529" i="6"/>
  <c r="K528" i="6"/>
  <c r="E525" i="6"/>
  <c r="K524" i="6"/>
  <c r="E521" i="6"/>
  <c r="K520" i="6"/>
  <c r="E517" i="6"/>
  <c r="K516" i="6"/>
  <c r="E513" i="6"/>
  <c r="K512" i="6"/>
  <c r="E509" i="6"/>
  <c r="K508" i="6"/>
  <c r="E506" i="6"/>
  <c r="K501" i="6"/>
  <c r="J493" i="6"/>
  <c r="K493" i="6"/>
  <c r="D483" i="6"/>
  <c r="G483" i="6" s="1"/>
  <c r="E483" i="6"/>
  <c r="J478" i="6"/>
  <c r="K478" i="6"/>
  <c r="J472" i="6"/>
  <c r="K472" i="6"/>
  <c r="E468" i="6"/>
  <c r="D468" i="6"/>
  <c r="G468" i="6" s="1"/>
  <c r="D463" i="6"/>
  <c r="G463" i="6" s="1"/>
  <c r="E463" i="6"/>
  <c r="E452" i="6"/>
  <c r="D452" i="6"/>
  <c r="G452" i="6" s="1"/>
  <c r="E439" i="6"/>
  <c r="D439" i="6"/>
  <c r="G439" i="6" s="1"/>
  <c r="J410" i="6"/>
  <c r="K410" i="6"/>
  <c r="E493" i="6"/>
  <c r="D493" i="6"/>
  <c r="G493" i="6" s="1"/>
  <c r="J468" i="6"/>
  <c r="K468" i="6"/>
  <c r="K463" i="6"/>
  <c r="J463" i="6"/>
  <c r="K301" i="6"/>
  <c r="J301" i="6"/>
  <c r="D128" i="6"/>
  <c r="G128" i="6" s="1"/>
  <c r="K279" i="6"/>
  <c r="K271" i="6"/>
  <c r="K241" i="6"/>
  <c r="D222" i="6"/>
  <c r="G222" i="6" s="1"/>
  <c r="D207" i="6"/>
  <c r="G207" i="6" s="1"/>
  <c r="K175" i="6"/>
  <c r="K172" i="6"/>
  <c r="K164" i="6"/>
  <c r="E589" i="6"/>
  <c r="K588" i="6"/>
  <c r="E585" i="6"/>
  <c r="K584" i="6"/>
  <c r="E581" i="6"/>
  <c r="K580" i="6"/>
  <c r="E577" i="6"/>
  <c r="K576" i="6"/>
  <c r="E573" i="6"/>
  <c r="K572" i="6"/>
  <c r="E569" i="6"/>
  <c r="K568" i="6"/>
  <c r="E565" i="6"/>
  <c r="K564" i="6"/>
  <c r="E561" i="6"/>
  <c r="K560" i="6"/>
  <c r="E557" i="6"/>
  <c r="K556" i="6"/>
  <c r="E553" i="6"/>
  <c r="K552" i="6"/>
  <c r="E549" i="6"/>
  <c r="K548" i="6"/>
  <c r="E545" i="6"/>
  <c r="G545" i="6" s="1"/>
  <c r="K544" i="6"/>
  <c r="E540" i="6"/>
  <c r="K539" i="6"/>
  <c r="E536" i="6"/>
  <c r="K535" i="6"/>
  <c r="E532" i="6"/>
  <c r="K531" i="6"/>
  <c r="E528" i="6"/>
  <c r="K527" i="6"/>
  <c r="E524" i="6"/>
  <c r="K523" i="6"/>
  <c r="E520" i="6"/>
  <c r="K519" i="6"/>
  <c r="E516" i="6"/>
  <c r="K515" i="6"/>
  <c r="E512" i="6"/>
  <c r="K511" i="6"/>
  <c r="E508" i="6"/>
  <c r="K507" i="6"/>
  <c r="J506" i="6"/>
  <c r="E502" i="6"/>
  <c r="E500" i="6"/>
  <c r="K497" i="6"/>
  <c r="J496" i="6"/>
  <c r="E494" i="6"/>
  <c r="E489" i="6"/>
  <c r="J458" i="6"/>
  <c r="K458" i="6"/>
  <c r="E448" i="6"/>
  <c r="D448" i="6"/>
  <c r="G448" i="6" s="1"/>
  <c r="J426" i="6"/>
  <c r="K426" i="6"/>
  <c r="J390" i="6"/>
  <c r="K390" i="6"/>
  <c r="J272" i="6"/>
  <c r="K245" i="6"/>
  <c r="E243" i="6"/>
  <c r="D239" i="6"/>
  <c r="G239" i="6" s="1"/>
  <c r="D223" i="6"/>
  <c r="G223" i="6" s="1"/>
  <c r="E211" i="6"/>
  <c r="D507" i="6"/>
  <c r="G507" i="6" s="1"/>
  <c r="J502" i="6"/>
  <c r="J495" i="6"/>
  <c r="D488" i="6"/>
  <c r="G488" i="6" s="1"/>
  <c r="K484" i="6"/>
  <c r="K483" i="6"/>
  <c r="J483" i="6"/>
  <c r="D479" i="6"/>
  <c r="G479" i="6" s="1"/>
  <c r="D477" i="6"/>
  <c r="G477" i="6" s="1"/>
  <c r="E477" i="6"/>
  <c r="J474" i="6"/>
  <c r="E473" i="6"/>
  <c r="E444" i="6"/>
  <c r="D444" i="6"/>
  <c r="G444" i="6" s="1"/>
  <c r="D415" i="6"/>
  <c r="G415" i="6" s="1"/>
  <c r="E415" i="6"/>
  <c r="J378" i="6"/>
  <c r="K378" i="6"/>
  <c r="J487" i="6"/>
  <c r="E481" i="6"/>
  <c r="K476" i="6"/>
  <c r="D476" i="6"/>
  <c r="G476" i="6" s="1"/>
  <c r="J471" i="6"/>
  <c r="E467" i="6"/>
  <c r="E465" i="6"/>
  <c r="K462" i="6"/>
  <c r="K460" i="6"/>
  <c r="D460" i="6"/>
  <c r="G460" i="6" s="1"/>
  <c r="J456" i="6"/>
  <c r="K456" i="6"/>
  <c r="J455" i="6"/>
  <c r="J452" i="6"/>
  <c r="K452" i="6"/>
  <c r="J451" i="6"/>
  <c r="J448" i="6"/>
  <c r="K448" i="6"/>
  <c r="J447" i="6"/>
  <c r="J444" i="6"/>
  <c r="K444" i="6"/>
  <c r="J439" i="6"/>
  <c r="K439" i="6"/>
  <c r="D435" i="6"/>
  <c r="G435" i="6" s="1"/>
  <c r="E435" i="6"/>
  <c r="J430" i="6"/>
  <c r="K430" i="6"/>
  <c r="D419" i="6"/>
  <c r="G419" i="6" s="1"/>
  <c r="E419" i="6"/>
  <c r="J414" i="6"/>
  <c r="K414" i="6"/>
  <c r="J361" i="6"/>
  <c r="K361" i="6"/>
  <c r="E338" i="6"/>
  <c r="D338" i="6"/>
  <c r="G338" i="6" s="1"/>
  <c r="D333" i="6"/>
  <c r="G333" i="6" s="1"/>
  <c r="E333" i="6"/>
  <c r="D472" i="6"/>
  <c r="G472" i="6" s="1"/>
  <c r="J467" i="6"/>
  <c r="E461" i="6"/>
  <c r="J434" i="6"/>
  <c r="K434" i="6"/>
  <c r="D423" i="6"/>
  <c r="G423" i="6" s="1"/>
  <c r="E423" i="6"/>
  <c r="J418" i="6"/>
  <c r="K418" i="6"/>
  <c r="K407" i="6"/>
  <c r="J407" i="6"/>
  <c r="D401" i="6"/>
  <c r="G401" i="6" s="1"/>
  <c r="E401" i="6"/>
  <c r="D457" i="6"/>
  <c r="G457" i="6" s="1"/>
  <c r="E457" i="6"/>
  <c r="D453" i="6"/>
  <c r="G453" i="6" s="1"/>
  <c r="E453" i="6"/>
  <c r="D449" i="6"/>
  <c r="G449" i="6" s="1"/>
  <c r="E449" i="6"/>
  <c r="D445" i="6"/>
  <c r="G445" i="6" s="1"/>
  <c r="E445" i="6"/>
  <c r="D440" i="6"/>
  <c r="G440" i="6" s="1"/>
  <c r="E440" i="6"/>
  <c r="D427" i="6"/>
  <c r="G427" i="6" s="1"/>
  <c r="E427" i="6"/>
  <c r="J422" i="6"/>
  <c r="K422" i="6"/>
  <c r="D411" i="6"/>
  <c r="G411" i="6" s="1"/>
  <c r="E411" i="6"/>
  <c r="D407" i="6"/>
  <c r="G407" i="6" s="1"/>
  <c r="E407" i="6"/>
  <c r="J402" i="6"/>
  <c r="K402" i="6"/>
  <c r="D396" i="6"/>
  <c r="G396" i="6" s="1"/>
  <c r="E396" i="6"/>
  <c r="D387" i="6"/>
  <c r="G387" i="6" s="1"/>
  <c r="E387" i="6"/>
  <c r="D366" i="6"/>
  <c r="G366" i="6" s="1"/>
  <c r="E366" i="6"/>
  <c r="E436" i="6"/>
  <c r="K435" i="6"/>
  <c r="E432" i="6"/>
  <c r="K431" i="6"/>
  <c r="E428" i="6"/>
  <c r="K427" i="6"/>
  <c r="E424" i="6"/>
  <c r="K423" i="6"/>
  <c r="E420" i="6"/>
  <c r="K419" i="6"/>
  <c r="E416" i="6"/>
  <c r="K415" i="6"/>
  <c r="E412" i="6"/>
  <c r="K411" i="6"/>
  <c r="K406" i="6"/>
  <c r="D371" i="6"/>
  <c r="G371" i="6" s="1"/>
  <c r="E371" i="6"/>
  <c r="J355" i="6"/>
  <c r="K355" i="6"/>
  <c r="E351" i="6"/>
  <c r="D351" i="6"/>
  <c r="G351" i="6" s="1"/>
  <c r="E405" i="6"/>
  <c r="K400" i="6"/>
  <c r="D400" i="6"/>
  <c r="G400" i="6" s="1"/>
  <c r="J395" i="6"/>
  <c r="K395" i="6"/>
  <c r="J393" i="6"/>
  <c r="D391" i="6"/>
  <c r="G391" i="6" s="1"/>
  <c r="E391" i="6"/>
  <c r="D390" i="6"/>
  <c r="G390" i="6" s="1"/>
  <c r="J386" i="6"/>
  <c r="K386" i="6"/>
  <c r="J385" i="6"/>
  <c r="D383" i="6"/>
  <c r="G383" i="6" s="1"/>
  <c r="E383" i="6"/>
  <c r="D382" i="6"/>
  <c r="G382" i="6" s="1"/>
  <c r="D375" i="6"/>
  <c r="G375" i="6" s="1"/>
  <c r="E375" i="6"/>
  <c r="E355" i="6"/>
  <c r="D355" i="6"/>
  <c r="G355" i="6" s="1"/>
  <c r="D327" i="6"/>
  <c r="G327" i="6" s="1"/>
  <c r="E327" i="6"/>
  <c r="D379" i="6"/>
  <c r="G379" i="6" s="1"/>
  <c r="E379" i="6"/>
  <c r="J374" i="6"/>
  <c r="K374" i="6"/>
  <c r="K366" i="6"/>
  <c r="J366" i="6"/>
  <c r="D360" i="6"/>
  <c r="G360" i="6" s="1"/>
  <c r="E360" i="6"/>
  <c r="K313" i="6"/>
  <c r="J313" i="6"/>
  <c r="K365" i="6"/>
  <c r="E352" i="6"/>
  <c r="G352" i="6" s="1"/>
  <c r="J350" i="6"/>
  <c r="D343" i="6"/>
  <c r="G343" i="6" s="1"/>
  <c r="E343" i="6"/>
  <c r="J328" i="6"/>
  <c r="K328" i="6"/>
  <c r="K317" i="6"/>
  <c r="J317" i="6"/>
  <c r="J370" i="6"/>
  <c r="E364" i="6"/>
  <c r="K359" i="6"/>
  <c r="D359" i="6"/>
  <c r="G359" i="6" s="1"/>
  <c r="J354" i="6"/>
  <c r="J344" i="6"/>
  <c r="K344" i="6"/>
  <c r="J322" i="6"/>
  <c r="K322" i="6"/>
  <c r="K305" i="6"/>
  <c r="J305" i="6"/>
  <c r="J338" i="6"/>
  <c r="K338" i="6"/>
  <c r="K333" i="6"/>
  <c r="J333" i="6"/>
  <c r="E322" i="6"/>
  <c r="D322" i="6"/>
  <c r="G322" i="6" s="1"/>
  <c r="K309" i="6"/>
  <c r="J309" i="6"/>
  <c r="E319" i="6"/>
  <c r="D319" i="6"/>
  <c r="G319" i="6" s="1"/>
  <c r="E315" i="6"/>
  <c r="D315" i="6"/>
  <c r="G315" i="6" s="1"/>
  <c r="E311" i="6"/>
  <c r="D311" i="6"/>
  <c r="G311" i="6" s="1"/>
  <c r="E307" i="6"/>
  <c r="D307" i="6"/>
  <c r="G307" i="6" s="1"/>
  <c r="E303" i="6"/>
  <c r="D303" i="6"/>
  <c r="G303" i="6" s="1"/>
  <c r="D302" i="6"/>
  <c r="G302" i="6" s="1"/>
  <c r="D297" i="6"/>
  <c r="G297" i="6" s="1"/>
  <c r="E297" i="6"/>
  <c r="K318" i="6"/>
  <c r="J318" i="6"/>
  <c r="K314" i="6"/>
  <c r="J314" i="6"/>
  <c r="K310" i="6"/>
  <c r="J310" i="6"/>
  <c r="K306" i="6"/>
  <c r="J306" i="6"/>
  <c r="K302" i="6"/>
  <c r="J302" i="6"/>
  <c r="D299" i="6"/>
  <c r="G299" i="6" s="1"/>
  <c r="J298" i="6"/>
  <c r="J297" i="6"/>
  <c r="J295" i="6"/>
  <c r="J270" i="6"/>
  <c r="J267" i="6"/>
  <c r="J264" i="6"/>
  <c r="J263" i="6"/>
  <c r="E261" i="6"/>
  <c r="D236" i="6"/>
  <c r="G236" i="6" s="1"/>
  <c r="J214" i="6"/>
  <c r="J208" i="6"/>
  <c r="J199" i="6"/>
  <c r="D191" i="6"/>
  <c r="G191" i="6" s="1"/>
  <c r="K177" i="6"/>
  <c r="K169" i="6"/>
  <c r="K287" i="6"/>
  <c r="J286" i="6"/>
  <c r="J283" i="6"/>
  <c r="J280" i="6"/>
  <c r="J252" i="6"/>
  <c r="D244" i="6"/>
  <c r="G244" i="6" s="1"/>
  <c r="J242" i="6"/>
  <c r="D228" i="6"/>
  <c r="G228" i="6" s="1"/>
  <c r="K225" i="6"/>
  <c r="J223" i="6"/>
  <c r="E220" i="6"/>
  <c r="K213" i="6"/>
  <c r="E208" i="6"/>
  <c r="K206" i="6"/>
  <c r="E204" i="6"/>
  <c r="J201" i="6"/>
  <c r="K196" i="6"/>
  <c r="D190" i="6"/>
  <c r="G190" i="6" s="1"/>
  <c r="E185" i="6"/>
  <c r="D169" i="6"/>
  <c r="G169" i="6" s="1"/>
  <c r="E166" i="6"/>
  <c r="D158" i="6"/>
  <c r="G158" i="6" s="1"/>
  <c r="J294" i="6"/>
  <c r="J291" i="6"/>
  <c r="J288" i="6"/>
  <c r="J262" i="6"/>
  <c r="J259" i="6"/>
  <c r="K255" i="6"/>
  <c r="D200" i="6"/>
  <c r="G200" i="6" s="1"/>
  <c r="K197" i="6"/>
  <c r="D195" i="6"/>
  <c r="G195" i="6" s="1"/>
  <c r="K184" i="6"/>
  <c r="K183" i="6"/>
  <c r="K167" i="6"/>
  <c r="E148" i="6"/>
  <c r="E132" i="6"/>
  <c r="E116" i="6"/>
  <c r="E231" i="6"/>
  <c r="E215" i="6"/>
  <c r="E186" i="6"/>
  <c r="E136" i="6"/>
  <c r="K226" i="6"/>
  <c r="E219" i="6"/>
  <c r="D187" i="6"/>
  <c r="G187" i="6" s="1"/>
  <c r="E182" i="6"/>
  <c r="E178" i="6"/>
  <c r="E174" i="6"/>
  <c r="K166" i="6"/>
  <c r="E157" i="6"/>
  <c r="K152" i="6"/>
  <c r="E124" i="6"/>
  <c r="E104" i="6"/>
  <c r="E140" i="6"/>
  <c r="K290" i="6"/>
  <c r="K282" i="6"/>
  <c r="K274" i="6"/>
  <c r="K266" i="6"/>
  <c r="E257" i="6"/>
  <c r="K131" i="6"/>
  <c r="D108" i="6"/>
  <c r="G108" i="6" s="1"/>
  <c r="J292" i="6"/>
  <c r="D289" i="6"/>
  <c r="G289" i="6" s="1"/>
  <c r="E288" i="6"/>
  <c r="J284" i="6"/>
  <c r="D281" i="6"/>
  <c r="G281" i="6" s="1"/>
  <c r="E280" i="6"/>
  <c r="J276" i="6"/>
  <c r="D273" i="6"/>
  <c r="G273" i="6" s="1"/>
  <c r="E272" i="6"/>
  <c r="J268" i="6"/>
  <c r="D265" i="6"/>
  <c r="G265" i="6" s="1"/>
  <c r="E264" i="6"/>
  <c r="J260" i="6"/>
  <c r="J251" i="6"/>
  <c r="J248" i="6"/>
  <c r="J230" i="6"/>
  <c r="J203" i="6"/>
  <c r="K202" i="6"/>
  <c r="K192" i="6"/>
  <c r="K191" i="6"/>
  <c r="K186" i="6"/>
  <c r="K185" i="6"/>
  <c r="K174" i="6"/>
  <c r="D162" i="6"/>
  <c r="G162" i="6" s="1"/>
  <c r="K120" i="6"/>
  <c r="E112" i="6"/>
  <c r="D262" i="6"/>
  <c r="G262" i="6" s="1"/>
  <c r="K254" i="6"/>
  <c r="E251" i="6"/>
  <c r="D250" i="6"/>
  <c r="G250" i="6" s="1"/>
  <c r="E238" i="6"/>
  <c r="K233" i="6"/>
  <c r="J231" i="6"/>
  <c r="K221" i="6"/>
  <c r="E218" i="6"/>
  <c r="J211" i="6"/>
  <c r="K204" i="6"/>
  <c r="K190" i="6"/>
  <c r="K181" i="6"/>
  <c r="K178" i="6"/>
  <c r="E177" i="6"/>
  <c r="K171" i="6"/>
  <c r="K168" i="6"/>
  <c r="K165" i="6"/>
  <c r="K162" i="6"/>
  <c r="K161" i="6"/>
  <c r="K158" i="6"/>
  <c r="K157" i="6"/>
  <c r="K154" i="6"/>
  <c r="K151" i="6"/>
  <c r="E295" i="6"/>
  <c r="E292" i="6"/>
  <c r="E287" i="6"/>
  <c r="E284" i="6"/>
  <c r="E279" i="6"/>
  <c r="E276" i="6"/>
  <c r="E271" i="6"/>
  <c r="E268" i="6"/>
  <c r="E263" i="6"/>
  <c r="E260" i="6"/>
  <c r="K256" i="6"/>
  <c r="E252" i="6"/>
  <c r="E246" i="6"/>
  <c r="K238" i="6"/>
  <c r="E226" i="6"/>
  <c r="K218" i="6"/>
  <c r="E214" i="6"/>
  <c r="K207" i="6"/>
  <c r="D206" i="6"/>
  <c r="G206" i="6" s="1"/>
  <c r="E189" i="6"/>
  <c r="E173" i="6"/>
  <c r="K160" i="6"/>
  <c r="K156" i="6"/>
  <c r="E153" i="6"/>
  <c r="E134" i="6"/>
  <c r="J261" i="6"/>
  <c r="E255" i="6"/>
  <c r="D254" i="6"/>
  <c r="G254" i="6" s="1"/>
  <c r="K250" i="6"/>
  <c r="J249" i="6"/>
  <c r="K237" i="6"/>
  <c r="K217" i="6"/>
  <c r="J215" i="6"/>
  <c r="K187" i="6"/>
  <c r="K179" i="6"/>
  <c r="K176" i="6"/>
  <c r="K173" i="6"/>
  <c r="K170" i="6"/>
  <c r="K163" i="6"/>
  <c r="K159" i="6"/>
  <c r="K155" i="6"/>
  <c r="K153" i="6"/>
  <c r="K150" i="6"/>
  <c r="D245" i="6"/>
  <c r="G245" i="6" s="1"/>
  <c r="E245" i="6"/>
  <c r="J240" i="6"/>
  <c r="K240" i="6"/>
  <c r="D237" i="6"/>
  <c r="G237" i="6" s="1"/>
  <c r="E237" i="6"/>
  <c r="J232" i="6"/>
  <c r="K232" i="6"/>
  <c r="D229" i="6"/>
  <c r="G229" i="6" s="1"/>
  <c r="E229" i="6"/>
  <c r="J224" i="6"/>
  <c r="K224" i="6"/>
  <c r="D221" i="6"/>
  <c r="G221" i="6" s="1"/>
  <c r="E221" i="6"/>
  <c r="J216" i="6"/>
  <c r="K216" i="6"/>
  <c r="J212" i="6"/>
  <c r="K212" i="6"/>
  <c r="E210" i="6"/>
  <c r="D210" i="6"/>
  <c r="G210" i="6" s="1"/>
  <c r="J188" i="6"/>
  <c r="K188" i="6"/>
  <c r="D213" i="6"/>
  <c r="G213" i="6" s="1"/>
  <c r="E213" i="6"/>
  <c r="J210" i="6"/>
  <c r="K210" i="6"/>
  <c r="D118" i="6"/>
  <c r="G118" i="6" s="1"/>
  <c r="D114" i="6"/>
  <c r="G114" i="6" s="1"/>
  <c r="E294" i="6"/>
  <c r="K293" i="6"/>
  <c r="E290" i="6"/>
  <c r="K289" i="6"/>
  <c r="E286" i="6"/>
  <c r="K285" i="6"/>
  <c r="E282" i="6"/>
  <c r="K281" i="6"/>
  <c r="E278" i="6"/>
  <c r="K277" i="6"/>
  <c r="E274" i="6"/>
  <c r="K273" i="6"/>
  <c r="E270" i="6"/>
  <c r="K269" i="6"/>
  <c r="E266" i="6"/>
  <c r="K265" i="6"/>
  <c r="E253" i="6"/>
  <c r="D205" i="6"/>
  <c r="G205" i="6" s="1"/>
  <c r="E205" i="6"/>
  <c r="J107" i="6"/>
  <c r="J103" i="6"/>
  <c r="K258" i="6"/>
  <c r="D258" i="6"/>
  <c r="G258" i="6" s="1"/>
  <c r="J253" i="6"/>
  <c r="D249" i="6"/>
  <c r="G249" i="6" s="1"/>
  <c r="J244" i="6"/>
  <c r="K244" i="6"/>
  <c r="J243" i="6"/>
  <c r="D241" i="6"/>
  <c r="G241" i="6" s="1"/>
  <c r="E241" i="6"/>
  <c r="D240" i="6"/>
  <c r="G240" i="6" s="1"/>
  <c r="J236" i="6"/>
  <c r="K236" i="6"/>
  <c r="J235" i="6"/>
  <c r="D233" i="6"/>
  <c r="G233" i="6" s="1"/>
  <c r="E233" i="6"/>
  <c r="D232" i="6"/>
  <c r="G232" i="6" s="1"/>
  <c r="J228" i="6"/>
  <c r="K228" i="6"/>
  <c r="J227" i="6"/>
  <c r="D225" i="6"/>
  <c r="G225" i="6" s="1"/>
  <c r="E225" i="6"/>
  <c r="D224" i="6"/>
  <c r="G224" i="6" s="1"/>
  <c r="J220" i="6"/>
  <c r="K220" i="6"/>
  <c r="J219" i="6"/>
  <c r="D217" i="6"/>
  <c r="G217" i="6" s="1"/>
  <c r="E217" i="6"/>
  <c r="D216" i="6"/>
  <c r="G216" i="6" s="1"/>
  <c r="K205" i="6"/>
  <c r="J205" i="6"/>
  <c r="J200" i="6"/>
  <c r="K200" i="6"/>
  <c r="J193" i="6"/>
  <c r="K193" i="6"/>
  <c r="D151" i="6"/>
  <c r="G151" i="6" s="1"/>
  <c r="E151" i="6"/>
  <c r="D155" i="6"/>
  <c r="G155" i="6" s="1"/>
  <c r="E155" i="6"/>
  <c r="D159" i="6"/>
  <c r="G159" i="6" s="1"/>
  <c r="E159" i="6"/>
  <c r="D163" i="6"/>
  <c r="G163" i="6" s="1"/>
  <c r="E163" i="6"/>
  <c r="D167" i="6"/>
  <c r="G167" i="6" s="1"/>
  <c r="E167" i="6"/>
  <c r="D171" i="6"/>
  <c r="G171" i="6" s="1"/>
  <c r="E171" i="6"/>
  <c r="D175" i="6"/>
  <c r="G175" i="6" s="1"/>
  <c r="E175" i="6"/>
  <c r="D179" i="6"/>
  <c r="G179" i="6" s="1"/>
  <c r="E179" i="6"/>
  <c r="D183" i="6"/>
  <c r="G183" i="6" s="1"/>
  <c r="E183" i="6"/>
  <c r="J209" i="6"/>
  <c r="E203" i="6"/>
  <c r="E199" i="6"/>
  <c r="K195" i="6"/>
  <c r="K194" i="6"/>
  <c r="K189" i="6"/>
  <c r="E154" i="6"/>
  <c r="E150" i="6"/>
  <c r="J139" i="6"/>
  <c r="K112" i="6"/>
  <c r="J143" i="6"/>
  <c r="J124" i="6"/>
  <c r="K123" i="6"/>
  <c r="J113" i="6"/>
  <c r="K140" i="6"/>
  <c r="J129" i="6"/>
  <c r="D113" i="6"/>
  <c r="G113" i="6" s="1"/>
  <c r="J145" i="6"/>
  <c r="J135" i="6"/>
  <c r="K134" i="6"/>
  <c r="J127" i="6"/>
  <c r="E117" i="6"/>
  <c r="J115" i="6"/>
  <c r="K119" i="6"/>
  <c r="E109" i="6"/>
  <c r="K147" i="6"/>
  <c r="J104" i="6"/>
  <c r="E105" i="6"/>
  <c r="E145" i="6"/>
  <c r="E141" i="6"/>
  <c r="E129" i="6"/>
  <c r="E125" i="6"/>
  <c r="E121" i="6"/>
  <c r="K116" i="6"/>
  <c r="K111" i="6"/>
  <c r="K108" i="6"/>
  <c r="E101" i="6"/>
  <c r="K136" i="6"/>
  <c r="D119" i="6"/>
  <c r="G119" i="6" s="1"/>
  <c r="E119" i="6"/>
  <c r="E115" i="6"/>
  <c r="D115" i="6"/>
  <c r="G115" i="6" s="1"/>
  <c r="D106" i="6"/>
  <c r="G106" i="6" s="1"/>
  <c r="E106" i="6"/>
  <c r="J101" i="6"/>
  <c r="K101" i="6"/>
  <c r="K148" i="6"/>
  <c r="K146" i="6"/>
  <c r="D146" i="6"/>
  <c r="G146" i="6" s="1"/>
  <c r="J141" i="6"/>
  <c r="E137" i="6"/>
  <c r="E135" i="6"/>
  <c r="K132" i="6"/>
  <c r="K130" i="6"/>
  <c r="D130" i="6"/>
  <c r="G130" i="6" s="1"/>
  <c r="J125" i="6"/>
  <c r="D110" i="6"/>
  <c r="G110" i="6" s="1"/>
  <c r="E110" i="6"/>
  <c r="J105" i="6"/>
  <c r="K105" i="6"/>
  <c r="E147" i="6"/>
  <c r="K144" i="6"/>
  <c r="K142" i="6"/>
  <c r="D142" i="6"/>
  <c r="G142" i="6" s="1"/>
  <c r="J137" i="6"/>
  <c r="E133" i="6"/>
  <c r="E131" i="6"/>
  <c r="K128" i="6"/>
  <c r="K126" i="6"/>
  <c r="D126" i="6"/>
  <c r="G126" i="6" s="1"/>
  <c r="J121" i="6"/>
  <c r="J118" i="6"/>
  <c r="K118" i="6"/>
  <c r="J117" i="6"/>
  <c r="K114" i="6"/>
  <c r="J114" i="6"/>
  <c r="J109" i="6"/>
  <c r="K109" i="6"/>
  <c r="E143" i="6"/>
  <c r="K138" i="6"/>
  <c r="D138" i="6"/>
  <c r="G138" i="6" s="1"/>
  <c r="J133" i="6"/>
  <c r="E127" i="6"/>
  <c r="K122" i="6"/>
  <c r="D122" i="6"/>
  <c r="G122" i="6" s="1"/>
  <c r="D102" i="6"/>
  <c r="G102" i="6" s="1"/>
  <c r="E102" i="6"/>
  <c r="D111" i="6"/>
  <c r="G111" i="6" s="1"/>
  <c r="J110" i="6"/>
  <c r="D107" i="6"/>
  <c r="G107" i="6" s="1"/>
  <c r="J106" i="6"/>
  <c r="D103" i="6"/>
  <c r="G103" i="6" s="1"/>
  <c r="J102" i="6"/>
  <c r="C52" i="6"/>
  <c r="E52" i="6" s="1"/>
  <c r="C99" i="6"/>
  <c r="D99" i="6" s="1"/>
  <c r="G99" i="6" s="1"/>
  <c r="C98" i="6"/>
  <c r="D98" i="6" s="1"/>
  <c r="G98" i="6" s="1"/>
  <c r="C97" i="6"/>
  <c r="D97" i="6" s="1"/>
  <c r="G97" i="6" s="1"/>
  <c r="C96" i="6"/>
  <c r="E96" i="6" s="1"/>
  <c r="C95" i="6"/>
  <c r="D95" i="6" s="1"/>
  <c r="G95" i="6" s="1"/>
  <c r="C94" i="6"/>
  <c r="D94" i="6" s="1"/>
  <c r="G94" i="6" s="1"/>
  <c r="C93" i="6"/>
  <c r="C92" i="6"/>
  <c r="E92" i="6" s="1"/>
  <c r="C91" i="6"/>
  <c r="D91" i="6" s="1"/>
  <c r="G91" i="6" s="1"/>
  <c r="C90" i="6"/>
  <c r="D90" i="6" s="1"/>
  <c r="G90" i="6" s="1"/>
  <c r="C89" i="6"/>
  <c r="C88" i="6"/>
  <c r="D88" i="6" s="1"/>
  <c r="G88" i="6" s="1"/>
  <c r="C87" i="6"/>
  <c r="D87" i="6" s="1"/>
  <c r="G87" i="6" s="1"/>
  <c r="C86" i="6"/>
  <c r="D86" i="6" s="1"/>
  <c r="G86" i="6" s="1"/>
  <c r="C85" i="6"/>
  <c r="C84" i="6"/>
  <c r="E84" i="6" s="1"/>
  <c r="C83" i="6"/>
  <c r="D83" i="6" s="1"/>
  <c r="G83" i="6" s="1"/>
  <c r="C82" i="6"/>
  <c r="D82" i="6" s="1"/>
  <c r="G82" i="6" s="1"/>
  <c r="C81" i="6"/>
  <c r="C80" i="6"/>
  <c r="E80" i="6" s="1"/>
  <c r="C79" i="6"/>
  <c r="D79" i="6" s="1"/>
  <c r="G79" i="6" s="1"/>
  <c r="C78" i="6"/>
  <c r="D78" i="6" s="1"/>
  <c r="G78" i="6" s="1"/>
  <c r="C77" i="6"/>
  <c r="C76" i="6"/>
  <c r="E76" i="6" s="1"/>
  <c r="C75" i="6"/>
  <c r="D75" i="6" s="1"/>
  <c r="G75" i="6" s="1"/>
  <c r="C74" i="6"/>
  <c r="D74" i="6" s="1"/>
  <c r="G74" i="6" s="1"/>
  <c r="C73" i="6"/>
  <c r="C72" i="6"/>
  <c r="E72" i="6" s="1"/>
  <c r="C71" i="6"/>
  <c r="D71" i="6" s="1"/>
  <c r="G71" i="6" s="1"/>
  <c r="C70" i="6"/>
  <c r="D70" i="6" s="1"/>
  <c r="G70" i="6" s="1"/>
  <c r="C69" i="6"/>
  <c r="C68" i="6"/>
  <c r="E68" i="6" s="1"/>
  <c r="C67" i="6"/>
  <c r="D67" i="6" s="1"/>
  <c r="G67" i="6" s="1"/>
  <c r="C66" i="6"/>
  <c r="D66" i="6" s="1"/>
  <c r="G66" i="6" s="1"/>
  <c r="C65" i="6"/>
  <c r="C64" i="6"/>
  <c r="E64" i="6" s="1"/>
  <c r="C63" i="6"/>
  <c r="D63" i="6" s="1"/>
  <c r="G63" i="6" s="1"/>
  <c r="C62" i="6"/>
  <c r="D62" i="6" s="1"/>
  <c r="G62" i="6" s="1"/>
  <c r="C61" i="6"/>
  <c r="C60" i="6"/>
  <c r="E60" i="6" s="1"/>
  <c r="C59" i="6"/>
  <c r="E59" i="6" s="1"/>
  <c r="C58" i="6"/>
  <c r="E58" i="6" s="1"/>
  <c r="C57" i="6"/>
  <c r="C56" i="6"/>
  <c r="E56" i="6" s="1"/>
  <c r="C55" i="6"/>
  <c r="D55" i="6" s="1"/>
  <c r="G55" i="6" s="1"/>
  <c r="C54" i="6"/>
  <c r="E54" i="6" s="1"/>
  <c r="C53" i="6"/>
  <c r="J53" i="6"/>
  <c r="K54" i="6"/>
  <c r="K55" i="6"/>
  <c r="J57" i="6"/>
  <c r="J58" i="6"/>
  <c r="K59" i="6"/>
  <c r="J61" i="6"/>
  <c r="K62" i="6"/>
  <c r="K63" i="6"/>
  <c r="J65" i="6"/>
  <c r="J66" i="6"/>
  <c r="K67" i="6"/>
  <c r="J69" i="6"/>
  <c r="J70" i="6"/>
  <c r="K71" i="6"/>
  <c r="J73" i="6"/>
  <c r="J74" i="6"/>
  <c r="K75" i="6"/>
  <c r="J77" i="6"/>
  <c r="K78" i="6"/>
  <c r="K79" i="6"/>
  <c r="J81" i="6"/>
  <c r="J82" i="6"/>
  <c r="K83" i="6"/>
  <c r="J85" i="6"/>
  <c r="K86" i="6"/>
  <c r="K87" i="6"/>
  <c r="J89" i="6"/>
  <c r="J90" i="6"/>
  <c r="K91" i="6"/>
  <c r="K93" i="6"/>
  <c r="J94" i="6"/>
  <c r="K95" i="6"/>
  <c r="J96" i="6"/>
  <c r="J97" i="6"/>
  <c r="J98" i="6"/>
  <c r="K99" i="6"/>
  <c r="E75" i="6" l="1"/>
  <c r="D92" i="6"/>
  <c r="G92" i="6" s="1"/>
  <c r="D76" i="6"/>
  <c r="G76" i="6" s="1"/>
  <c r="E88" i="6"/>
  <c r="E91" i="6"/>
  <c r="E67" i="6"/>
  <c r="E94" i="6"/>
  <c r="E62" i="6"/>
  <c r="D60" i="6"/>
  <c r="G60" i="6" s="1"/>
  <c r="D58" i="6"/>
  <c r="G58" i="6" s="1"/>
  <c r="E74" i="6"/>
  <c r="E70" i="6"/>
  <c r="E90" i="6"/>
  <c r="E63" i="6"/>
  <c r="E55" i="6"/>
  <c r="E87" i="6"/>
  <c r="E83" i="6"/>
  <c r="E79" i="6"/>
  <c r="D59" i="6"/>
  <c r="G59" i="6" s="1"/>
  <c r="J54" i="6"/>
  <c r="J78" i="6"/>
  <c r="D54" i="6"/>
  <c r="G54" i="6" s="1"/>
  <c r="K53" i="6"/>
  <c r="K97" i="6"/>
  <c r="K70" i="6"/>
  <c r="K82" i="6"/>
  <c r="K81" i="6"/>
  <c r="J71" i="6"/>
  <c r="J62" i="6"/>
  <c r="K61" i="6"/>
  <c r="K89" i="6"/>
  <c r="K85" i="6"/>
  <c r="K66" i="6"/>
  <c r="K65" i="6"/>
  <c r="J99" i="6"/>
  <c r="K94" i="6"/>
  <c r="J93" i="6"/>
  <c r="J86" i="6"/>
  <c r="K77" i="6"/>
  <c r="J55" i="6"/>
  <c r="D52" i="6"/>
  <c r="G52" i="6" s="1"/>
  <c r="E99" i="6"/>
  <c r="E98" i="6"/>
  <c r="E95" i="6"/>
  <c r="K90" i="6"/>
  <c r="E86" i="6"/>
  <c r="D84" i="6"/>
  <c r="G84" i="6" s="1"/>
  <c r="J79" i="6"/>
  <c r="E78" i="6"/>
  <c r="K74" i="6"/>
  <c r="E71" i="6"/>
  <c r="K69" i="6"/>
  <c r="D68" i="6"/>
  <c r="G68" i="6" s="1"/>
  <c r="J63" i="6"/>
  <c r="K58" i="6"/>
  <c r="J95" i="6"/>
  <c r="E82" i="6"/>
  <c r="K73" i="6"/>
  <c r="E66" i="6"/>
  <c r="K57" i="6"/>
  <c r="D93" i="6"/>
  <c r="G93" i="6" s="1"/>
  <c r="E93" i="6"/>
  <c r="D89" i="6"/>
  <c r="G89" i="6" s="1"/>
  <c r="E89" i="6"/>
  <c r="D85" i="6"/>
  <c r="G85" i="6" s="1"/>
  <c r="E85" i="6"/>
  <c r="J80" i="6"/>
  <c r="K80" i="6"/>
  <c r="D77" i="6"/>
  <c r="G77" i="6" s="1"/>
  <c r="E77" i="6"/>
  <c r="J72" i="6"/>
  <c r="K72" i="6"/>
  <c r="D69" i="6"/>
  <c r="G69" i="6" s="1"/>
  <c r="E69" i="6"/>
  <c r="J64" i="6"/>
  <c r="K64" i="6"/>
  <c r="D61" i="6"/>
  <c r="G61" i="6" s="1"/>
  <c r="E61" i="6"/>
  <c r="J56" i="6"/>
  <c r="K56" i="6"/>
  <c r="D53" i="6"/>
  <c r="G53" i="6" s="1"/>
  <c r="E53" i="6"/>
  <c r="K98" i="6"/>
  <c r="K96" i="6"/>
  <c r="D96" i="6"/>
  <c r="G96" i="6" s="1"/>
  <c r="J92" i="6"/>
  <c r="K92" i="6"/>
  <c r="J91" i="6"/>
  <c r="J88" i="6"/>
  <c r="K88" i="6"/>
  <c r="J87" i="6"/>
  <c r="J84" i="6"/>
  <c r="K84" i="6"/>
  <c r="J83" i="6"/>
  <c r="D81" i="6"/>
  <c r="G81" i="6" s="1"/>
  <c r="E81" i="6"/>
  <c r="D80" i="6"/>
  <c r="G80" i="6" s="1"/>
  <c r="J76" i="6"/>
  <c r="K76" i="6"/>
  <c r="J75" i="6"/>
  <c r="D73" i="6"/>
  <c r="G73" i="6" s="1"/>
  <c r="E73" i="6"/>
  <c r="D72" i="6"/>
  <c r="G72" i="6" s="1"/>
  <c r="J68" i="6"/>
  <c r="K68" i="6"/>
  <c r="J67" i="6"/>
  <c r="D65" i="6"/>
  <c r="G65" i="6" s="1"/>
  <c r="E65" i="6"/>
  <c r="D64" i="6"/>
  <c r="G64" i="6" s="1"/>
  <c r="J60" i="6"/>
  <c r="K60" i="6"/>
  <c r="J59" i="6"/>
  <c r="D57" i="6"/>
  <c r="G57" i="6" s="1"/>
  <c r="E57" i="6"/>
  <c r="D56" i="6"/>
  <c r="G56" i="6" s="1"/>
  <c r="J52" i="6"/>
  <c r="K52" i="6"/>
  <c r="E97" i="6"/>
  <c r="E132" i="4" l="1"/>
  <c r="E133" i="4"/>
  <c r="E134" i="4"/>
  <c r="E135" i="4"/>
  <c r="E136" i="4"/>
  <c r="E137" i="4"/>
  <c r="E138" i="4"/>
  <c r="E139" i="4"/>
  <c r="E140" i="4"/>
  <c r="E141" i="4"/>
  <c r="E142" i="4"/>
  <c r="E143" i="4"/>
  <c r="H50" i="6" l="1"/>
  <c r="J50" i="6" s="1"/>
  <c r="H49" i="6"/>
  <c r="J49" i="6" s="1"/>
  <c r="H48" i="6"/>
  <c r="J48" i="6" s="1"/>
  <c r="H47" i="6"/>
  <c r="J47" i="6" s="1"/>
  <c r="H46" i="6"/>
  <c r="J46" i="6" s="1"/>
  <c r="H45" i="6"/>
  <c r="J45" i="6" s="1"/>
  <c r="H44" i="6"/>
  <c r="J44" i="6" s="1"/>
  <c r="H43" i="6"/>
  <c r="J43" i="6" s="1"/>
  <c r="H42" i="6"/>
  <c r="J42" i="6" s="1"/>
  <c r="H41" i="6"/>
  <c r="J41" i="6" s="1"/>
  <c r="H40" i="6"/>
  <c r="J40" i="6" s="1"/>
  <c r="H39" i="6"/>
  <c r="J39" i="6" s="1"/>
  <c r="H38" i="6"/>
  <c r="J38" i="6" s="1"/>
  <c r="H37" i="6"/>
  <c r="J37" i="6" s="1"/>
  <c r="H36" i="6"/>
  <c r="J36" i="6" s="1"/>
  <c r="H35" i="6"/>
  <c r="J35" i="6" s="1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H34" i="6"/>
  <c r="J34" i="6" s="1"/>
  <c r="H33" i="6"/>
  <c r="J33" i="6" s="1"/>
  <c r="H32" i="6"/>
  <c r="J32" i="6" s="1"/>
  <c r="H31" i="6"/>
  <c r="J31" i="6" s="1"/>
  <c r="H30" i="6"/>
  <c r="J30" i="6" s="1"/>
  <c r="H29" i="6"/>
  <c r="J29" i="6" s="1"/>
  <c r="H28" i="6"/>
  <c r="J28" i="6" s="1"/>
  <c r="H27" i="6"/>
  <c r="J27" i="6" s="1"/>
  <c r="H26" i="6"/>
  <c r="J26" i="6" s="1"/>
  <c r="H25" i="6"/>
  <c r="J25" i="6" s="1"/>
  <c r="H24" i="6"/>
  <c r="J24" i="6" s="1"/>
  <c r="H23" i="6"/>
  <c r="J23" i="6" s="1"/>
  <c r="H22" i="6"/>
  <c r="J22" i="6" s="1"/>
  <c r="H21" i="6"/>
  <c r="J21" i="6" s="1"/>
  <c r="H20" i="6"/>
  <c r="J20" i="6" s="1"/>
  <c r="H19" i="6"/>
  <c r="J19" i="6" s="1"/>
  <c r="H18" i="6"/>
  <c r="K18" i="6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H9" i="6"/>
  <c r="J9" i="6" s="1"/>
  <c r="H8" i="6"/>
  <c r="J8" i="6" s="1"/>
  <c r="H7" i="6"/>
  <c r="J7" i="6" s="1"/>
  <c r="H6" i="6"/>
  <c r="J6" i="6" s="1"/>
  <c r="H5" i="6"/>
  <c r="J5" i="6" s="1"/>
  <c r="C9" i="6"/>
  <c r="C8" i="6"/>
  <c r="C7" i="6"/>
  <c r="C6" i="6"/>
  <c r="C5" i="6"/>
  <c r="H4" i="6"/>
  <c r="J4" i="6" s="1"/>
  <c r="H3" i="6"/>
  <c r="C4" i="6"/>
  <c r="C3" i="6"/>
  <c r="F1175" i="6"/>
  <c r="F928" i="6"/>
  <c r="F489" i="6"/>
  <c r="F437" i="6"/>
  <c r="F241" i="6"/>
  <c r="F1269" i="6"/>
  <c r="F779" i="6"/>
  <c r="F391" i="6"/>
  <c r="F1075" i="6"/>
  <c r="F1028" i="6"/>
  <c r="F979" i="6"/>
  <c r="F95" i="6"/>
  <c r="F143" i="6"/>
  <c r="F1174" i="6"/>
  <c r="F1513" i="6"/>
  <c r="F97" i="6"/>
  <c r="F684" i="6"/>
  <c r="F288" i="6"/>
  <c r="F196" i="6"/>
  <c r="F190" i="6"/>
  <c r="F1072" i="6"/>
  <c r="F239" i="6"/>
  <c r="F1367" i="6"/>
  <c r="F1076" i="6"/>
  <c r="F1418" i="6"/>
  <c r="F535" i="6"/>
  <c r="F337" i="6"/>
  <c r="F1272" i="6"/>
  <c r="F831" i="6"/>
  <c r="F637" i="6"/>
  <c r="F293" i="6"/>
  <c r="F491" i="6"/>
  <c r="F975" i="6"/>
  <c r="F680" i="6"/>
  <c r="F1173" i="6"/>
  <c r="F729" i="6"/>
  <c r="F1467" i="6"/>
  <c r="F1465" i="6"/>
  <c r="F783" i="6"/>
  <c r="F295" i="6"/>
  <c r="F1225" i="6"/>
  <c r="F1030" i="6"/>
  <c r="F930" i="6"/>
  <c r="F1369" i="6"/>
  <c r="F338" i="6"/>
  <c r="F1024" i="6"/>
  <c r="F1469" i="6"/>
  <c r="F1121" i="6"/>
  <c r="F1224" i="6"/>
  <c r="F878" i="6"/>
  <c r="F389" i="6"/>
  <c r="F1176" i="6"/>
  <c r="F1466" i="6"/>
  <c r="F879" i="6"/>
  <c r="F487" i="6"/>
  <c r="F534" i="6"/>
  <c r="F733" i="6"/>
  <c r="F144" i="6"/>
  <c r="F636" i="6"/>
  <c r="F1371" i="6"/>
  <c r="F1127" i="6"/>
  <c r="F978" i="6"/>
  <c r="F540" i="6"/>
  <c r="F880" i="6"/>
  <c r="F585" i="6"/>
  <c r="F1515" i="6"/>
  <c r="F730" i="6"/>
  <c r="F1026" i="6"/>
  <c r="F1370" i="6"/>
  <c r="F925" i="6"/>
  <c r="F96" i="6"/>
  <c r="F1517" i="6"/>
  <c r="F243" i="6"/>
  <c r="F438" i="6"/>
  <c r="F632" i="6"/>
  <c r="F99" i="6"/>
  <c r="F589" i="6"/>
  <c r="F830" i="6"/>
  <c r="F1023" i="6"/>
  <c r="F782" i="6"/>
  <c r="F1518" i="6"/>
  <c r="F440" i="6"/>
  <c r="F1372" i="6"/>
  <c r="F1514" i="6"/>
  <c r="F386" i="6"/>
  <c r="F828" i="6"/>
  <c r="F1416" i="6"/>
  <c r="F392" i="6"/>
  <c r="F926" i="6"/>
  <c r="F588" i="6"/>
  <c r="F583" i="6"/>
  <c r="F877" i="6"/>
  <c r="F638" i="6"/>
  <c r="F974" i="6"/>
  <c r="F290" i="6"/>
  <c r="F736" i="6"/>
  <c r="F341" i="6"/>
  <c r="F1275" i="6"/>
  <c r="F245" i="6"/>
  <c r="F635" i="6"/>
  <c r="F197" i="6"/>
  <c r="F195" i="6"/>
  <c r="F291" i="6"/>
  <c r="F194" i="6"/>
  <c r="F1126" i="6"/>
  <c r="F1123" i="6"/>
  <c r="F1318" i="6"/>
  <c r="F1270" i="6"/>
  <c r="F834" i="6"/>
  <c r="F1470" i="6"/>
  <c r="F1079" i="6"/>
  <c r="F1078" i="6"/>
  <c r="F1373" i="6"/>
  <c r="F1222" i="6"/>
  <c r="F193" i="6"/>
  <c r="F1077" i="6"/>
  <c r="F682" i="6"/>
  <c r="F785" i="6"/>
  <c r="F393" i="6"/>
  <c r="F781" i="6"/>
  <c r="F1273" i="6"/>
  <c r="F289" i="6"/>
  <c r="F929" i="6"/>
  <c r="F1170" i="6"/>
  <c r="F486" i="6"/>
  <c r="F93" i="6"/>
  <c r="F246" i="6"/>
  <c r="F1220" i="6"/>
  <c r="F485" i="6"/>
  <c r="F1468" i="6"/>
  <c r="F1221" i="6"/>
  <c r="F191" i="6"/>
  <c r="F876" i="6"/>
  <c r="F536" i="6"/>
  <c r="F735" i="6"/>
  <c r="F1471" i="6"/>
  <c r="F442" i="6"/>
  <c r="F882" i="6"/>
  <c r="F584" i="6"/>
  <c r="F148" i="6"/>
  <c r="F1516" i="6"/>
  <c r="F1421" i="6"/>
  <c r="F344" i="6"/>
  <c r="F1125" i="6"/>
  <c r="F683" i="6"/>
  <c r="F1274" i="6"/>
  <c r="F1219" i="6"/>
  <c r="F687" i="6"/>
  <c r="F681" i="6"/>
  <c r="F1317" i="6"/>
  <c r="F1172" i="6"/>
  <c r="F533" i="6"/>
  <c r="F980" i="6"/>
  <c r="F634" i="6"/>
  <c r="F1074" i="6"/>
  <c r="F686" i="6"/>
  <c r="F881" i="6"/>
  <c r="F435" i="6"/>
  <c r="F142" i="6"/>
  <c r="F1226" i="6"/>
  <c r="F488" i="6"/>
  <c r="F343" i="6"/>
  <c r="F1417" i="6"/>
  <c r="F141" i="6"/>
  <c r="F1223" i="6"/>
  <c r="F387" i="6"/>
  <c r="F94" i="6"/>
  <c r="F778" i="6"/>
  <c r="F1124" i="6"/>
  <c r="F147" i="6"/>
  <c r="F1422" i="6"/>
  <c r="F1128" i="6"/>
  <c r="F1171" i="6"/>
  <c r="F586" i="6"/>
  <c r="F1323" i="6"/>
  <c r="F734" i="6"/>
  <c r="F1027" i="6"/>
  <c r="F731" i="6"/>
  <c r="F1177" i="6"/>
  <c r="F582" i="6"/>
  <c r="F244" i="6"/>
  <c r="F145" i="6"/>
  <c r="F484" i="6"/>
  <c r="F439" i="6"/>
  <c r="F390" i="6"/>
  <c r="F146" i="6"/>
  <c r="F537" i="6"/>
  <c r="F1419" i="6"/>
  <c r="F441" i="6"/>
  <c r="F932" i="6"/>
  <c r="F1322" i="6"/>
  <c r="F1519" i="6"/>
  <c r="F927" i="6"/>
  <c r="F829" i="6"/>
  <c r="F1520" i="6"/>
  <c r="F1420" i="6"/>
  <c r="F633" i="6"/>
  <c r="F1415" i="6"/>
  <c r="F342" i="6"/>
  <c r="F1320" i="6"/>
  <c r="F631" i="6"/>
  <c r="F827" i="6"/>
  <c r="F339" i="6"/>
  <c r="F340" i="6"/>
  <c r="F292" i="6"/>
  <c r="F388" i="6"/>
  <c r="F490" i="6"/>
  <c r="F1324" i="6"/>
  <c r="F92" i="6"/>
  <c r="F833" i="6"/>
  <c r="F240" i="6"/>
  <c r="F931" i="6"/>
  <c r="F1025" i="6"/>
  <c r="F1029" i="6"/>
  <c r="F977" i="6"/>
  <c r="F784" i="6"/>
  <c r="F1464" i="6"/>
  <c r="F976" i="6"/>
  <c r="F832" i="6"/>
  <c r="F587" i="6"/>
  <c r="F732" i="6"/>
  <c r="F1366" i="6"/>
  <c r="F685" i="6"/>
  <c r="F883" i="6"/>
  <c r="F1271" i="6"/>
  <c r="F780" i="6"/>
  <c r="F1268" i="6"/>
  <c r="F539" i="6"/>
  <c r="F242" i="6"/>
  <c r="F1073" i="6"/>
  <c r="F294" i="6"/>
  <c r="F1319" i="6"/>
  <c r="F538" i="6"/>
  <c r="F981" i="6"/>
  <c r="F98" i="6"/>
  <c r="F1122" i="6"/>
  <c r="F436" i="6"/>
  <c r="F1321" i="6"/>
  <c r="F192" i="6"/>
  <c r="F1368" i="6"/>
  <c r="L491" i="6" l="1"/>
  <c r="L583" i="6"/>
  <c r="L240" i="6"/>
  <c r="L245" i="6"/>
  <c r="L980" i="6"/>
  <c r="L1170" i="6"/>
  <c r="L680" i="6"/>
  <c r="L1520" i="6"/>
  <c r="L588" i="6"/>
  <c r="L291" i="6"/>
  <c r="L778" i="6"/>
  <c r="L239" i="6"/>
  <c r="L147" i="6"/>
  <c r="L294" i="6"/>
  <c r="L192" i="6"/>
  <c r="L490" i="6"/>
  <c r="L486" i="6"/>
  <c r="L831" i="6"/>
  <c r="L1515" i="6"/>
  <c r="L1077" i="6"/>
  <c r="L1177" i="6"/>
  <c r="L388" i="6"/>
  <c r="L779" i="6"/>
  <c r="L1321" i="6"/>
  <c r="L484" i="6"/>
  <c r="L534" i="6"/>
  <c r="L1026" i="6"/>
  <c r="L533" i="6"/>
  <c r="L92" i="6"/>
  <c r="L436" i="6"/>
  <c r="L928" i="6"/>
  <c r="L686" i="6"/>
  <c r="L1024" i="6"/>
  <c r="L827" i="6"/>
  <c r="L337" i="6"/>
  <c r="L342" i="6"/>
  <c r="L1172" i="6"/>
  <c r="L1469" i="6"/>
  <c r="L488" i="6"/>
  <c r="L489" i="6"/>
  <c r="L244" i="6"/>
  <c r="L586" i="6"/>
  <c r="L732" i="6"/>
  <c r="L1219" i="6"/>
  <c r="L338" i="6"/>
  <c r="L440" i="6"/>
  <c r="L537" i="6"/>
  <c r="L974" i="6"/>
  <c r="L439" i="6"/>
  <c r="L1420" i="6"/>
  <c r="L683" i="6"/>
  <c r="L197" i="6"/>
  <c r="L1513" i="6"/>
  <c r="L582" i="6"/>
  <c r="L1126" i="6"/>
  <c r="L1076" i="6"/>
  <c r="L1470" i="6"/>
  <c r="L435" i="6"/>
  <c r="L1419" i="6"/>
  <c r="L1025" i="6"/>
  <c r="L1317" i="6"/>
  <c r="L876" i="6"/>
  <c r="L877" i="6"/>
  <c r="L442" i="6"/>
  <c r="L1123" i="6"/>
  <c r="L927" i="6"/>
  <c r="L344" i="6"/>
  <c r="L1273" i="6"/>
  <c r="L731" i="6"/>
  <c r="L1416" i="6"/>
  <c r="L1368" i="6"/>
  <c r="L1224" i="6"/>
  <c r="L341" i="6"/>
  <c r="L1124" i="6"/>
  <c r="L882" i="6"/>
  <c r="L1471" i="6"/>
  <c r="L1029" i="6"/>
  <c r="L390" i="6"/>
  <c r="L828" i="6"/>
  <c r="L387" i="6"/>
  <c r="L638" i="6"/>
  <c r="L393" i="6"/>
  <c r="L1127" i="6"/>
  <c r="L1275" i="6"/>
  <c r="L1023" i="6"/>
  <c r="L389" i="6"/>
  <c r="L1220" i="6"/>
  <c r="L977" i="6"/>
  <c r="L584" i="6"/>
  <c r="L1073" i="6"/>
  <c r="L1173" i="6"/>
  <c r="L833" i="6"/>
  <c r="L632" i="6"/>
  <c r="L1225" i="6"/>
  <c r="L391" i="6"/>
  <c r="L585" i="6"/>
  <c r="L1175" i="6"/>
  <c r="L1272" i="6"/>
  <c r="L538" i="6"/>
  <c r="L485" i="6"/>
  <c r="L441" i="6"/>
  <c r="L1465" i="6"/>
  <c r="L979" i="6"/>
  <c r="L1372" i="6"/>
  <c r="L1274" i="6"/>
  <c r="L975" i="6"/>
  <c r="L144" i="6"/>
  <c r="L392" i="6"/>
  <c r="L635" i="6"/>
  <c r="L681" i="6"/>
  <c r="L1027" i="6"/>
  <c r="L729" i="6"/>
  <c r="L1371" i="6"/>
  <c r="L1268" i="6"/>
  <c r="L589" i="6"/>
  <c r="L981" i="6"/>
  <c r="L195" i="6"/>
  <c r="L343" i="6"/>
  <c r="L881" i="6"/>
  <c r="L487" i="6"/>
  <c r="L634" i="6"/>
  <c r="L1519" i="6"/>
  <c r="L1366" i="6"/>
  <c r="L1223" i="6"/>
  <c r="L784" i="6"/>
  <c r="L925" i="6"/>
  <c r="L587" i="6"/>
  <c r="L785" i="6"/>
  <c r="L1370" i="6"/>
  <c r="L241" i="6"/>
  <c r="L1467" i="6"/>
  <c r="L539" i="6"/>
  <c r="L1269" i="6"/>
  <c r="L829" i="6"/>
  <c r="L879" i="6"/>
  <c r="L1421" i="6"/>
  <c r="L94" i="6"/>
  <c r="L536" i="6"/>
  <c r="L1226" i="6"/>
  <c r="L145" i="6"/>
  <c r="L1373" i="6"/>
  <c r="L926" i="6"/>
  <c r="L1125" i="6"/>
  <c r="L1078" i="6"/>
  <c r="L96" i="6"/>
  <c r="L834" i="6"/>
  <c r="L931" i="6"/>
  <c r="L99" i="6"/>
  <c r="L535" i="6"/>
  <c r="L883" i="6"/>
  <c r="L978" i="6"/>
  <c r="L637" i="6"/>
  <c r="L1318" i="6"/>
  <c r="L340" i="6"/>
  <c r="L682" i="6"/>
  <c r="L880" i="6"/>
  <c r="L1517" i="6"/>
  <c r="L1221" i="6"/>
  <c r="L1514" i="6"/>
  <c r="L438" i="6"/>
  <c r="L196" i="6"/>
  <c r="L289" i="6"/>
  <c r="L1171" i="6"/>
  <c r="L295" i="6"/>
  <c r="L736" i="6"/>
  <c r="L292" i="6"/>
  <c r="L95" i="6"/>
  <c r="L733" i="6"/>
  <c r="L339" i="6"/>
  <c r="L684" i="6"/>
  <c r="L685" i="6"/>
  <c r="L1319" i="6"/>
  <c r="L1518" i="6"/>
  <c r="L1176" i="6"/>
  <c r="L1322" i="6"/>
  <c r="L734" i="6"/>
  <c r="L191" i="6"/>
  <c r="L687" i="6"/>
  <c r="L1271" i="6"/>
  <c r="L932" i="6"/>
  <c r="L193" i="6"/>
  <c r="L1466" i="6"/>
  <c r="L832" i="6"/>
  <c r="L1324" i="6"/>
  <c r="L288" i="6"/>
  <c r="L1270" i="6"/>
  <c r="L98" i="6"/>
  <c r="L243" i="6"/>
  <c r="L1122" i="6"/>
  <c r="L141" i="6"/>
  <c r="L780" i="6"/>
  <c r="L97" i="6"/>
  <c r="L1422" i="6"/>
  <c r="L976" i="6"/>
  <c r="L1079" i="6"/>
  <c r="L633" i="6"/>
  <c r="L1516" i="6"/>
  <c r="L878" i="6"/>
  <c r="L386" i="6"/>
  <c r="L1121" i="6"/>
  <c r="L540" i="6"/>
  <c r="L1072" i="6"/>
  <c r="L246" i="6"/>
  <c r="L143" i="6"/>
  <c r="L631" i="6"/>
  <c r="L929" i="6"/>
  <c r="L1075" i="6"/>
  <c r="L782" i="6"/>
  <c r="L1222" i="6"/>
  <c r="L142" i="6"/>
  <c r="L1074" i="6"/>
  <c r="L1320" i="6"/>
  <c r="L1028" i="6"/>
  <c r="L781" i="6"/>
  <c r="L148" i="6"/>
  <c r="L293" i="6"/>
  <c r="L730" i="6"/>
  <c r="L930" i="6"/>
  <c r="L190" i="6"/>
  <c r="L437" i="6"/>
  <c r="L1174" i="6"/>
  <c r="L1464" i="6"/>
  <c r="L1417" i="6"/>
  <c r="L830" i="6"/>
  <c r="L1030" i="6"/>
  <c r="L783" i="6"/>
  <c r="L1415" i="6"/>
  <c r="L146" i="6"/>
  <c r="L1323" i="6"/>
  <c r="L1468" i="6"/>
  <c r="L242" i="6"/>
  <c r="L290" i="6"/>
  <c r="L1418" i="6"/>
  <c r="L194" i="6"/>
  <c r="L636" i="6"/>
  <c r="L735" i="6"/>
  <c r="L1128" i="6"/>
  <c r="L1367" i="6"/>
  <c r="L1369" i="6"/>
  <c r="L93" i="6"/>
  <c r="J18" i="6"/>
  <c r="K3" i="6"/>
  <c r="J3" i="6"/>
  <c r="D11" i="6"/>
  <c r="G11" i="6" s="1"/>
  <c r="D15" i="6"/>
  <c r="G15" i="6" s="1"/>
  <c r="E16" i="6"/>
  <c r="E14" i="6"/>
  <c r="D13" i="6"/>
  <c r="G13" i="6" s="1"/>
  <c r="E17" i="6"/>
  <c r="D50" i="6"/>
  <c r="G50" i="6" s="1"/>
  <c r="E49" i="6"/>
  <c r="E48" i="6"/>
  <c r="D47" i="6"/>
  <c r="G47" i="6" s="1"/>
  <c r="E46" i="6"/>
  <c r="D45" i="6"/>
  <c r="G45" i="6" s="1"/>
  <c r="E44" i="6"/>
  <c r="D43" i="6"/>
  <c r="G43" i="6" s="1"/>
  <c r="E42" i="6"/>
  <c r="D41" i="6"/>
  <c r="G41" i="6" s="1"/>
  <c r="E40" i="6"/>
  <c r="D39" i="6"/>
  <c r="G39" i="6" s="1"/>
  <c r="E38" i="6"/>
  <c r="E37" i="6"/>
  <c r="E36" i="6"/>
  <c r="D35" i="6"/>
  <c r="G35" i="6" s="1"/>
  <c r="E34" i="6"/>
  <c r="E33" i="6"/>
  <c r="E32" i="6"/>
  <c r="D31" i="6"/>
  <c r="G31" i="6" s="1"/>
  <c r="E30" i="6"/>
  <c r="D29" i="6"/>
  <c r="G29" i="6" s="1"/>
  <c r="E28" i="6"/>
  <c r="D27" i="6"/>
  <c r="G27" i="6" s="1"/>
  <c r="E26" i="6"/>
  <c r="D25" i="6"/>
  <c r="G25" i="6" s="1"/>
  <c r="E24" i="6"/>
  <c r="D23" i="6"/>
  <c r="G23" i="6" s="1"/>
  <c r="E22" i="6"/>
  <c r="E21" i="6"/>
  <c r="E20" i="6"/>
  <c r="E19" i="6"/>
  <c r="D18" i="6"/>
  <c r="G18" i="6" s="1"/>
  <c r="E12" i="6"/>
  <c r="D7" i="6"/>
  <c r="G7" i="6" s="1"/>
  <c r="E6" i="6"/>
  <c r="E5" i="6"/>
  <c r="D4" i="6"/>
  <c r="D3" i="6"/>
  <c r="D8" i="6"/>
  <c r="G8" i="6" s="1"/>
  <c r="D9" i="6"/>
  <c r="G9" i="6" s="1"/>
  <c r="E10" i="6"/>
  <c r="K43" i="6"/>
  <c r="K39" i="6"/>
  <c r="K49" i="6"/>
  <c r="K35" i="6"/>
  <c r="E27" i="6"/>
  <c r="K47" i="6"/>
  <c r="K31" i="6"/>
  <c r="K27" i="6"/>
  <c r="K23" i="6"/>
  <c r="K19" i="6"/>
  <c r="K15" i="6"/>
  <c r="K11" i="6"/>
  <c r="K7" i="6"/>
  <c r="K50" i="6"/>
  <c r="K46" i="6"/>
  <c r="K42" i="6"/>
  <c r="K38" i="6"/>
  <c r="K34" i="6"/>
  <c r="K30" i="6"/>
  <c r="K26" i="6"/>
  <c r="K22" i="6"/>
  <c r="K14" i="6"/>
  <c r="K10" i="6"/>
  <c r="K6" i="6"/>
  <c r="K45" i="6"/>
  <c r="K41" i="6"/>
  <c r="K37" i="6"/>
  <c r="K33" i="6"/>
  <c r="K29" i="6"/>
  <c r="K25" i="6"/>
  <c r="K21" i="6"/>
  <c r="K17" i="6"/>
  <c r="K13" i="6"/>
  <c r="K9" i="6"/>
  <c r="K5" i="6"/>
  <c r="K48" i="6"/>
  <c r="K44" i="6"/>
  <c r="K40" i="6"/>
  <c r="K36" i="6"/>
  <c r="K32" i="6"/>
  <c r="K28" i="6"/>
  <c r="K24" i="6"/>
  <c r="K20" i="6"/>
  <c r="K16" i="6"/>
  <c r="K12" i="6"/>
  <c r="K8" i="6"/>
  <c r="K4" i="6"/>
  <c r="E9" i="6"/>
  <c r="E13" i="6"/>
  <c r="E43" i="6"/>
  <c r="D26" i="6"/>
  <c r="G26" i="6" s="1"/>
  <c r="E25" i="6"/>
  <c r="D19" i="6"/>
  <c r="G19" i="6" s="1"/>
  <c r="E39" i="6"/>
  <c r="E15" i="6"/>
  <c r="E35" i="6"/>
  <c r="E47" i="6"/>
  <c r="E31" i="6"/>
  <c r="E23" i="6"/>
  <c r="E11" i="6"/>
  <c r="E45" i="6"/>
  <c r="D5" i="6"/>
  <c r="D40" i="6"/>
  <c r="G40" i="6" s="1"/>
  <c r="D24" i="6"/>
  <c r="G24" i="6" s="1"/>
  <c r="D36" i="6"/>
  <c r="G36" i="6" s="1"/>
  <c r="D20" i="6"/>
  <c r="G20" i="6" s="1"/>
  <c r="D48" i="6"/>
  <c r="G48" i="6" s="1"/>
  <c r="D32" i="6"/>
  <c r="G32" i="6" s="1"/>
  <c r="D16" i="6"/>
  <c r="G16" i="6" s="1"/>
  <c r="D44" i="6"/>
  <c r="G44" i="6" s="1"/>
  <c r="D28" i="6"/>
  <c r="G28" i="6" s="1"/>
  <c r="D12" i="6"/>
  <c r="G12" i="6" s="1"/>
  <c r="E50" i="6"/>
  <c r="E18" i="6"/>
  <c r="E29" i="6"/>
  <c r="D46" i="6"/>
  <c r="G46" i="6" s="1"/>
  <c r="D42" i="6"/>
  <c r="G42" i="6" s="1"/>
  <c r="D38" i="6"/>
  <c r="G38" i="6" s="1"/>
  <c r="D34" i="6"/>
  <c r="G34" i="6" s="1"/>
  <c r="D30" i="6"/>
  <c r="G30" i="6" s="1"/>
  <c r="D22" i="6"/>
  <c r="G22" i="6" s="1"/>
  <c r="D14" i="6"/>
  <c r="G14" i="6" s="1"/>
  <c r="D10" i="6"/>
  <c r="G10" i="6" s="1"/>
  <c r="E4" i="6"/>
  <c r="E41" i="6"/>
  <c r="D49" i="6"/>
  <c r="G49" i="6" s="1"/>
  <c r="D37" i="6"/>
  <c r="G37" i="6" s="1"/>
  <c r="D33" i="6"/>
  <c r="G33" i="6" s="1"/>
  <c r="D21" i="6"/>
  <c r="G21" i="6" s="1"/>
  <c r="D17" i="6"/>
  <c r="G17" i="6" s="1"/>
  <c r="D6" i="6"/>
  <c r="G6" i="6" s="1"/>
  <c r="E8" i="6"/>
  <c r="E7" i="6"/>
  <c r="E3" i="6"/>
  <c r="G3" i="6" l="1"/>
  <c r="G5" i="6"/>
  <c r="G4" i="6"/>
  <c r="J1" i="6"/>
  <c r="A1" i="6" l="1"/>
  <c r="AB2" i="3" l="1"/>
  <c r="U2" i="3"/>
  <c r="L2" i="3"/>
  <c r="F610" i="6"/>
  <c r="F335" i="6"/>
  <c r="F1233" i="6"/>
  <c r="F1405" i="6"/>
  <c r="F72" i="6"/>
  <c r="F917" i="6"/>
  <c r="F1249" i="6"/>
  <c r="F1240" i="6"/>
  <c r="F811" i="6"/>
  <c r="F1200" i="6"/>
  <c r="F248" i="6"/>
  <c r="F375" i="6"/>
  <c r="F972" i="6"/>
  <c r="F407" i="6"/>
  <c r="F935" i="6"/>
  <c r="F235" i="6"/>
  <c r="F566" i="6"/>
  <c r="F797" i="6"/>
  <c r="F645" i="6"/>
  <c r="F1061" i="6"/>
  <c r="F1055" i="6"/>
  <c r="F1265" i="6"/>
  <c r="F953" i="6"/>
  <c r="F219" i="6"/>
  <c r="F943" i="6"/>
  <c r="F401" i="6"/>
  <c r="F329" i="6"/>
  <c r="F606" i="6"/>
  <c r="F61" i="6"/>
  <c r="F838" i="6"/>
  <c r="F746" i="6"/>
  <c r="F1302" i="6"/>
  <c r="F581" i="6"/>
  <c r="F14" i="6"/>
  <c r="F396" i="6"/>
  <c r="F776" i="6"/>
  <c r="F993" i="6"/>
  <c r="F416" i="6"/>
  <c r="F126" i="6"/>
  <c r="F1182" i="6"/>
  <c r="F1331" i="6"/>
  <c r="F864" i="6"/>
  <c r="F309" i="6"/>
  <c r="F1426" i="6"/>
  <c r="F692" i="6"/>
  <c r="F691" i="6"/>
  <c r="F951" i="6"/>
  <c r="F448" i="6"/>
  <c r="F224" i="6"/>
  <c r="F921" i="6"/>
  <c r="F698" i="6"/>
  <c r="F30" i="6"/>
  <c r="F328" i="6"/>
  <c r="F1143" i="6"/>
  <c r="F1184" i="6"/>
  <c r="F403" i="6"/>
  <c r="F501" i="6"/>
  <c r="F49" i="6"/>
  <c r="F702" i="6"/>
  <c r="F82" i="6"/>
  <c r="F1064" i="6"/>
  <c r="F237" i="6"/>
  <c r="F657" i="6"/>
  <c r="F101" i="6"/>
  <c r="F411" i="6"/>
  <c r="F920" i="6"/>
  <c r="F896" i="6"/>
  <c r="F1336" i="6"/>
  <c r="F853" i="6"/>
  <c r="F1158" i="6"/>
  <c r="F458" i="6"/>
  <c r="F425" i="6"/>
  <c r="F895" i="6"/>
  <c r="F369" i="6"/>
  <c r="F203" i="6"/>
  <c r="F1360" i="6"/>
  <c r="F612" i="6"/>
  <c r="F314" i="6"/>
  <c r="F1262" i="6"/>
  <c r="F118" i="6"/>
  <c r="F25" i="6"/>
  <c r="F1455" i="6"/>
  <c r="F1137" i="6"/>
  <c r="F603" i="6"/>
  <c r="F269" i="6"/>
  <c r="F543" i="6"/>
  <c r="F1473" i="6"/>
  <c r="F261" i="6"/>
  <c r="F125" i="6"/>
  <c r="F40" i="6"/>
  <c r="F710" i="6"/>
  <c r="F984" i="6"/>
  <c r="F221" i="6"/>
  <c r="F1505" i="6"/>
  <c r="F1401" i="6"/>
  <c r="F1207" i="6"/>
  <c r="F1008" i="6"/>
  <c r="F750" i="6"/>
  <c r="F666" i="6"/>
  <c r="F1165" i="6"/>
  <c r="F1492" i="6"/>
  <c r="F678" i="6"/>
  <c r="F1258" i="6"/>
  <c r="F1377" i="6"/>
  <c r="F1363" i="6"/>
  <c r="F1440" i="6"/>
  <c r="F845" i="6"/>
  <c r="F1007" i="6"/>
  <c r="F1052" i="6"/>
  <c r="F108" i="6"/>
  <c r="F914" i="6"/>
  <c r="F744" i="6"/>
  <c r="F461" i="6"/>
  <c r="F1147" i="6"/>
  <c r="F576" i="6"/>
  <c r="F1216" i="6"/>
  <c r="F378" i="6"/>
  <c r="F629" i="6"/>
  <c r="F71" i="6"/>
  <c r="F318" i="6"/>
  <c r="F469" i="6"/>
  <c r="F1510" i="6"/>
  <c r="F840" i="6"/>
  <c r="F513" i="6"/>
  <c r="F1161" i="6"/>
  <c r="F371" i="6"/>
  <c r="F135" i="6"/>
  <c r="F34" i="6"/>
  <c r="F622" i="6"/>
  <c r="F715" i="6"/>
  <c r="F874" i="6"/>
  <c r="F322" i="6"/>
  <c r="F113" i="6"/>
  <c r="F1237" i="6"/>
  <c r="F123" i="6"/>
  <c r="F1112" i="6"/>
  <c r="F1181" i="6"/>
  <c r="F642" i="6"/>
  <c r="F1000" i="6"/>
  <c r="F1002" i="6"/>
  <c r="F954" i="6"/>
  <c r="F726" i="6"/>
  <c r="F1358" i="6"/>
  <c r="F376" i="6"/>
  <c r="F1414" i="6"/>
  <c r="F559" i="6"/>
  <c r="F1246" i="6"/>
  <c r="F283" i="6"/>
  <c r="F900" i="6"/>
  <c r="F907" i="6"/>
  <c r="F1149" i="6"/>
  <c r="F508" i="6"/>
  <c r="F772" i="6"/>
  <c r="F567" i="6"/>
  <c r="F431" i="6"/>
  <c r="F483" i="6"/>
  <c r="F1141" i="6"/>
  <c r="F1433" i="6"/>
  <c r="F41" i="6"/>
  <c r="F205" i="6"/>
  <c r="F181" i="6"/>
  <c r="F694" i="6"/>
  <c r="F905" i="6"/>
  <c r="F1351" i="6"/>
  <c r="F1481" i="6"/>
  <c r="F1395" i="6"/>
  <c r="F1340" i="6"/>
  <c r="F169" i="6"/>
  <c r="F327" i="6"/>
  <c r="F1068" i="6"/>
  <c r="F795" i="6"/>
  <c r="F1410" i="6"/>
  <c r="F1096" i="6"/>
  <c r="F227" i="6"/>
  <c r="F739" i="6"/>
  <c r="F1403" i="6"/>
  <c r="F552" i="6"/>
  <c r="F718" i="6"/>
  <c r="F1243" i="6"/>
  <c r="F1095" i="6"/>
  <c r="F1494" i="6"/>
  <c r="F238" i="6"/>
  <c r="F817" i="6"/>
  <c r="F526" i="6"/>
  <c r="F395" i="6"/>
  <c r="F1215" i="6"/>
  <c r="F324" i="6"/>
  <c r="F162" i="6"/>
  <c r="F413" i="6"/>
  <c r="F648" i="6"/>
  <c r="F1305" i="6"/>
  <c r="F580" i="6"/>
  <c r="F380" i="6"/>
  <c r="F703" i="6"/>
  <c r="F1436" i="6"/>
  <c r="F373" i="6"/>
  <c r="F563" i="6"/>
  <c r="F754" i="6"/>
  <c r="F1349" i="6"/>
  <c r="F3" i="6"/>
  <c r="F1097" i="6"/>
  <c r="F1016" i="6"/>
  <c r="F910" i="6"/>
  <c r="F549" i="6"/>
  <c r="F278" i="6"/>
  <c r="F1191" i="6"/>
  <c r="F381" i="6"/>
  <c r="F1260" i="6"/>
  <c r="F1255" i="6"/>
  <c r="F752" i="6"/>
  <c r="F1261" i="6"/>
  <c r="F24" i="6"/>
  <c r="F655" i="6"/>
  <c r="F1450" i="6"/>
  <c r="F265" i="6"/>
  <c r="F178" i="6"/>
  <c r="F604" i="6"/>
  <c r="F577" i="6"/>
  <c r="F870" i="6"/>
  <c r="F916" i="6"/>
  <c r="F600" i="6"/>
  <c r="F334" i="6"/>
  <c r="F1067" i="6"/>
  <c r="F495" i="6"/>
  <c r="F946" i="6"/>
  <c r="F206" i="6"/>
  <c r="F955" i="6"/>
  <c r="F724" i="6"/>
  <c r="F653" i="6"/>
  <c r="F1288" i="6"/>
  <c r="F790" i="6"/>
  <c r="F592" i="6"/>
  <c r="F466" i="6"/>
  <c r="F1049" i="6"/>
  <c r="F104" i="6"/>
  <c r="F764" i="6"/>
  <c r="F708" i="6"/>
  <c r="F1004" i="6"/>
  <c r="F21" i="6"/>
  <c r="F164" i="6"/>
  <c r="F208" i="6"/>
  <c r="F48" i="6"/>
  <c r="F947" i="6"/>
  <c r="F1308" i="6"/>
  <c r="F218" i="6"/>
  <c r="F753" i="6"/>
  <c r="F1506" i="6"/>
  <c r="F620" i="6"/>
  <c r="F60" i="6"/>
  <c r="F1303" i="6"/>
  <c r="F593" i="6"/>
  <c r="F179" i="6"/>
  <c r="F277" i="6"/>
  <c r="F312" i="6"/>
  <c r="F769" i="6"/>
  <c r="F1357" i="6"/>
  <c r="F53" i="6"/>
  <c r="F17" i="6"/>
  <c r="F1396" i="6"/>
  <c r="F157" i="6"/>
  <c r="F285" i="6"/>
  <c r="F599" i="6"/>
  <c r="F1086" i="6"/>
  <c r="F1299" i="6"/>
  <c r="F1356" i="6"/>
  <c r="F267" i="6"/>
  <c r="F897" i="6"/>
  <c r="F230" i="6"/>
  <c r="F659" i="6"/>
  <c r="F1198" i="6"/>
  <c r="F310" i="6"/>
  <c r="F1081" i="6"/>
  <c r="F1454" i="6"/>
  <c r="F183" i="6"/>
  <c r="F1257" i="6"/>
  <c r="F923" i="6"/>
  <c r="F551" i="6"/>
  <c r="F1180" i="6"/>
  <c r="F1160" i="6"/>
  <c r="F705" i="6"/>
  <c r="F204" i="6"/>
  <c r="F1211" i="6"/>
  <c r="F667" i="6"/>
  <c r="F28" i="6"/>
  <c r="F767" i="6"/>
  <c r="F139" i="6"/>
  <c r="F282" i="6"/>
  <c r="F31" i="6"/>
  <c r="F399" i="6"/>
  <c r="F128" i="6"/>
  <c r="F117" i="6"/>
  <c r="F969" i="6"/>
  <c r="F699" i="6"/>
  <c r="F433" i="6"/>
  <c r="F527" i="6"/>
  <c r="F464" i="6"/>
  <c r="F1484" i="6"/>
  <c r="F213" i="6"/>
  <c r="F22" i="6"/>
  <c r="F792" i="6"/>
  <c r="F1045" i="6"/>
  <c r="F500" i="6"/>
  <c r="F262" i="6"/>
  <c r="F866" i="6"/>
  <c r="F1380" i="6"/>
  <c r="F422" i="6"/>
  <c r="F252" i="6"/>
  <c r="F1113" i="6"/>
  <c r="F1019" i="6"/>
  <c r="F253" i="6"/>
  <c r="F766" i="6"/>
  <c r="F451" i="6"/>
  <c r="F597" i="6"/>
  <c r="F1092" i="6"/>
  <c r="F1151" i="6"/>
  <c r="F1089" i="6"/>
  <c r="F226" i="6"/>
  <c r="F154" i="6"/>
  <c r="F572" i="6"/>
  <c r="F1039" i="6"/>
  <c r="F504" i="6"/>
  <c r="F706" i="6"/>
  <c r="F716" i="6"/>
  <c r="F129" i="6"/>
  <c r="F256" i="6"/>
  <c r="F568" i="6"/>
  <c r="F1456" i="6"/>
  <c r="F1047" i="6"/>
  <c r="F1504" i="6"/>
  <c r="F323" i="6"/>
  <c r="F319" i="6"/>
  <c r="F968" i="6"/>
  <c r="F432" i="6"/>
  <c r="F165" i="6"/>
  <c r="F1386" i="6"/>
  <c r="F232" i="6"/>
  <c r="F815" i="6"/>
  <c r="F307" i="6"/>
  <c r="F1330" i="6"/>
  <c r="F529" i="6"/>
  <c r="F1429" i="6"/>
  <c r="F939" i="6"/>
  <c r="F1250" i="6"/>
  <c r="F473" i="6"/>
  <c r="F1448" i="6"/>
  <c r="F368" i="6"/>
  <c r="F1231" i="6"/>
  <c r="F602" i="6"/>
  <c r="F445" i="6"/>
  <c r="F182" i="6"/>
  <c r="F1071" i="6"/>
  <c r="F1083" i="6"/>
  <c r="F280" i="6"/>
  <c r="F1375" i="6"/>
  <c r="F1190" i="6"/>
  <c r="F909" i="6"/>
  <c r="F167" i="6"/>
  <c r="F397" i="6"/>
  <c r="F1120" i="6"/>
  <c r="F1082" i="6"/>
  <c r="F47" i="6"/>
  <c r="F180" i="6"/>
  <c r="F770" i="6"/>
  <c r="F1108" i="6"/>
  <c r="F308" i="6"/>
  <c r="F105" i="6"/>
  <c r="F743" i="6"/>
  <c r="F158" i="6"/>
  <c r="F153" i="6"/>
  <c r="F575" i="6"/>
  <c r="F67" i="6"/>
  <c r="F1488" i="6"/>
  <c r="F382" i="6"/>
  <c r="F361" i="6"/>
  <c r="F1020" i="6"/>
  <c r="F1157" i="6"/>
  <c r="F1132" i="6"/>
  <c r="F1058" i="6"/>
  <c r="F822" i="6"/>
  <c r="F560" i="6"/>
  <c r="F231" i="6"/>
  <c r="F989" i="6"/>
  <c r="F765" i="6"/>
  <c r="F1315" i="6"/>
  <c r="F1163" i="6"/>
  <c r="F1407" i="6"/>
  <c r="F379" i="6"/>
  <c r="F846" i="6"/>
  <c r="F528" i="6"/>
  <c r="F109" i="6"/>
  <c r="F173" i="6"/>
  <c r="F609" i="6"/>
  <c r="F1279" i="6"/>
  <c r="F1167" i="6"/>
  <c r="F1109" i="6"/>
  <c r="F1297" i="6"/>
  <c r="F410" i="6"/>
  <c r="F643" i="6"/>
  <c r="F1332" i="6"/>
  <c r="F971" i="6"/>
  <c r="F618" i="6"/>
  <c r="F1497" i="6"/>
  <c r="F222" i="6"/>
  <c r="F325" i="6"/>
  <c r="F1060" i="6"/>
  <c r="F997" i="6"/>
  <c r="F1298" i="6"/>
  <c r="F199" i="6"/>
  <c r="F140" i="6"/>
  <c r="F159" i="6"/>
  <c r="F658" i="6"/>
  <c r="F234" i="6"/>
  <c r="F1051" i="6"/>
  <c r="F862" i="6"/>
  <c r="F57" i="6"/>
  <c r="F646" i="6"/>
  <c r="F1398" i="6"/>
  <c r="F1437" i="6"/>
  <c r="F649" i="6"/>
  <c r="F991" i="6"/>
  <c r="F1040" i="6"/>
  <c r="F266" i="6"/>
  <c r="F353" i="6"/>
  <c r="F259" i="6"/>
  <c r="F1507" i="6"/>
  <c r="F1210" i="6"/>
  <c r="F1361" i="6"/>
  <c r="F496" i="6"/>
  <c r="F1101" i="6"/>
  <c r="F1107" i="6"/>
  <c r="F450" i="6"/>
  <c r="F372" i="6"/>
  <c r="F787" i="6"/>
  <c r="F945" i="6"/>
  <c r="F1066" i="6"/>
  <c r="F813" i="6"/>
  <c r="F719" i="6"/>
  <c r="F848" i="6"/>
  <c r="F952" i="6"/>
  <c r="F1088" i="6"/>
  <c r="F1480" i="6"/>
  <c r="F1478" i="6"/>
  <c r="F356" i="6"/>
  <c r="F272" i="6"/>
  <c r="F1392" i="6"/>
  <c r="F46" i="6"/>
  <c r="F75" i="6"/>
  <c r="F1091" i="6"/>
  <c r="F1248" i="6"/>
  <c r="F1327" i="6"/>
  <c r="F1217" i="6"/>
  <c r="F62" i="6"/>
  <c r="F852" i="6"/>
  <c r="F1335" i="6"/>
  <c r="F357" i="6"/>
  <c r="F81" i="6"/>
  <c r="F1085" i="6"/>
  <c r="F859" i="6"/>
  <c r="F717" i="6"/>
  <c r="F475" i="6"/>
  <c r="F679" i="6"/>
  <c r="F1352" i="6"/>
  <c r="F625" i="6"/>
  <c r="F579" i="6"/>
  <c r="F412" i="6"/>
  <c r="F720" i="6"/>
  <c r="F824" i="6"/>
  <c r="F452" i="6"/>
  <c r="F1266" i="6"/>
  <c r="F807" i="6"/>
  <c r="F506" i="6"/>
  <c r="F467" i="6"/>
  <c r="F805" i="6"/>
  <c r="F901" i="6"/>
  <c r="F1493" i="6"/>
  <c r="F650" i="6"/>
  <c r="F671" i="6"/>
  <c r="F1353" i="6"/>
  <c r="F906" i="6"/>
  <c r="F693" i="6"/>
  <c r="F1479" i="6"/>
  <c r="F940" i="6"/>
  <c r="F1453" i="6"/>
  <c r="F1441" i="6"/>
  <c r="F478" i="6"/>
  <c r="F1033" i="6"/>
  <c r="F1148" i="6"/>
  <c r="F1404" i="6"/>
  <c r="F511" i="6"/>
  <c r="F1495" i="6"/>
  <c r="F757" i="6"/>
  <c r="F561" i="6"/>
  <c r="F1006" i="6"/>
  <c r="F1500" i="6"/>
  <c r="F1192" i="6"/>
  <c r="F405" i="6"/>
  <c r="F1059" i="6"/>
  <c r="F1195" i="6"/>
  <c r="F598" i="6"/>
  <c r="F1032" i="6"/>
  <c r="F936" i="6"/>
  <c r="F613" i="6"/>
  <c r="F264" i="6"/>
  <c r="F1300" i="6"/>
  <c r="F1087" i="6"/>
  <c r="F187" i="6"/>
  <c r="F1339" i="6"/>
  <c r="F696" i="6"/>
  <c r="F426" i="6"/>
  <c r="F1431" i="6"/>
  <c r="F121" i="6"/>
  <c r="F707" i="6"/>
  <c r="F134" i="6"/>
  <c r="F1203" i="6"/>
  <c r="F1136" i="6"/>
  <c r="F546" i="6"/>
  <c r="F498" i="6"/>
  <c r="F228" i="6"/>
  <c r="F468" i="6"/>
  <c r="F1383" i="6"/>
  <c r="F1054" i="6"/>
  <c r="F1011" i="6"/>
  <c r="F270" i="6"/>
  <c r="F1443" i="6"/>
  <c r="F45" i="6"/>
  <c r="F595" i="6"/>
  <c r="F1232" i="6"/>
  <c r="F52" i="6"/>
  <c r="F453" i="6"/>
  <c r="F1206" i="6"/>
  <c r="F428" i="6"/>
  <c r="F922" i="6"/>
  <c r="F462" i="6"/>
  <c r="F756" i="6"/>
  <c r="F1439" i="6"/>
  <c r="F621" i="6"/>
  <c r="F510" i="6"/>
  <c r="F189" i="6"/>
  <c r="F107" i="6"/>
  <c r="F1069" i="6"/>
  <c r="F1228" i="6"/>
  <c r="F818" i="6"/>
  <c r="F661" i="6"/>
  <c r="F594" i="6"/>
  <c r="F114" i="6"/>
  <c r="F1199" i="6"/>
  <c r="F1100" i="6"/>
  <c r="F4" i="6"/>
  <c r="F1138" i="6"/>
  <c r="F942" i="6"/>
  <c r="F1316" i="6"/>
  <c r="F185" i="6"/>
  <c r="F29" i="6"/>
  <c r="F713" i="6"/>
  <c r="F601" i="6"/>
  <c r="F6" i="6"/>
  <c r="F1341" i="6"/>
  <c r="F712" i="6"/>
  <c r="F548" i="6"/>
  <c r="F1364" i="6"/>
  <c r="F999" i="6"/>
  <c r="F812" i="6"/>
  <c r="F1290" i="6"/>
  <c r="F913" i="6"/>
  <c r="F1277" i="6"/>
  <c r="F554" i="6"/>
  <c r="F902" i="6"/>
  <c r="F122" i="6"/>
  <c r="F628" i="6"/>
  <c r="F957" i="6"/>
  <c r="F841" i="6"/>
  <c r="F1046" i="6"/>
  <c r="F1212" i="6"/>
  <c r="F809" i="6"/>
  <c r="F216" i="6"/>
  <c r="F225" i="6"/>
  <c r="F481" i="6"/>
  <c r="F331" i="6"/>
  <c r="F803" i="6"/>
  <c r="F983" i="6"/>
  <c r="F607" i="6"/>
  <c r="F1412" i="6"/>
  <c r="F404" i="6"/>
  <c r="F1489" i="6"/>
  <c r="F1114" i="6"/>
  <c r="F673" i="6"/>
  <c r="F120" i="6"/>
  <c r="F1090" i="6"/>
  <c r="F836" i="6"/>
  <c r="F70" i="6"/>
  <c r="F1462" i="6"/>
  <c r="F1409" i="6"/>
  <c r="F59" i="6"/>
  <c r="F668" i="6"/>
  <c r="F960" i="6"/>
  <c r="F1508" i="6"/>
  <c r="F1430" i="6"/>
  <c r="F1365" i="6"/>
  <c r="F1205" i="6"/>
  <c r="F855" i="6"/>
  <c r="F1263" i="6"/>
  <c r="F321" i="6"/>
  <c r="F249" i="6"/>
  <c r="F1491" i="6"/>
  <c r="F826" i="6"/>
  <c r="F383" i="6"/>
  <c r="F704" i="6"/>
  <c r="F151" i="6"/>
  <c r="F1402" i="6"/>
  <c r="F7" i="6"/>
  <c r="F1150" i="6"/>
  <c r="F1376" i="6"/>
  <c r="F1452" i="6"/>
  <c r="F1301" i="6"/>
  <c r="F58" i="6"/>
  <c r="F275" i="6"/>
  <c r="F1244" i="6"/>
  <c r="F1186" i="6"/>
  <c r="F429" i="6"/>
  <c r="F530" i="6"/>
  <c r="F215" i="6"/>
  <c r="F1449" i="6"/>
  <c r="F1400" i="6"/>
  <c r="F37" i="6"/>
  <c r="F1111" i="6"/>
  <c r="F112" i="6"/>
  <c r="F596" i="6"/>
  <c r="F725" i="6"/>
  <c r="F1359" i="6"/>
  <c r="F1477" i="6"/>
  <c r="F515" i="6"/>
  <c r="F279" i="6"/>
  <c r="F894" i="6"/>
  <c r="F1457" i="6"/>
  <c r="F1326" i="6"/>
  <c r="F890" i="6"/>
  <c r="F791" i="6"/>
  <c r="F374" i="6"/>
  <c r="F1428" i="6"/>
  <c r="F1490" i="6"/>
  <c r="F359" i="6"/>
  <c r="F384" i="6"/>
  <c r="F459" i="6"/>
  <c r="F217" i="6"/>
  <c r="F963" i="6"/>
  <c r="F69" i="6"/>
  <c r="F1065" i="6"/>
  <c r="F1230" i="6"/>
  <c r="F1116" i="6"/>
  <c r="F700" i="6"/>
  <c r="F1267" i="6"/>
  <c r="F1413" i="6"/>
  <c r="F1035" i="6"/>
  <c r="F313" i="6"/>
  <c r="F987" i="6"/>
  <c r="F302" i="6"/>
  <c r="F919" i="6"/>
  <c r="F1394" i="6"/>
  <c r="F1411" i="6"/>
  <c r="F964" i="6"/>
  <c r="F56" i="6"/>
  <c r="F311" i="6"/>
  <c r="F414" i="6"/>
  <c r="F1445" i="6"/>
  <c r="F941" i="6"/>
  <c r="F1194" i="6"/>
  <c r="F1018" i="6"/>
  <c r="F301" i="6"/>
  <c r="F63" i="6"/>
  <c r="F652" i="6"/>
  <c r="F562" i="6"/>
  <c r="F1056" i="6"/>
  <c r="F55" i="6"/>
  <c r="F1355" i="6"/>
  <c r="F348" i="6"/>
  <c r="F918" i="6"/>
  <c r="F654" i="6"/>
  <c r="F789" i="6"/>
  <c r="F66" i="6"/>
  <c r="F1105" i="6"/>
  <c r="F990" i="6"/>
  <c r="F771" i="6"/>
  <c r="F20" i="6"/>
  <c r="F1444" i="6"/>
  <c r="F1140" i="6"/>
  <c r="F497" i="6"/>
  <c r="F1050" i="6"/>
  <c r="F1154" i="6"/>
  <c r="F78" i="6"/>
  <c r="F888" i="6"/>
  <c r="F1063" i="6"/>
  <c r="F116" i="6"/>
  <c r="F85" i="6"/>
  <c r="F998" i="6"/>
  <c r="F1070" i="6"/>
  <c r="F449" i="6"/>
  <c r="F1334" i="6"/>
  <c r="F161" i="6"/>
  <c r="F640" i="6"/>
  <c r="F802" i="6"/>
  <c r="F761" i="6"/>
  <c r="F755" i="6"/>
  <c r="F1482" i="6"/>
  <c r="F76" i="6"/>
  <c r="F1306" i="6"/>
  <c r="F656" i="6"/>
  <c r="F995" i="6"/>
  <c r="F758" i="6"/>
  <c r="F994" i="6"/>
  <c r="F690" i="6"/>
  <c r="F891" i="6"/>
  <c r="F1053" i="6"/>
  <c r="F409" i="6"/>
  <c r="F480" i="6"/>
  <c r="F177" i="6"/>
  <c r="F759" i="6"/>
  <c r="F287" i="6"/>
  <c r="F1017" i="6"/>
  <c r="F1346" i="6"/>
  <c r="F1209" i="6"/>
  <c r="F1156" i="6"/>
  <c r="F695" i="6"/>
  <c r="F522" i="6"/>
  <c r="F1282" i="6"/>
  <c r="F73" i="6"/>
  <c r="F476" i="6"/>
  <c r="F455" i="6"/>
  <c r="F1168" i="6"/>
  <c r="F608" i="6"/>
  <c r="F1208" i="6"/>
  <c r="F472" i="6"/>
  <c r="F1010" i="6"/>
  <c r="F132" i="6"/>
  <c r="F751" i="6"/>
  <c r="F171" i="6"/>
  <c r="F1378" i="6"/>
  <c r="F773" i="6"/>
  <c r="F271" i="6"/>
  <c r="F1293" i="6"/>
  <c r="F1294" i="6"/>
  <c r="F5" i="6"/>
  <c r="F110" i="6"/>
  <c r="F351" i="6"/>
  <c r="F806" i="6"/>
  <c r="F1512" i="6"/>
  <c r="F872" i="6"/>
  <c r="F1345" i="6"/>
  <c r="F32" i="6"/>
  <c r="F865" i="6"/>
  <c r="F745" i="6"/>
  <c r="F1022" i="6"/>
  <c r="F911" i="6"/>
  <c r="F366" i="6"/>
  <c r="F949" i="6"/>
  <c r="F1385" i="6"/>
  <c r="F474" i="6"/>
  <c r="F1057" i="6"/>
  <c r="F531" i="6"/>
  <c r="F893" i="6"/>
  <c r="F1133" i="6"/>
  <c r="F924" i="6"/>
  <c r="F1197" i="6"/>
  <c r="F565" i="6"/>
  <c r="F1399" i="6"/>
  <c r="F614" i="6"/>
  <c r="F959" i="6"/>
  <c r="F1283" i="6"/>
  <c r="F398" i="6"/>
  <c r="F1253" i="6"/>
  <c r="F27" i="6"/>
  <c r="F400" i="6"/>
  <c r="F15" i="6"/>
  <c r="F1185" i="6"/>
  <c r="F819" i="6"/>
  <c r="F518" i="6"/>
  <c r="F1193" i="6"/>
  <c r="F64" i="6"/>
  <c r="F209" i="6"/>
  <c r="F200" i="6"/>
  <c r="F320" i="6"/>
  <c r="F711" i="6"/>
  <c r="F856" i="6"/>
  <c r="F1256" i="6"/>
  <c r="F80" i="6"/>
  <c r="F184" i="6"/>
  <c r="F800" i="6"/>
  <c r="F1391" i="6"/>
  <c r="F77" i="6"/>
  <c r="F79" i="6"/>
  <c r="F300" i="6"/>
  <c r="F1362" i="6"/>
  <c r="F419" i="6"/>
  <c r="F1343" i="6"/>
  <c r="F304" i="6"/>
  <c r="F229" i="6"/>
  <c r="F1164" i="6"/>
  <c r="F1314" i="6"/>
  <c r="F370" i="6"/>
  <c r="F1458" i="6"/>
  <c r="F858" i="6"/>
  <c r="F102" i="6"/>
  <c r="F728" i="6"/>
  <c r="F423" i="6"/>
  <c r="F1333" i="6"/>
  <c r="F176" i="6"/>
  <c r="F137" i="6"/>
  <c r="F1238" i="6"/>
  <c r="F965" i="6"/>
  <c r="F611" i="6"/>
  <c r="F970" i="6"/>
  <c r="F740" i="6"/>
  <c r="F1155" i="6"/>
  <c r="F130" i="6"/>
  <c r="F211" i="6"/>
  <c r="F1159" i="6"/>
  <c r="F1234" i="6"/>
  <c r="F350" i="6"/>
  <c r="F1144" i="6"/>
  <c r="F156" i="6"/>
  <c r="F103" i="6"/>
  <c r="F349" i="6"/>
  <c r="F1425" i="6"/>
  <c r="F796" i="6"/>
  <c r="F516" i="6"/>
  <c r="F1038" i="6"/>
  <c r="F1348" i="6"/>
  <c r="F54" i="6"/>
  <c r="F860" i="6"/>
  <c r="F1094" i="6"/>
  <c r="F138" i="6"/>
  <c r="F1446" i="6"/>
  <c r="F747" i="6"/>
  <c r="F843" i="6"/>
  <c r="F1354" i="6"/>
  <c r="F87" i="6"/>
  <c r="F763" i="6"/>
  <c r="F532" i="6"/>
  <c r="F615" i="6"/>
  <c r="F74" i="6"/>
  <c r="F988" i="6"/>
  <c r="F1169" i="6"/>
  <c r="F254" i="6"/>
  <c r="F1042" i="6"/>
  <c r="F1201" i="6"/>
  <c r="F1499" i="6"/>
  <c r="F738" i="6"/>
  <c r="F333" i="6"/>
  <c r="F1463" i="6"/>
  <c r="F868" i="6"/>
  <c r="F1350" i="6"/>
  <c r="F664" i="6"/>
  <c r="F362" i="6"/>
  <c r="F1502" i="6"/>
  <c r="F268" i="6"/>
  <c r="F415" i="6"/>
  <c r="F363" i="6"/>
  <c r="F1342" i="6"/>
  <c r="F258" i="6"/>
  <c r="F136" i="6"/>
  <c r="F1214" i="6"/>
  <c r="F1021" i="6"/>
  <c r="F8" i="6"/>
  <c r="F286" i="6"/>
  <c r="F91" i="6"/>
  <c r="F482" i="6"/>
  <c r="F967" i="6"/>
  <c r="F305" i="6"/>
  <c r="F1044" i="6"/>
  <c r="F701" i="6"/>
  <c r="F317" i="6"/>
  <c r="F571" i="6"/>
  <c r="F1145" i="6"/>
  <c r="F839" i="6"/>
  <c r="F1475" i="6"/>
  <c r="F460" i="6"/>
  <c r="F1304" i="6"/>
  <c r="F1496" i="6"/>
  <c r="F869" i="6"/>
  <c r="F358" i="6"/>
  <c r="F641" i="6"/>
  <c r="F505" i="6"/>
  <c r="F236" i="6"/>
  <c r="F762" i="6"/>
  <c r="F364" i="6"/>
  <c r="F1117" i="6"/>
  <c r="F23" i="6"/>
  <c r="F555" i="6"/>
  <c r="F90" i="6"/>
  <c r="F899" i="6"/>
  <c r="F1106" i="6"/>
  <c r="F1166" i="6"/>
  <c r="F503" i="6"/>
  <c r="F938" i="6"/>
  <c r="F1131" i="6"/>
  <c r="F1509" i="6"/>
  <c r="F188" i="6"/>
  <c r="F1236" i="6"/>
  <c r="F68" i="6"/>
  <c r="F669" i="6"/>
  <c r="F1251" i="6"/>
  <c r="F477" i="6"/>
  <c r="F1034" i="6"/>
  <c r="F274" i="6"/>
  <c r="F619" i="6"/>
  <c r="F36" i="6"/>
  <c r="F35" i="6"/>
  <c r="F406" i="6"/>
  <c r="F837" i="6"/>
  <c r="F172" i="6"/>
  <c r="F1099" i="6"/>
  <c r="F210" i="6"/>
  <c r="F814" i="6"/>
  <c r="F524" i="6"/>
  <c r="F1183" i="6"/>
  <c r="F885" i="6"/>
  <c r="F985" i="6"/>
  <c r="F1013" i="6"/>
  <c r="F463" i="6"/>
  <c r="F892" i="6"/>
  <c r="F1014" i="6"/>
  <c r="F808" i="6"/>
  <c r="F847" i="6"/>
  <c r="F1483" i="6"/>
  <c r="F742" i="6"/>
  <c r="F420" i="6"/>
  <c r="F1037" i="6"/>
  <c r="F214" i="6"/>
  <c r="F1408" i="6"/>
  <c r="F355" i="6"/>
  <c r="F1103" i="6"/>
  <c r="F1384" i="6"/>
  <c r="F454" i="6"/>
  <c r="F1424" i="6"/>
  <c r="F299" i="6"/>
  <c r="F794" i="6"/>
  <c r="F863" i="6"/>
  <c r="F760" i="6"/>
  <c r="F457" i="6"/>
  <c r="F1146" i="6"/>
  <c r="F821" i="6"/>
  <c r="F509" i="6"/>
  <c r="F1511" i="6"/>
  <c r="F842" i="6"/>
  <c r="F542" i="6"/>
  <c r="F1102" i="6"/>
  <c r="F1196" i="6"/>
  <c r="F676" i="6"/>
  <c r="F727" i="6"/>
  <c r="F1344" i="6"/>
  <c r="F672" i="6"/>
  <c r="F347" i="6"/>
  <c r="F1487" i="6"/>
  <c r="F1379" i="6"/>
  <c r="F647" i="6"/>
  <c r="F1134" i="6"/>
  <c r="F823" i="6"/>
  <c r="F417" i="6"/>
  <c r="F43" i="6"/>
  <c r="F873" i="6"/>
  <c r="F521" i="6"/>
  <c r="F514" i="6"/>
  <c r="F186" i="6"/>
  <c r="F201" i="6"/>
  <c r="F1098" i="6"/>
  <c r="F39" i="6"/>
  <c r="F849" i="6"/>
  <c r="F10" i="6"/>
  <c r="F1188" i="6"/>
  <c r="F1252" i="6"/>
  <c r="F996" i="6"/>
  <c r="F1084" i="6"/>
  <c r="F12" i="6"/>
  <c r="F1241" i="6"/>
  <c r="F889" i="6"/>
  <c r="F1281" i="6"/>
  <c r="F315" i="6"/>
  <c r="F1434" i="6"/>
  <c r="F86" i="6"/>
  <c r="F1397" i="6"/>
  <c r="F525" i="6"/>
  <c r="F544" i="6"/>
  <c r="F912" i="6"/>
  <c r="F133" i="6"/>
  <c r="F207" i="6"/>
  <c r="F748" i="6"/>
  <c r="F479" i="6"/>
  <c r="F956" i="6"/>
  <c r="F447" i="6"/>
  <c r="F697" i="6"/>
  <c r="F111" i="6"/>
  <c r="F944" i="6"/>
  <c r="F250" i="6"/>
  <c r="F424" i="6"/>
  <c r="F471" i="6"/>
  <c r="F1285" i="6"/>
  <c r="F1381" i="6"/>
  <c r="F950" i="6"/>
  <c r="F903" i="6"/>
  <c r="F523" i="6"/>
  <c r="F677" i="6"/>
  <c r="F297" i="6"/>
  <c r="F11" i="6"/>
  <c r="F83" i="6"/>
  <c r="F434" i="6"/>
  <c r="F958" i="6"/>
  <c r="F623" i="6"/>
  <c r="F578" i="6"/>
  <c r="F670" i="6"/>
  <c r="F1202" i="6"/>
  <c r="F44" i="6"/>
  <c r="F1503" i="6"/>
  <c r="F798" i="6"/>
  <c r="F168" i="6"/>
  <c r="F1189" i="6"/>
  <c r="F1296" i="6"/>
  <c r="F115" i="6"/>
  <c r="F886" i="6"/>
  <c r="F131" i="6"/>
  <c r="F1162" i="6"/>
  <c r="F127" i="6"/>
  <c r="F820" i="6"/>
  <c r="F16" i="6"/>
  <c r="F816" i="6"/>
  <c r="F627" i="6"/>
  <c r="F1187" i="6"/>
  <c r="F793" i="6"/>
  <c r="F675" i="6"/>
  <c r="F1245" i="6"/>
  <c r="F1179" i="6"/>
  <c r="F365" i="6"/>
  <c r="F494" i="6"/>
  <c r="F1135" i="6"/>
  <c r="F26" i="6"/>
  <c r="F804" i="6"/>
  <c r="F1388" i="6"/>
  <c r="F1501" i="6"/>
  <c r="F973" i="6"/>
  <c r="F160" i="6"/>
  <c r="F326" i="6"/>
  <c r="F660" i="6"/>
  <c r="F689" i="6"/>
  <c r="F861" i="6"/>
  <c r="F801" i="6"/>
  <c r="F775" i="6"/>
  <c r="F626" i="6"/>
  <c r="F875" i="6"/>
  <c r="F1310" i="6"/>
  <c r="F352" i="6"/>
  <c r="F937" i="6"/>
  <c r="F336" i="6"/>
  <c r="F84" i="6"/>
  <c r="F223" i="6"/>
  <c r="F517" i="6"/>
  <c r="F774" i="6"/>
  <c r="F170" i="6"/>
  <c r="F166" i="6"/>
  <c r="F1382" i="6"/>
  <c r="F1393" i="6"/>
  <c r="F385" i="6"/>
  <c r="F430" i="6"/>
  <c r="F1048" i="6"/>
  <c r="F408" i="6"/>
  <c r="F810" i="6"/>
  <c r="F630" i="6"/>
  <c r="F1005" i="6"/>
  <c r="F867" i="6"/>
  <c r="F651" i="6"/>
  <c r="F662" i="6"/>
  <c r="F233" i="6"/>
  <c r="F1213" i="6"/>
  <c r="F260" i="6"/>
  <c r="F1036" i="6"/>
  <c r="F1218" i="6"/>
  <c r="F1247" i="6"/>
  <c r="F1337" i="6"/>
  <c r="F1093" i="6"/>
  <c r="F519" i="6"/>
  <c r="F1142" i="6"/>
  <c r="F175" i="6"/>
  <c r="F1498" i="6"/>
  <c r="F1291" i="6"/>
  <c r="F1389" i="6"/>
  <c r="F1387" i="6"/>
  <c r="F624" i="6"/>
  <c r="F616" i="6"/>
  <c r="F850" i="6"/>
  <c r="F1312" i="6"/>
  <c r="F1338" i="6"/>
  <c r="F1474" i="6"/>
  <c r="F844" i="6"/>
  <c r="F1001" i="6"/>
  <c r="F799" i="6"/>
  <c r="F1130" i="6"/>
  <c r="F1486" i="6"/>
  <c r="F1003" i="6"/>
  <c r="F1278" i="6"/>
  <c r="F1115" i="6"/>
  <c r="F851" i="6"/>
  <c r="F934" i="6"/>
  <c r="F1041" i="6"/>
  <c r="F545" i="6"/>
  <c r="F1015" i="6"/>
  <c r="F88" i="6"/>
  <c r="F367" i="6"/>
  <c r="F273" i="6"/>
  <c r="F465" i="6"/>
  <c r="F1286" i="6"/>
  <c r="F1118" i="6"/>
  <c r="F898" i="6"/>
  <c r="F276" i="6"/>
  <c r="F553" i="6"/>
  <c r="F446" i="6"/>
  <c r="F377" i="6"/>
  <c r="F961" i="6"/>
  <c r="F1459" i="6"/>
  <c r="F1259" i="6"/>
  <c r="F617" i="6"/>
  <c r="F1229" i="6"/>
  <c r="F263" i="6"/>
  <c r="F284" i="6"/>
  <c r="F1110" i="6"/>
  <c r="F904" i="6"/>
  <c r="F573" i="6"/>
  <c r="F569" i="6"/>
  <c r="F1451" i="6"/>
  <c r="F1043" i="6"/>
  <c r="F591" i="6"/>
  <c r="F1152" i="6"/>
  <c r="F986" i="6"/>
  <c r="F38" i="6"/>
  <c r="F1442" i="6"/>
  <c r="F644" i="6"/>
  <c r="F1307" i="6"/>
  <c r="F948" i="6"/>
  <c r="F470" i="6"/>
  <c r="F507" i="6"/>
  <c r="F788" i="6"/>
  <c r="F1287" i="6"/>
  <c r="F119" i="6"/>
  <c r="F354" i="6"/>
  <c r="F709" i="6"/>
  <c r="F316" i="6"/>
  <c r="F1447" i="6"/>
  <c r="F1295" i="6"/>
  <c r="F962" i="6"/>
  <c r="F768" i="6"/>
  <c r="F1242" i="6"/>
  <c r="F444" i="6"/>
  <c r="F421" i="6"/>
  <c r="F152" i="6"/>
  <c r="F124" i="6"/>
  <c r="F163" i="6"/>
  <c r="F150" i="6"/>
  <c r="F1329" i="6"/>
  <c r="F13" i="6"/>
  <c r="F741" i="6"/>
  <c r="F1311" i="6"/>
  <c r="F570" i="6"/>
  <c r="F1284" i="6"/>
  <c r="F1119" i="6"/>
  <c r="F550" i="6"/>
  <c r="F825" i="6"/>
  <c r="F723" i="6"/>
  <c r="F547" i="6"/>
  <c r="F1347" i="6"/>
  <c r="F155" i="6"/>
  <c r="F908" i="6"/>
  <c r="F1460" i="6"/>
  <c r="F857" i="6"/>
  <c r="F777" i="6"/>
  <c r="F665" i="6"/>
  <c r="F174" i="6"/>
  <c r="F360" i="6"/>
  <c r="F1264" i="6"/>
  <c r="F202" i="6"/>
  <c r="F220" i="6"/>
  <c r="F306" i="6"/>
  <c r="F557" i="6"/>
  <c r="F1235" i="6"/>
  <c r="F915" i="6"/>
  <c r="F1239" i="6"/>
  <c r="F1012" i="6"/>
  <c r="F499" i="6"/>
  <c r="F493" i="6"/>
  <c r="F749" i="6"/>
  <c r="F1328" i="6"/>
  <c r="F722" i="6"/>
  <c r="F1280" i="6"/>
  <c r="F1009" i="6"/>
  <c r="F966" i="6"/>
  <c r="F106" i="6"/>
  <c r="F564" i="6"/>
  <c r="F418" i="6"/>
  <c r="F1427" i="6"/>
  <c r="F427" i="6"/>
  <c r="F520" i="6"/>
  <c r="F1476" i="6"/>
  <c r="F9" i="6"/>
  <c r="F854" i="6"/>
  <c r="F1139" i="6"/>
  <c r="F1204" i="6"/>
  <c r="F992" i="6"/>
  <c r="F402" i="6"/>
  <c r="F1254" i="6"/>
  <c r="F303" i="6"/>
  <c r="F1104" i="6"/>
  <c r="F1153" i="6"/>
  <c r="F42" i="6"/>
  <c r="F887" i="6"/>
  <c r="F1432" i="6"/>
  <c r="F212" i="6"/>
  <c r="F281" i="6"/>
  <c r="F1390" i="6"/>
  <c r="F65" i="6"/>
  <c r="F346" i="6"/>
  <c r="F255" i="6"/>
  <c r="F574" i="6"/>
  <c r="F50" i="6"/>
  <c r="F89" i="6"/>
  <c r="F18" i="6"/>
  <c r="F1313" i="6"/>
  <c r="F332" i="6"/>
  <c r="F456" i="6"/>
  <c r="F1485" i="6"/>
  <c r="F1292" i="6"/>
  <c r="F1406" i="6"/>
  <c r="F605" i="6"/>
  <c r="F558" i="6"/>
  <c r="F19" i="6"/>
  <c r="F714" i="6"/>
  <c r="F298" i="6"/>
  <c r="F1289" i="6"/>
  <c r="F556" i="6"/>
  <c r="F1309" i="6"/>
  <c r="F330" i="6"/>
  <c r="F721" i="6"/>
  <c r="F1435" i="6"/>
  <c r="F674" i="6"/>
  <c r="F1062" i="6"/>
  <c r="F1438" i="6"/>
  <c r="F1461" i="6"/>
  <c r="F663" i="6"/>
  <c r="F871" i="6"/>
  <c r="F512" i="6"/>
  <c r="F33" i="6"/>
  <c r="F257" i="6"/>
  <c r="F251" i="6"/>
  <c r="F502" i="6"/>
  <c r="L502" i="6" l="1"/>
  <c r="L251" i="6"/>
  <c r="L257" i="6"/>
  <c r="L33" i="6"/>
  <c r="L512" i="6"/>
  <c r="L871" i="6"/>
  <c r="L663" i="6"/>
  <c r="L1461" i="6"/>
  <c r="L1438" i="6"/>
  <c r="L1062" i="6"/>
  <c r="L674" i="6"/>
  <c r="L1435" i="6"/>
  <c r="L721" i="6"/>
  <c r="L330" i="6"/>
  <c r="L1309" i="6"/>
  <c r="L556" i="6"/>
  <c r="L1289" i="6"/>
  <c r="L298" i="6"/>
  <c r="L714" i="6"/>
  <c r="L19" i="6"/>
  <c r="L558" i="6"/>
  <c r="L605" i="6"/>
  <c r="L1406" i="6"/>
  <c r="L1292" i="6"/>
  <c r="L1485" i="6"/>
  <c r="L456" i="6"/>
  <c r="L332" i="6"/>
  <c r="L1313" i="6"/>
  <c r="L18" i="6"/>
  <c r="L89" i="6"/>
  <c r="L50" i="6"/>
  <c r="L574" i="6"/>
  <c r="L255" i="6"/>
  <c r="L346" i="6"/>
  <c r="L65" i="6"/>
  <c r="L1390" i="6"/>
  <c r="L281" i="6"/>
  <c r="L212" i="6"/>
  <c r="L1432" i="6"/>
  <c r="L887" i="6"/>
  <c r="L42" i="6"/>
  <c r="L1153" i="6"/>
  <c r="L1104" i="6"/>
  <c r="L303" i="6"/>
  <c r="L1254" i="6"/>
  <c r="L402" i="6"/>
  <c r="L992" i="6"/>
  <c r="L1204" i="6"/>
  <c r="L1139" i="6"/>
  <c r="L854" i="6"/>
  <c r="L9" i="6"/>
  <c r="L1476" i="6"/>
  <c r="L520" i="6"/>
  <c r="L427" i="6"/>
  <c r="L1427" i="6"/>
  <c r="L418" i="6"/>
  <c r="L564" i="6"/>
  <c r="L106" i="6"/>
  <c r="L966" i="6"/>
  <c r="L1009" i="6"/>
  <c r="L1280" i="6"/>
  <c r="L722" i="6"/>
  <c r="L1328" i="6"/>
  <c r="L749" i="6"/>
  <c r="L493" i="6"/>
  <c r="L499" i="6"/>
  <c r="L1012" i="6"/>
  <c r="L1239" i="6"/>
  <c r="L915" i="6"/>
  <c r="L1235" i="6"/>
  <c r="L557" i="6"/>
  <c r="L306" i="6"/>
  <c r="L220" i="6"/>
  <c r="L202" i="6"/>
  <c r="L1264" i="6"/>
  <c r="L360" i="6"/>
  <c r="L174" i="6"/>
  <c r="L665" i="6"/>
  <c r="L777" i="6"/>
  <c r="L857" i="6"/>
  <c r="L1460" i="6"/>
  <c r="L908" i="6"/>
  <c r="L155" i="6"/>
  <c r="L1347" i="6"/>
  <c r="L547" i="6"/>
  <c r="L723" i="6"/>
  <c r="L825" i="6"/>
  <c r="L550" i="6"/>
  <c r="L1119" i="6"/>
  <c r="L1284" i="6"/>
  <c r="L570" i="6"/>
  <c r="L1311" i="6"/>
  <c r="L741" i="6"/>
  <c r="L13" i="6"/>
  <c r="L1329" i="6"/>
  <c r="L150" i="6"/>
  <c r="L163" i="6"/>
  <c r="L124" i="6"/>
  <c r="L152" i="6"/>
  <c r="L421" i="6"/>
  <c r="L444" i="6"/>
  <c r="L1242" i="6"/>
  <c r="L768" i="6"/>
  <c r="L962" i="6"/>
  <c r="L1295" i="6"/>
  <c r="L1447" i="6"/>
  <c r="L316" i="6"/>
  <c r="L709" i="6"/>
  <c r="L354" i="6"/>
  <c r="L119" i="6"/>
  <c r="L1287" i="6"/>
  <c r="L788" i="6"/>
  <c r="L507" i="6"/>
  <c r="L470" i="6"/>
  <c r="L948" i="6"/>
  <c r="L1307" i="6"/>
  <c r="L644" i="6"/>
  <c r="L1442" i="6"/>
  <c r="L38" i="6"/>
  <c r="L986" i="6"/>
  <c r="L1152" i="6"/>
  <c r="L591" i="6"/>
  <c r="L1043" i="6"/>
  <c r="L1451" i="6"/>
  <c r="L569" i="6"/>
  <c r="L573" i="6"/>
  <c r="L904" i="6"/>
  <c r="L1110" i="6"/>
  <c r="L284" i="6"/>
  <c r="L263" i="6"/>
  <c r="L1229" i="6"/>
  <c r="L617" i="6"/>
  <c r="L1259" i="6"/>
  <c r="L1459" i="6"/>
  <c r="L961" i="6"/>
  <c r="L377" i="6"/>
  <c r="L446" i="6"/>
  <c r="L553" i="6"/>
  <c r="L276" i="6"/>
  <c r="L898" i="6"/>
  <c r="L1118" i="6"/>
  <c r="L1286" i="6"/>
  <c r="L465" i="6"/>
  <c r="L273" i="6"/>
  <c r="L367" i="6"/>
  <c r="L88" i="6"/>
  <c r="L1015" i="6"/>
  <c r="L545" i="6"/>
  <c r="L1041" i="6"/>
  <c r="L934" i="6"/>
  <c r="L851" i="6"/>
  <c r="L1115" i="6"/>
  <c r="L1278" i="6"/>
  <c r="L1003" i="6"/>
  <c r="L1486" i="6"/>
  <c r="L1130" i="6"/>
  <c r="L799" i="6"/>
  <c r="L1001" i="6"/>
  <c r="L844" i="6"/>
  <c r="L1474" i="6"/>
  <c r="L1338" i="6"/>
  <c r="L1312" i="6"/>
  <c r="L850" i="6"/>
  <c r="L616" i="6"/>
  <c r="L624" i="6"/>
  <c r="L1387" i="6"/>
  <c r="L1389" i="6"/>
  <c r="L1291" i="6"/>
  <c r="L1498" i="6"/>
  <c r="L175" i="6"/>
  <c r="L1142" i="6"/>
  <c r="L519" i="6"/>
  <c r="L1093" i="6"/>
  <c r="L1337" i="6"/>
  <c r="L1247" i="6"/>
  <c r="L1218" i="6"/>
  <c r="L1036" i="6"/>
  <c r="L260" i="6"/>
  <c r="L1213" i="6"/>
  <c r="L233" i="6"/>
  <c r="L662" i="6"/>
  <c r="L651" i="6"/>
  <c r="L867" i="6"/>
  <c r="L1005" i="6"/>
  <c r="L630" i="6"/>
  <c r="L810" i="6"/>
  <c r="L408" i="6"/>
  <c r="L1048" i="6"/>
  <c r="L430" i="6"/>
  <c r="L385" i="6"/>
  <c r="L1393" i="6"/>
  <c r="L1382" i="6"/>
  <c r="L166" i="6"/>
  <c r="L170" i="6"/>
  <c r="L774" i="6"/>
  <c r="L517" i="6"/>
  <c r="L223" i="6"/>
  <c r="L84" i="6"/>
  <c r="L336" i="6"/>
  <c r="L937" i="6"/>
  <c r="L352" i="6"/>
  <c r="L1310" i="6"/>
  <c r="L875" i="6"/>
  <c r="L626" i="6"/>
  <c r="L775" i="6"/>
  <c r="L801" i="6"/>
  <c r="L861" i="6"/>
  <c r="L689" i="6"/>
  <c r="L660" i="6"/>
  <c r="L326" i="6"/>
  <c r="L160" i="6"/>
  <c r="L973" i="6"/>
  <c r="L1501" i="6"/>
  <c r="L1388" i="6"/>
  <c r="L804" i="6"/>
  <c r="L26" i="6"/>
  <c r="L1135" i="6"/>
  <c r="L494" i="6"/>
  <c r="L365" i="6"/>
  <c r="L1179" i="6"/>
  <c r="L1245" i="6"/>
  <c r="L675" i="6"/>
  <c r="L793" i="6"/>
  <c r="L1187" i="6"/>
  <c r="L627" i="6"/>
  <c r="L816" i="6"/>
  <c r="L16" i="6"/>
  <c r="L820" i="6"/>
  <c r="L127" i="6"/>
  <c r="L1162" i="6"/>
  <c r="L131" i="6"/>
  <c r="L886" i="6"/>
  <c r="L115" i="6"/>
  <c r="L1296" i="6"/>
  <c r="L1189" i="6"/>
  <c r="L168" i="6"/>
  <c r="L798" i="6"/>
  <c r="L1503" i="6"/>
  <c r="L44" i="6"/>
  <c r="L1202" i="6"/>
  <c r="L670" i="6"/>
  <c r="L578" i="6"/>
  <c r="L623" i="6"/>
  <c r="L958" i="6"/>
  <c r="L434" i="6"/>
  <c r="L83" i="6"/>
  <c r="L11" i="6"/>
  <c r="L297" i="6"/>
  <c r="L677" i="6"/>
  <c r="L523" i="6"/>
  <c r="L903" i="6"/>
  <c r="L950" i="6"/>
  <c r="L1381" i="6"/>
  <c r="L1285" i="6"/>
  <c r="L471" i="6"/>
  <c r="L424" i="6"/>
  <c r="L250" i="6"/>
  <c r="L944" i="6"/>
  <c r="L111" i="6"/>
  <c r="L697" i="6"/>
  <c r="L447" i="6"/>
  <c r="L956" i="6"/>
  <c r="L479" i="6"/>
  <c r="L748" i="6"/>
  <c r="L207" i="6"/>
  <c r="L133" i="6"/>
  <c r="L912" i="6"/>
  <c r="L544" i="6"/>
  <c r="L525" i="6"/>
  <c r="L1397" i="6"/>
  <c r="L86" i="6"/>
  <c r="L1434" i="6"/>
  <c r="L315" i="6"/>
  <c r="L1281" i="6"/>
  <c r="L889" i="6"/>
  <c r="L1241" i="6"/>
  <c r="L12" i="6"/>
  <c r="L1084" i="6"/>
  <c r="L996" i="6"/>
  <c r="L1252" i="6"/>
  <c r="L1188" i="6"/>
  <c r="L10" i="6"/>
  <c r="L849" i="6"/>
  <c r="L39" i="6"/>
  <c r="L1098" i="6"/>
  <c r="L201" i="6"/>
  <c r="L186" i="6"/>
  <c r="L514" i="6"/>
  <c r="L521" i="6"/>
  <c r="L873" i="6"/>
  <c r="L43" i="6"/>
  <c r="L417" i="6"/>
  <c r="L823" i="6"/>
  <c r="L1134" i="6"/>
  <c r="L647" i="6"/>
  <c r="L1379" i="6"/>
  <c r="L1487" i="6"/>
  <c r="L347" i="6"/>
  <c r="L672" i="6"/>
  <c r="L1344" i="6"/>
  <c r="L727" i="6"/>
  <c r="L676" i="6"/>
  <c r="L1196" i="6"/>
  <c r="L1102" i="6"/>
  <c r="L542" i="6"/>
  <c r="L842" i="6"/>
  <c r="L1511" i="6"/>
  <c r="L509" i="6"/>
  <c r="L821" i="6"/>
  <c r="L1146" i="6"/>
  <c r="L457" i="6"/>
  <c r="L760" i="6"/>
  <c r="L863" i="6"/>
  <c r="L794" i="6"/>
  <c r="L299" i="6"/>
  <c r="L1424" i="6"/>
  <c r="L454" i="6"/>
  <c r="L1384" i="6"/>
  <c r="L1103" i="6"/>
  <c r="L355" i="6"/>
  <c r="L1408" i="6"/>
  <c r="L214" i="6"/>
  <c r="L1037" i="6"/>
  <c r="L420" i="6"/>
  <c r="L742" i="6"/>
  <c r="L1483" i="6"/>
  <c r="L847" i="6"/>
  <c r="L808" i="6"/>
  <c r="L1014" i="6"/>
  <c r="L892" i="6"/>
  <c r="L463" i="6"/>
  <c r="L1013" i="6"/>
  <c r="L985" i="6"/>
  <c r="L885" i="6"/>
  <c r="L1183" i="6"/>
  <c r="L524" i="6"/>
  <c r="L814" i="6"/>
  <c r="L210" i="6"/>
  <c r="L1099" i="6"/>
  <c r="L172" i="6"/>
  <c r="L837" i="6"/>
  <c r="L406" i="6"/>
  <c r="L35" i="6"/>
  <c r="L36" i="6"/>
  <c r="L619" i="6"/>
  <c r="L274" i="6"/>
  <c r="L1034" i="6"/>
  <c r="L477" i="6"/>
  <c r="L1251" i="6"/>
  <c r="L669" i="6"/>
  <c r="L68" i="6"/>
  <c r="L1236" i="6"/>
  <c r="L188" i="6"/>
  <c r="L1509" i="6"/>
  <c r="L1131" i="6"/>
  <c r="L938" i="6"/>
  <c r="L503" i="6"/>
  <c r="L1166" i="6"/>
  <c r="L1106" i="6"/>
  <c r="L899" i="6"/>
  <c r="L90" i="6"/>
  <c r="L555" i="6"/>
  <c r="L23" i="6"/>
  <c r="L1117" i="6"/>
  <c r="L364" i="6"/>
  <c r="L762" i="6"/>
  <c r="L236" i="6"/>
  <c r="L505" i="6"/>
  <c r="L641" i="6"/>
  <c r="L358" i="6"/>
  <c r="L869" i="6"/>
  <c r="L1496" i="6"/>
  <c r="L1304" i="6"/>
  <c r="L460" i="6"/>
  <c r="L1475" i="6"/>
  <c r="L839" i="6"/>
  <c r="L1145" i="6"/>
  <c r="L571" i="6"/>
  <c r="L317" i="6"/>
  <c r="L701" i="6"/>
  <c r="L1044" i="6"/>
  <c r="L305" i="6"/>
  <c r="L967" i="6"/>
  <c r="L482" i="6"/>
  <c r="L91" i="6"/>
  <c r="L286" i="6"/>
  <c r="L8" i="6"/>
  <c r="L1021" i="6"/>
  <c r="L1214" i="6"/>
  <c r="L136" i="6"/>
  <c r="L258" i="6"/>
  <c r="L1342" i="6"/>
  <c r="L363" i="6"/>
  <c r="L415" i="6"/>
  <c r="L268" i="6"/>
  <c r="L1502" i="6"/>
  <c r="L362" i="6"/>
  <c r="L664" i="6"/>
  <c r="L1350" i="6"/>
  <c r="L868" i="6"/>
  <c r="L1463" i="6"/>
  <c r="L333" i="6"/>
  <c r="L738" i="6"/>
  <c r="L1499" i="6"/>
  <c r="L1201" i="6"/>
  <c r="L1042" i="6"/>
  <c r="L254" i="6"/>
  <c r="L1169" i="6"/>
  <c r="L988" i="6"/>
  <c r="L74" i="6"/>
  <c r="L615" i="6"/>
  <c r="L532" i="6"/>
  <c r="L763" i="6"/>
  <c r="L87" i="6"/>
  <c r="L1354" i="6"/>
  <c r="L843" i="6"/>
  <c r="L747" i="6"/>
  <c r="L1446" i="6"/>
  <c r="L138" i="6"/>
  <c r="L1094" i="6"/>
  <c r="L860" i="6"/>
  <c r="L54" i="6"/>
  <c r="L1348" i="6"/>
  <c r="L1038" i="6"/>
  <c r="L516" i="6"/>
  <c r="L796" i="6"/>
  <c r="L1425" i="6"/>
  <c r="L349" i="6"/>
  <c r="L103" i="6"/>
  <c r="L156" i="6"/>
  <c r="L1144" i="6"/>
  <c r="L350" i="6"/>
  <c r="L1234" i="6"/>
  <c r="L1159" i="6"/>
  <c r="L211" i="6"/>
  <c r="L130" i="6"/>
  <c r="L1155" i="6"/>
  <c r="L740" i="6"/>
  <c r="L970" i="6"/>
  <c r="L611" i="6"/>
  <c r="L965" i="6"/>
  <c r="L1238" i="6"/>
  <c r="L137" i="6"/>
  <c r="L176" i="6"/>
  <c r="L1333" i="6"/>
  <c r="L423" i="6"/>
  <c r="L728" i="6"/>
  <c r="L102" i="6"/>
  <c r="L858" i="6"/>
  <c r="L1458" i="6"/>
  <c r="L370" i="6"/>
  <c r="L1314" i="6"/>
  <c r="L1164" i="6"/>
  <c r="L229" i="6"/>
  <c r="L304" i="6"/>
  <c r="L1343" i="6"/>
  <c r="L419" i="6"/>
  <c r="L1362" i="6"/>
  <c r="L300" i="6"/>
  <c r="L79" i="6"/>
  <c r="L77" i="6"/>
  <c r="L1391" i="6"/>
  <c r="L800" i="6"/>
  <c r="L184" i="6"/>
  <c r="L80" i="6"/>
  <c r="L1256" i="6"/>
  <c r="L856" i="6"/>
  <c r="L711" i="6"/>
  <c r="L320" i="6"/>
  <c r="L200" i="6"/>
  <c r="L209" i="6"/>
  <c r="L64" i="6"/>
  <c r="L1193" i="6"/>
  <c r="L518" i="6"/>
  <c r="L819" i="6"/>
  <c r="L1185" i="6"/>
  <c r="L15" i="6"/>
  <c r="L400" i="6"/>
  <c r="L27" i="6"/>
  <c r="L1253" i="6"/>
  <c r="L398" i="6"/>
  <c r="L1283" i="6"/>
  <c r="L959" i="6"/>
  <c r="L614" i="6"/>
  <c r="L1399" i="6"/>
  <c r="L565" i="6"/>
  <c r="L1197" i="6"/>
  <c r="L924" i="6"/>
  <c r="L1133" i="6"/>
  <c r="L893" i="6"/>
  <c r="L531" i="6"/>
  <c r="L1057" i="6"/>
  <c r="L474" i="6"/>
  <c r="L1385" i="6"/>
  <c r="L949" i="6"/>
  <c r="L366" i="6"/>
  <c r="L911" i="6"/>
  <c r="L1022" i="6"/>
  <c r="L745" i="6"/>
  <c r="L865" i="6"/>
  <c r="L32" i="6"/>
  <c r="L1345" i="6"/>
  <c r="L872" i="6"/>
  <c r="L1512" i="6"/>
  <c r="L806" i="6"/>
  <c r="L351" i="6"/>
  <c r="L110" i="6"/>
  <c r="L5" i="6"/>
  <c r="L1294" i="6"/>
  <c r="L1293" i="6"/>
  <c r="L271" i="6"/>
  <c r="L773" i="6"/>
  <c r="L1378" i="6"/>
  <c r="L171" i="6"/>
  <c r="L751" i="6"/>
  <c r="L132" i="6"/>
  <c r="L1010" i="6"/>
  <c r="L472" i="6"/>
  <c r="L1208" i="6"/>
  <c r="L608" i="6"/>
  <c r="L1168" i="6"/>
  <c r="L455" i="6"/>
  <c r="L476" i="6"/>
  <c r="L73" i="6"/>
  <c r="L1282" i="6"/>
  <c r="L522" i="6"/>
  <c r="L695" i="6"/>
  <c r="L1156" i="6"/>
  <c r="L1209" i="6"/>
  <c r="L1346" i="6"/>
  <c r="L1017" i="6"/>
  <c r="L287" i="6"/>
  <c r="L759" i="6"/>
  <c r="L177" i="6"/>
  <c r="L480" i="6"/>
  <c r="L409" i="6"/>
  <c r="L1053" i="6"/>
  <c r="L891" i="6"/>
  <c r="L690" i="6"/>
  <c r="L994" i="6"/>
  <c r="L758" i="6"/>
  <c r="L995" i="6"/>
  <c r="L656" i="6"/>
  <c r="L1306" i="6"/>
  <c r="L76" i="6"/>
  <c r="L1482" i="6"/>
  <c r="L755" i="6"/>
  <c r="L761" i="6"/>
  <c r="L802" i="6"/>
  <c r="L640" i="6"/>
  <c r="L161" i="6"/>
  <c r="L1334" i="6"/>
  <c r="L449" i="6"/>
  <c r="L1070" i="6"/>
  <c r="L998" i="6"/>
  <c r="L85" i="6"/>
  <c r="L116" i="6"/>
  <c r="L1063" i="6"/>
  <c r="L888" i="6"/>
  <c r="L78" i="6"/>
  <c r="L1154" i="6"/>
  <c r="L1050" i="6"/>
  <c r="L497" i="6"/>
  <c r="L1140" i="6"/>
  <c r="L1444" i="6"/>
  <c r="L20" i="6"/>
  <c r="L771" i="6"/>
  <c r="L990" i="6"/>
  <c r="L1105" i="6"/>
  <c r="L66" i="6"/>
  <c r="L789" i="6"/>
  <c r="L654" i="6"/>
  <c r="L918" i="6"/>
  <c r="L348" i="6"/>
  <c r="L1355" i="6"/>
  <c r="L55" i="6"/>
  <c r="L1056" i="6"/>
  <c r="L562" i="6"/>
  <c r="L652" i="6"/>
  <c r="L63" i="6"/>
  <c r="L301" i="6"/>
  <c r="L1018" i="6"/>
  <c r="L1194" i="6"/>
  <c r="L941" i="6"/>
  <c r="L1445" i="6"/>
  <c r="L414" i="6"/>
  <c r="L311" i="6"/>
  <c r="L56" i="6"/>
  <c r="L964" i="6"/>
  <c r="L1411" i="6"/>
  <c r="L1394" i="6"/>
  <c r="L919" i="6"/>
  <c r="L302" i="6"/>
  <c r="L987" i="6"/>
  <c r="L313" i="6"/>
  <c r="L1035" i="6"/>
  <c r="L1413" i="6"/>
  <c r="L1267" i="6"/>
  <c r="L700" i="6"/>
  <c r="L1116" i="6"/>
  <c r="L1230" i="6"/>
  <c r="L1065" i="6"/>
  <c r="L69" i="6"/>
  <c r="L963" i="6"/>
  <c r="L217" i="6"/>
  <c r="L459" i="6"/>
  <c r="L384" i="6"/>
  <c r="L359" i="6"/>
  <c r="L1490" i="6"/>
  <c r="L1428" i="6"/>
  <c r="L374" i="6"/>
  <c r="L791" i="6"/>
  <c r="L890" i="6"/>
  <c r="L1326" i="6"/>
  <c r="L1457" i="6"/>
  <c r="L894" i="6"/>
  <c r="L279" i="6"/>
  <c r="L515" i="6"/>
  <c r="L1477" i="6"/>
  <c r="L1359" i="6"/>
  <c r="L725" i="6"/>
  <c r="L596" i="6"/>
  <c r="L112" i="6"/>
  <c r="L1111" i="6"/>
  <c r="L37" i="6"/>
  <c r="L1400" i="6"/>
  <c r="L1449" i="6"/>
  <c r="L215" i="6"/>
  <c r="L530" i="6"/>
  <c r="L429" i="6"/>
  <c r="L1186" i="6"/>
  <c r="L1244" i="6"/>
  <c r="L275" i="6"/>
  <c r="L58" i="6"/>
  <c r="L1301" i="6"/>
  <c r="L1452" i="6"/>
  <c r="L1376" i="6"/>
  <c r="L1150" i="6"/>
  <c r="L7" i="6"/>
  <c r="L1402" i="6"/>
  <c r="L151" i="6"/>
  <c r="L704" i="6"/>
  <c r="L383" i="6"/>
  <c r="L826" i="6"/>
  <c r="L1491" i="6"/>
  <c r="L249" i="6"/>
  <c r="L321" i="6"/>
  <c r="L1263" i="6"/>
  <c r="L855" i="6"/>
  <c r="L1205" i="6"/>
  <c r="L1365" i="6"/>
  <c r="L1430" i="6"/>
  <c r="L1508" i="6"/>
  <c r="L960" i="6"/>
  <c r="L668" i="6"/>
  <c r="L59" i="6"/>
  <c r="L1409" i="6"/>
  <c r="L1462" i="6"/>
  <c r="L70" i="6"/>
  <c r="L836" i="6"/>
  <c r="L1090" i="6"/>
  <c r="L120" i="6"/>
  <c r="L673" i="6"/>
  <c r="L1114" i="6"/>
  <c r="L1489" i="6"/>
  <c r="L404" i="6"/>
  <c r="L1412" i="6"/>
  <c r="L607" i="6"/>
  <c r="L983" i="6"/>
  <c r="L803" i="6"/>
  <c r="L331" i="6"/>
  <c r="L481" i="6"/>
  <c r="L225" i="6"/>
  <c r="L216" i="6"/>
  <c r="L809" i="6"/>
  <c r="L1212" i="6"/>
  <c r="L1046" i="6"/>
  <c r="L841" i="6"/>
  <c r="L957" i="6"/>
  <c r="L628" i="6"/>
  <c r="L122" i="6"/>
  <c r="L902" i="6"/>
  <c r="L554" i="6"/>
  <c r="L1277" i="6"/>
  <c r="L913" i="6"/>
  <c r="L1290" i="6"/>
  <c r="L812" i="6"/>
  <c r="L999" i="6"/>
  <c r="L1364" i="6"/>
  <c r="L548" i="6"/>
  <c r="L712" i="6"/>
  <c r="L1341" i="6"/>
  <c r="L6" i="6"/>
  <c r="L601" i="6"/>
  <c r="L713" i="6"/>
  <c r="L29" i="6"/>
  <c r="L185" i="6"/>
  <c r="L1316" i="6"/>
  <c r="L942" i="6"/>
  <c r="L1138" i="6"/>
  <c r="L4" i="6"/>
  <c r="L1100" i="6"/>
  <c r="L1199" i="6"/>
  <c r="L114" i="6"/>
  <c r="L594" i="6"/>
  <c r="L661" i="6"/>
  <c r="L818" i="6"/>
  <c r="L1228" i="6"/>
  <c r="L1069" i="6"/>
  <c r="L107" i="6"/>
  <c r="L189" i="6"/>
  <c r="L510" i="6"/>
  <c r="L621" i="6"/>
  <c r="L1439" i="6"/>
  <c r="L756" i="6"/>
  <c r="L462" i="6"/>
  <c r="L922" i="6"/>
  <c r="L428" i="6"/>
  <c r="L1206" i="6"/>
  <c r="L453" i="6"/>
  <c r="L52" i="6"/>
  <c r="L1232" i="6"/>
  <c r="L595" i="6"/>
  <c r="L45" i="6"/>
  <c r="L1443" i="6"/>
  <c r="L270" i="6"/>
  <c r="L1011" i="6"/>
  <c r="L1054" i="6"/>
  <c r="L1383" i="6"/>
  <c r="L468" i="6"/>
  <c r="L228" i="6"/>
  <c r="L498" i="6"/>
  <c r="L546" i="6"/>
  <c r="L1136" i="6"/>
  <c r="L1203" i="6"/>
  <c r="L134" i="6"/>
  <c r="L707" i="6"/>
  <c r="L121" i="6"/>
  <c r="L1431" i="6"/>
  <c r="L426" i="6"/>
  <c r="L696" i="6"/>
  <c r="L1339" i="6"/>
  <c r="L187" i="6"/>
  <c r="L1087" i="6"/>
  <c r="L1300" i="6"/>
  <c r="L264" i="6"/>
  <c r="L613" i="6"/>
  <c r="L936" i="6"/>
  <c r="L1032" i="6"/>
  <c r="L598" i="6"/>
  <c r="L1195" i="6"/>
  <c r="L1059" i="6"/>
  <c r="L405" i="6"/>
  <c r="L1192" i="6"/>
  <c r="L1500" i="6"/>
  <c r="L1006" i="6"/>
  <c r="L561" i="6"/>
  <c r="L757" i="6"/>
  <c r="L1495" i="6"/>
  <c r="L511" i="6"/>
  <c r="L1404" i="6"/>
  <c r="L1148" i="6"/>
  <c r="L1033" i="6"/>
  <c r="L478" i="6"/>
  <c r="L1441" i="6"/>
  <c r="L1453" i="6"/>
  <c r="L940" i="6"/>
  <c r="L1479" i="6"/>
  <c r="L693" i="6"/>
  <c r="L906" i="6"/>
  <c r="L1353" i="6"/>
  <c r="L671" i="6"/>
  <c r="L650" i="6"/>
  <c r="L1493" i="6"/>
  <c r="L901" i="6"/>
  <c r="L805" i="6"/>
  <c r="L467" i="6"/>
  <c r="L506" i="6"/>
  <c r="L807" i="6"/>
  <c r="L1266" i="6"/>
  <c r="L452" i="6"/>
  <c r="L824" i="6"/>
  <c r="L720" i="6"/>
  <c r="L412" i="6"/>
  <c r="L579" i="6"/>
  <c r="L625" i="6"/>
  <c r="L1352" i="6"/>
  <c r="L679" i="6"/>
  <c r="L475" i="6"/>
  <c r="L717" i="6"/>
  <c r="L859" i="6"/>
  <c r="L1085" i="6"/>
  <c r="L81" i="6"/>
  <c r="L357" i="6"/>
  <c r="L1335" i="6"/>
  <c r="L852" i="6"/>
  <c r="L62" i="6"/>
  <c r="L1217" i="6"/>
  <c r="L1327" i="6"/>
  <c r="L1248" i="6"/>
  <c r="L1091" i="6"/>
  <c r="L75" i="6"/>
  <c r="L46" i="6"/>
  <c r="L1392" i="6"/>
  <c r="L272" i="6"/>
  <c r="L356" i="6"/>
  <c r="L1478" i="6"/>
  <c r="L1480" i="6"/>
  <c r="L1088" i="6"/>
  <c r="L952" i="6"/>
  <c r="L848" i="6"/>
  <c r="L719" i="6"/>
  <c r="L813" i="6"/>
  <c r="L1066" i="6"/>
  <c r="L945" i="6"/>
  <c r="L787" i="6"/>
  <c r="L372" i="6"/>
  <c r="L450" i="6"/>
  <c r="L1107" i="6"/>
  <c r="L1101" i="6"/>
  <c r="L496" i="6"/>
  <c r="L1361" i="6"/>
  <c r="L1210" i="6"/>
  <c r="L1507" i="6"/>
  <c r="L259" i="6"/>
  <c r="L353" i="6"/>
  <c r="L266" i="6"/>
  <c r="L1040" i="6"/>
  <c r="L991" i="6"/>
  <c r="L649" i="6"/>
  <c r="L1437" i="6"/>
  <c r="L1398" i="6"/>
  <c r="L646" i="6"/>
  <c r="L57" i="6"/>
  <c r="L862" i="6"/>
  <c r="L1051" i="6"/>
  <c r="L234" i="6"/>
  <c r="L658" i="6"/>
  <c r="L159" i="6"/>
  <c r="L140" i="6"/>
  <c r="L199" i="6"/>
  <c r="L1298" i="6"/>
  <c r="L997" i="6"/>
  <c r="L1060" i="6"/>
  <c r="L325" i="6"/>
  <c r="L222" i="6"/>
  <c r="L1497" i="6"/>
  <c r="L618" i="6"/>
  <c r="L971" i="6"/>
  <c r="L1332" i="6"/>
  <c r="L643" i="6"/>
  <c r="L410" i="6"/>
  <c r="L1297" i="6"/>
  <c r="L1109" i="6"/>
  <c r="L1167" i="6"/>
  <c r="L1279" i="6"/>
  <c r="L609" i="6"/>
  <c r="L173" i="6"/>
  <c r="L109" i="6"/>
  <c r="L528" i="6"/>
  <c r="L846" i="6"/>
  <c r="L379" i="6"/>
  <c r="L1407" i="6"/>
  <c r="L1163" i="6"/>
  <c r="L1315" i="6"/>
  <c r="L765" i="6"/>
  <c r="L989" i="6"/>
  <c r="L231" i="6"/>
  <c r="L560" i="6"/>
  <c r="L822" i="6"/>
  <c r="L1058" i="6"/>
  <c r="L1132" i="6"/>
  <c r="L1157" i="6"/>
  <c r="L1020" i="6"/>
  <c r="L361" i="6"/>
  <c r="L382" i="6"/>
  <c r="L1488" i="6"/>
  <c r="L67" i="6"/>
  <c r="L575" i="6"/>
  <c r="L153" i="6"/>
  <c r="L158" i="6"/>
  <c r="L743" i="6"/>
  <c r="L105" i="6"/>
  <c r="L308" i="6"/>
  <c r="L1108" i="6"/>
  <c r="L770" i="6"/>
  <c r="L180" i="6"/>
  <c r="L47" i="6"/>
  <c r="L1082" i="6"/>
  <c r="L1120" i="6"/>
  <c r="L397" i="6"/>
  <c r="L167" i="6"/>
  <c r="L909" i="6"/>
  <c r="L1190" i="6"/>
  <c r="L1375" i="6"/>
  <c r="L280" i="6"/>
  <c r="L1083" i="6"/>
  <c r="L1071" i="6"/>
  <c r="L182" i="6"/>
  <c r="L445" i="6"/>
  <c r="L602" i="6"/>
  <c r="L1231" i="6"/>
  <c r="L368" i="6"/>
  <c r="L1448" i="6"/>
  <c r="L473" i="6"/>
  <c r="L1250" i="6"/>
  <c r="L939" i="6"/>
  <c r="L1429" i="6"/>
  <c r="L529" i="6"/>
  <c r="L1330" i="6"/>
  <c r="L307" i="6"/>
  <c r="L815" i="6"/>
  <c r="L232" i="6"/>
  <c r="L1386" i="6"/>
  <c r="L165" i="6"/>
  <c r="L432" i="6"/>
  <c r="L968" i="6"/>
  <c r="L319" i="6"/>
  <c r="L323" i="6"/>
  <c r="L1504" i="6"/>
  <c r="L1047" i="6"/>
  <c r="L1456" i="6"/>
  <c r="L568" i="6"/>
  <c r="L256" i="6"/>
  <c r="L129" i="6"/>
  <c r="L716" i="6"/>
  <c r="L706" i="6"/>
  <c r="L504" i="6"/>
  <c r="L1039" i="6"/>
  <c r="L572" i="6"/>
  <c r="L154" i="6"/>
  <c r="L226" i="6"/>
  <c r="L1089" i="6"/>
  <c r="L1151" i="6"/>
  <c r="L1092" i="6"/>
  <c r="L597" i="6"/>
  <c r="L451" i="6"/>
  <c r="L766" i="6"/>
  <c r="L253" i="6"/>
  <c r="L1019" i="6"/>
  <c r="L1113" i="6"/>
  <c r="L252" i="6"/>
  <c r="L422" i="6"/>
  <c r="L1380" i="6"/>
  <c r="L866" i="6"/>
  <c r="L262" i="6"/>
  <c r="L500" i="6"/>
  <c r="L1045" i="6"/>
  <c r="L792" i="6"/>
  <c r="L22" i="6"/>
  <c r="L213" i="6"/>
  <c r="L1484" i="6"/>
  <c r="L464" i="6"/>
  <c r="L527" i="6"/>
  <c r="L433" i="6"/>
  <c r="L699" i="6"/>
  <c r="L969" i="6"/>
  <c r="L117" i="6"/>
  <c r="L128" i="6"/>
  <c r="L399" i="6"/>
  <c r="L31" i="6"/>
  <c r="L282" i="6"/>
  <c r="L139" i="6"/>
  <c r="L767" i="6"/>
  <c r="L28" i="6"/>
  <c r="L667" i="6"/>
  <c r="L1211" i="6"/>
  <c r="L204" i="6"/>
  <c r="L705" i="6"/>
  <c r="L1160" i="6"/>
  <c r="L1180" i="6"/>
  <c r="L551" i="6"/>
  <c r="L923" i="6"/>
  <c r="L1257" i="6"/>
  <c r="L183" i="6"/>
  <c r="L1454" i="6"/>
  <c r="L1081" i="6"/>
  <c r="L310" i="6"/>
  <c r="L1198" i="6"/>
  <c r="L659" i="6"/>
  <c r="L230" i="6"/>
  <c r="L897" i="6"/>
  <c r="L267" i="6"/>
  <c r="L1356" i="6"/>
  <c r="L1299" i="6"/>
  <c r="L1086" i="6"/>
  <c r="L599" i="6"/>
  <c r="L285" i="6"/>
  <c r="L157" i="6"/>
  <c r="L1396" i="6"/>
  <c r="L17" i="6"/>
  <c r="L53" i="6"/>
  <c r="L1357" i="6"/>
  <c r="L769" i="6"/>
  <c r="L312" i="6"/>
  <c r="L277" i="6"/>
  <c r="L179" i="6"/>
  <c r="L593" i="6"/>
  <c r="L1303" i="6"/>
  <c r="L60" i="6"/>
  <c r="L620" i="6"/>
  <c r="L1506" i="6"/>
  <c r="L753" i="6"/>
  <c r="L218" i="6"/>
  <c r="L1308" i="6"/>
  <c r="L947" i="6"/>
  <c r="L48" i="6"/>
  <c r="L208" i="6"/>
  <c r="L164" i="6"/>
  <c r="L21" i="6"/>
  <c r="L1004" i="6"/>
  <c r="L708" i="6"/>
  <c r="L764" i="6"/>
  <c r="L104" i="6"/>
  <c r="L1049" i="6"/>
  <c r="L466" i="6"/>
  <c r="L592" i="6"/>
  <c r="L790" i="6"/>
  <c r="L1288" i="6"/>
  <c r="L653" i="6"/>
  <c r="L724" i="6"/>
  <c r="L955" i="6"/>
  <c r="L206" i="6"/>
  <c r="L946" i="6"/>
  <c r="L495" i="6"/>
  <c r="L1067" i="6"/>
  <c r="L334" i="6"/>
  <c r="L600" i="6"/>
  <c r="L916" i="6"/>
  <c r="L870" i="6"/>
  <c r="L577" i="6"/>
  <c r="L604" i="6"/>
  <c r="L178" i="6"/>
  <c r="L265" i="6"/>
  <c r="L1450" i="6"/>
  <c r="L655" i="6"/>
  <c r="L24" i="6"/>
  <c r="L1261" i="6"/>
  <c r="L752" i="6"/>
  <c r="L1255" i="6"/>
  <c r="L1260" i="6"/>
  <c r="L381" i="6"/>
  <c r="L1191" i="6"/>
  <c r="L278" i="6"/>
  <c r="L549" i="6"/>
  <c r="L910" i="6"/>
  <c r="L1016" i="6"/>
  <c r="L1097" i="6"/>
  <c r="L3" i="6"/>
  <c r="L1349" i="6"/>
  <c r="L754" i="6"/>
  <c r="L563" i="6"/>
  <c r="L373" i="6"/>
  <c r="L1436" i="6"/>
  <c r="L703" i="6"/>
  <c r="L380" i="6"/>
  <c r="L580" i="6"/>
  <c r="L1305" i="6"/>
  <c r="L648" i="6"/>
  <c r="L413" i="6"/>
  <c r="L162" i="6"/>
  <c r="L324" i="6"/>
  <c r="L1215" i="6"/>
  <c r="L395" i="6"/>
  <c r="L526" i="6"/>
  <c r="L817" i="6"/>
  <c r="L238" i="6"/>
  <c r="L1494" i="6"/>
  <c r="L1095" i="6"/>
  <c r="L1243" i="6"/>
  <c r="L718" i="6"/>
  <c r="L552" i="6"/>
  <c r="L1403" i="6"/>
  <c r="L739" i="6"/>
  <c r="L227" i="6"/>
  <c r="L1096" i="6"/>
  <c r="L1410" i="6"/>
  <c r="L795" i="6"/>
  <c r="L1068" i="6"/>
  <c r="L327" i="6"/>
  <c r="L169" i="6"/>
  <c r="L1340" i="6"/>
  <c r="L1395" i="6"/>
  <c r="L1481" i="6"/>
  <c r="L1351" i="6"/>
  <c r="L905" i="6"/>
  <c r="L694" i="6"/>
  <c r="L181" i="6"/>
  <c r="L205" i="6"/>
  <c r="L41" i="6"/>
  <c r="L1433" i="6"/>
  <c r="L1141" i="6"/>
  <c r="L483" i="6"/>
  <c r="L431" i="6"/>
  <c r="L567" i="6"/>
  <c r="L772" i="6"/>
  <c r="L508" i="6"/>
  <c r="L1149" i="6"/>
  <c r="L907" i="6"/>
  <c r="L900" i="6"/>
  <c r="L283" i="6"/>
  <c r="L1246" i="6"/>
  <c r="L559" i="6"/>
  <c r="L1414" i="6"/>
  <c r="L376" i="6"/>
  <c r="L1358" i="6"/>
  <c r="L726" i="6"/>
  <c r="L954" i="6"/>
  <c r="L1002" i="6"/>
  <c r="L1000" i="6"/>
  <c r="L642" i="6"/>
  <c r="L1181" i="6"/>
  <c r="L1112" i="6"/>
  <c r="L123" i="6"/>
  <c r="L1237" i="6"/>
  <c r="L113" i="6"/>
  <c r="L322" i="6"/>
  <c r="L874" i="6"/>
  <c r="L715" i="6"/>
  <c r="L622" i="6"/>
  <c r="L34" i="6"/>
  <c r="L135" i="6"/>
  <c r="L371" i="6"/>
  <c r="L1161" i="6"/>
  <c r="L513" i="6"/>
  <c r="L840" i="6"/>
  <c r="L1510" i="6"/>
  <c r="L469" i="6"/>
  <c r="L318" i="6"/>
  <c r="L71" i="6"/>
  <c r="L629" i="6"/>
  <c r="L378" i="6"/>
  <c r="L1216" i="6"/>
  <c r="L576" i="6"/>
  <c r="L1147" i="6"/>
  <c r="L461" i="6"/>
  <c r="L744" i="6"/>
  <c r="L914" i="6"/>
  <c r="L108" i="6"/>
  <c r="L1052" i="6"/>
  <c r="L1007" i="6"/>
  <c r="L845" i="6"/>
  <c r="L1440" i="6"/>
  <c r="L1363" i="6"/>
  <c r="L1377" i="6"/>
  <c r="L1258" i="6"/>
  <c r="L678" i="6"/>
  <c r="L1492" i="6"/>
  <c r="L1165" i="6"/>
  <c r="L666" i="6"/>
  <c r="L750" i="6"/>
  <c r="L1008" i="6"/>
  <c r="L1207" i="6"/>
  <c r="L1401" i="6"/>
  <c r="L1505" i="6"/>
  <c r="L221" i="6"/>
  <c r="L984" i="6"/>
  <c r="L710" i="6"/>
  <c r="L40" i="6"/>
  <c r="L125" i="6"/>
  <c r="L261" i="6"/>
  <c r="L1473" i="6"/>
  <c r="L543" i="6"/>
  <c r="L269" i="6"/>
  <c r="L603" i="6"/>
  <c r="L1137" i="6"/>
  <c r="L1455" i="6"/>
  <c r="L25" i="6"/>
  <c r="L118" i="6"/>
  <c r="L1262" i="6"/>
  <c r="L314" i="6"/>
  <c r="L612" i="6"/>
  <c r="L1360" i="6"/>
  <c r="L203" i="6"/>
  <c r="L369" i="6"/>
  <c r="L895" i="6"/>
  <c r="L425" i="6"/>
  <c r="L458" i="6"/>
  <c r="L1158" i="6"/>
  <c r="L853" i="6"/>
  <c r="L1336" i="6"/>
  <c r="L896" i="6"/>
  <c r="L920" i="6"/>
  <c r="L411" i="6"/>
  <c r="L101" i="6"/>
  <c r="L657" i="6"/>
  <c r="L237" i="6"/>
  <c r="L1064" i="6"/>
  <c r="L82" i="6"/>
  <c r="L702" i="6"/>
  <c r="L49" i="6"/>
  <c r="L501" i="6"/>
  <c r="L403" i="6"/>
  <c r="L1184" i="6"/>
  <c r="L1143" i="6"/>
  <c r="L328" i="6"/>
  <c r="L30" i="6"/>
  <c r="L698" i="6"/>
  <c r="L921" i="6"/>
  <c r="L224" i="6"/>
  <c r="L448" i="6"/>
  <c r="L951" i="6"/>
  <c r="L691" i="6"/>
  <c r="L692" i="6"/>
  <c r="L1426" i="6"/>
  <c r="L309" i="6"/>
  <c r="L864" i="6"/>
  <c r="L1331" i="6"/>
  <c r="L1182" i="6"/>
  <c r="L126" i="6"/>
  <c r="L416" i="6"/>
  <c r="L993" i="6"/>
  <c r="L776" i="6"/>
  <c r="L396" i="6"/>
  <c r="L14" i="6"/>
  <c r="L581" i="6"/>
  <c r="L1302" i="6"/>
  <c r="L746" i="6"/>
  <c r="L838" i="6"/>
  <c r="L61" i="6"/>
  <c r="L606" i="6"/>
  <c r="L329" i="6"/>
  <c r="L401" i="6"/>
  <c r="L943" i="6"/>
  <c r="L219" i="6"/>
  <c r="L953" i="6"/>
  <c r="L1265" i="6"/>
  <c r="L1055" i="6"/>
  <c r="L1061" i="6"/>
  <c r="L645" i="6"/>
  <c r="L797" i="6"/>
  <c r="L566" i="6"/>
  <c r="L235" i="6"/>
  <c r="L935" i="6"/>
  <c r="L407" i="6"/>
  <c r="L972" i="6"/>
  <c r="L375" i="6"/>
  <c r="L248" i="6"/>
  <c r="L1200" i="6"/>
  <c r="L811" i="6"/>
  <c r="L1240" i="6"/>
  <c r="L1249" i="6"/>
  <c r="L917" i="6"/>
  <c r="L72" i="6"/>
  <c r="L1405" i="6"/>
  <c r="L1233" i="6"/>
  <c r="L335" i="6"/>
  <c r="L610" i="6"/>
</calcChain>
</file>

<file path=xl/connections.xml><?xml version="1.0" encoding="utf-8"?>
<connections xmlns="http://schemas.openxmlformats.org/spreadsheetml/2006/main">
  <connection id="1" keepAlive="1" name="Классификатор '105$'" type="5" refreshedVersion="5" deleted="1" saveData="1">
    <dbPr connection="" command="" commandType="3"/>
  </connection>
</connections>
</file>

<file path=xl/sharedStrings.xml><?xml version="1.0" encoding="utf-8"?>
<sst xmlns="http://schemas.openxmlformats.org/spreadsheetml/2006/main" count="1162" uniqueCount="706">
  <si>
    <t>Время</t>
  </si>
  <si>
    <t>Проверка почты</t>
  </si>
  <si>
    <t>ФИО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</si>
  <si>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</si>
  <si>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</si>
  <si>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</si>
  <si>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</si>
  <si>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</si>
  <si>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</si>
  <si>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</si>
  <si>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</si>
  <si>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</si>
  <si>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</si>
  <si>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</si>
  <si>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</si>
  <si>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7:15</t>
  </si>
  <si>
    <t>7:00</t>
  </si>
  <si>
    <t>7:30</t>
  </si>
  <si>
    <t>7:15</t>
  </si>
  <si>
    <t>7:45</t>
  </si>
  <si>
    <t>8:00</t>
  </si>
  <si>
    <t>8:15</t>
  </si>
  <si>
    <t>8:30</t>
  </si>
  <si>
    <t>8:45</t>
  </si>
  <si>
    <t>9:00</t>
  </si>
  <si>
    <t>10:15</t>
  </si>
  <si>
    <t>9:15</t>
  </si>
  <si>
    <t>10:30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</si>
  <si>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</si>
  <si>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</si>
  <si>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</si>
  <si>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</si>
  <si>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</si>
  <si>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</si>
  <si>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</si>
  <si>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</si>
  <si>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</si>
  <si>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</si>
  <si>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</si>
  <si>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</si>
  <si>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</si>
  <si>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</si>
  <si>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15:00</t>
  </si>
  <si>
    <t>15:15</t>
  </si>
  <si>
    <t>15:30</t>
  </si>
  <si>
    <t>10:00</t>
  </si>
  <si>
    <t>11:00</t>
  </si>
  <si>
    <t>14:45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</si>
  <si>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</si>
  <si>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</si>
  <si>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</si>
  <si>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</si>
  <si>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</si>
  <si>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</si>
  <si>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</si>
  <si>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</si>
  <si>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</si>
  <si>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</si>
  <si>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</si>
  <si>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</si>
  <si>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</si>
  <si>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</si>
  <si>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Обход участка</t>
  </si>
  <si>
    <t>Наименование</t>
  </si>
  <si>
    <t>9:30</t>
  </si>
  <si>
    <t>9:45</t>
  </si>
  <si>
    <t>10:45</t>
  </si>
  <si>
    <t>Сверхурочные</t>
  </si>
  <si>
    <t>Рабочии часы</t>
  </si>
  <si>
    <t>Перерывы</t>
  </si>
  <si>
    <t>Обед</t>
  </si>
  <si>
    <t>Число</t>
  </si>
  <si>
    <t>Текущие задачи</t>
  </si>
  <si>
    <t>Z4</t>
  </si>
  <si>
    <t>Z5</t>
  </si>
  <si>
    <t>Z6</t>
  </si>
  <si>
    <t>Z7</t>
  </si>
  <si>
    <t>Z8</t>
  </si>
  <si>
    <t>Z21</t>
  </si>
  <si>
    <t>Z17</t>
  </si>
  <si>
    <t>Z18</t>
  </si>
  <si>
    <t>Z19</t>
  </si>
  <si>
    <t>Z20</t>
  </si>
  <si>
    <t>Z22</t>
  </si>
  <si>
    <t>Z23</t>
  </si>
  <si>
    <t>Z24</t>
  </si>
  <si>
    <t>Z25</t>
  </si>
  <si>
    <t>Z26</t>
  </si>
  <si>
    <t>Z27</t>
  </si>
  <si>
    <t>Z28</t>
  </si>
  <si>
    <t>Z29</t>
  </si>
  <si>
    <t>Z30</t>
  </si>
  <si>
    <t>Z9</t>
  </si>
  <si>
    <t>Z10</t>
  </si>
  <si>
    <t>Z11</t>
  </si>
  <si>
    <t>Z12</t>
  </si>
  <si>
    <t>Z36</t>
  </si>
  <si>
    <t>Z40</t>
  </si>
  <si>
    <t>Z43</t>
  </si>
  <si>
    <t>Z44</t>
  </si>
  <si>
    <t>Z45</t>
  </si>
  <si>
    <t>Z46</t>
  </si>
  <si>
    <t>Z47</t>
  </si>
  <si>
    <t>Ежемесячный отчет</t>
  </si>
  <si>
    <t>Откуда пришел для 1</t>
  </si>
  <si>
    <t>Откуда пришел для 2</t>
  </si>
  <si>
    <t>Участие в работе комиссий внутреннего аудита</t>
  </si>
  <si>
    <t>5С офис</t>
  </si>
  <si>
    <t>Выполняемая задача</t>
  </si>
  <si>
    <t>ДСЕ</t>
  </si>
  <si>
    <t>Ежедневный отчет</t>
  </si>
  <si>
    <t>Обучение</t>
  </si>
  <si>
    <t>Оформление вещевых пропусков</t>
  </si>
  <si>
    <t>Профсоюз</t>
  </si>
  <si>
    <t>Цех</t>
  </si>
  <si>
    <t>тех. бюро цеха</t>
  </si>
  <si>
    <t>Орехов С.А.</t>
  </si>
  <si>
    <t>Коновалов А.А.</t>
  </si>
  <si>
    <t>Бузанов Д.В.</t>
  </si>
  <si>
    <t>Максимова О.С.</t>
  </si>
  <si>
    <t>Сунцов С.Л.</t>
  </si>
  <si>
    <t>Зубков А.В.</t>
  </si>
  <si>
    <t>Статус</t>
  </si>
  <si>
    <t>№</t>
  </si>
  <si>
    <t>ШИФР ДСЕ</t>
  </si>
  <si>
    <t>Технолог</t>
  </si>
  <si>
    <t>Грахова Н.Н.</t>
  </si>
  <si>
    <t>Вострецов С.А.</t>
  </si>
  <si>
    <t>Уткин А.С.</t>
  </si>
  <si>
    <t>Ильин И.И.</t>
  </si>
  <si>
    <t>Россошанский Р.И.</t>
  </si>
  <si>
    <t>Кириченко М.В.</t>
  </si>
  <si>
    <t xml:space="preserve">Курков А.С. </t>
  </si>
  <si>
    <t>Овчинников С.А.</t>
  </si>
  <si>
    <t>Гильмияров Я.Л.</t>
  </si>
  <si>
    <t>Снигирева Л.И.</t>
  </si>
  <si>
    <t>Модин А.В.</t>
  </si>
  <si>
    <t>Федотов А.С.</t>
  </si>
  <si>
    <t>Веселков А.В.</t>
  </si>
  <si>
    <t>Виденеев В.В.</t>
  </si>
  <si>
    <t>Корепанов П.Н.</t>
  </si>
  <si>
    <t>Лукиных С.В.</t>
  </si>
  <si>
    <t>Соляных Т.А.</t>
  </si>
  <si>
    <t>Сухих А.А.</t>
  </si>
  <si>
    <t>Чаузова Е.О.</t>
  </si>
  <si>
    <t>Широбоков Р.О.</t>
  </si>
  <si>
    <t>Собакинских В.А.</t>
  </si>
  <si>
    <t>Лошкарев Н.Л.</t>
  </si>
  <si>
    <t>*</t>
  </si>
  <si>
    <t>Часы</t>
  </si>
  <si>
    <t>№ детали</t>
  </si>
  <si>
    <t>Макаровой Ольги Викторовны</t>
  </si>
  <si>
    <t>Широбоковой Светланы Феликсовны</t>
  </si>
  <si>
    <t>Кириченко Максима Валерьевича</t>
  </si>
  <si>
    <t>Трапездникова Владислава Павловича</t>
  </si>
  <si>
    <t>Грачева Святослава Александровича</t>
  </si>
  <si>
    <t>Получение спецодежды (СИЗ)</t>
  </si>
  <si>
    <t>Аналог</t>
  </si>
  <si>
    <t>Z64</t>
  </si>
  <si>
    <t>Z66</t>
  </si>
  <si>
    <t>Z69</t>
  </si>
  <si>
    <t>БИХ</t>
  </si>
  <si>
    <t>ДИП</t>
  </si>
  <si>
    <t>Z72</t>
  </si>
  <si>
    <t>Z73</t>
  </si>
  <si>
    <t>Z74</t>
  </si>
  <si>
    <t>Z75</t>
  </si>
  <si>
    <t>Z77</t>
  </si>
  <si>
    <t>Z80</t>
  </si>
  <si>
    <t>Z81</t>
  </si>
  <si>
    <t>Задачи и анти задачи технологических бюро</t>
  </si>
  <si>
    <t>Патрахиной Надежды Владимировны</t>
  </si>
  <si>
    <t>Анти задачи (расследования, разбирательства по недоработкам других служб, подразделений)</t>
  </si>
  <si>
    <t>КТЦ</t>
  </si>
  <si>
    <t>Романов Э.Р.</t>
  </si>
  <si>
    <t>Зорин А.В.</t>
  </si>
  <si>
    <t>Согласовано</t>
  </si>
  <si>
    <t>Не согласовано</t>
  </si>
  <si>
    <t>Z86</t>
  </si>
  <si>
    <t>Z87</t>
  </si>
  <si>
    <t>Z88</t>
  </si>
  <si>
    <t>Z89</t>
  </si>
  <si>
    <t>Z90</t>
  </si>
  <si>
    <t>Z91</t>
  </si>
  <si>
    <t>Z92</t>
  </si>
  <si>
    <t>Z93</t>
  </si>
  <si>
    <t>Z95</t>
  </si>
  <si>
    <t>Братухин А.В.</t>
  </si>
  <si>
    <t>Оперативное совещание технологического бюро, отдела, управления</t>
  </si>
  <si>
    <t>ДВОП Оформление КРО из-за отсутствия калибров по причинам (утраты, не изготовления, забракованности, аттестации)</t>
  </si>
  <si>
    <t>Кайдзен предложения и личные проекты</t>
  </si>
  <si>
    <t>Проведение извещений</t>
  </si>
  <si>
    <t>Нормативная документация (получение, корректировка, ознакомление)</t>
  </si>
  <si>
    <t>Оперетивное совещание по качеству</t>
  </si>
  <si>
    <t>Просмотр, переодресация, закрытие запросов в JIRA (имеется ввиду как проверка почты. ДСЕ не указывать)</t>
  </si>
  <si>
    <t>Документы КИСМ</t>
  </si>
  <si>
    <t>Оформление акта опытных работ</t>
  </si>
  <si>
    <t>Оформление ведомостей ТНП</t>
  </si>
  <si>
    <t>Оформление стандартов</t>
  </si>
  <si>
    <t>Оформление графика проверки на технологическую точность оборудования</t>
  </si>
  <si>
    <t>Проверка на технологическую точность оборудования</t>
  </si>
  <si>
    <t>Проведение опытных работ</t>
  </si>
  <si>
    <t>Составление отчетов и планов техбюро</t>
  </si>
  <si>
    <t>Заготовка_оформление актов о выявлении скрытых дефектов литейных деталей</t>
  </si>
  <si>
    <t>Заготовка_оформление первичного технологического акта</t>
  </si>
  <si>
    <t>Заготовка_решение вопросов по заготовкам (материал, сортамент...)</t>
  </si>
  <si>
    <t>Управляющая программа_решение вопроссов с программистами_ЧПУ</t>
  </si>
  <si>
    <t>Режущий инструмент_занесение инструмента в таблицу для снятие норм стойкости</t>
  </si>
  <si>
    <t>Режущий инструмент_испытание</t>
  </si>
  <si>
    <t>Режущий инструмент_предоставление чертежей в БИХ</t>
  </si>
  <si>
    <t>Режущий инструмент_проработка аналогов (только в случае если инструмент не обеспечивает качество или для новинок, в других случаях см. антизадачи)</t>
  </si>
  <si>
    <t>Режущий инструмент_проработка норм стойкости режущего инструмента</t>
  </si>
  <si>
    <t>Контроль_оформление дефектных ведомостей по калибрам</t>
  </si>
  <si>
    <t>Контроль_проверка твердости деталей изделия</t>
  </si>
  <si>
    <t>Контроль_решение вопросов по конструкторской документации калибров</t>
  </si>
  <si>
    <t>Контроль_решение вопросов по методике проверки деталей по калибрам (единожды, далее производство оформляет КСО)</t>
  </si>
  <si>
    <t>Контроль_совещание по качеству</t>
  </si>
  <si>
    <t>Приспособления_анализ баз, жесткости и ремонтопригодности</t>
  </si>
  <si>
    <t>Приспособления_оформление дефектных ведомостей</t>
  </si>
  <si>
    <t>ТП_выпуск извещений</t>
  </si>
  <si>
    <t>ТП_оформление заявок на изменение ТП,ТМ</t>
  </si>
  <si>
    <t>ТП_оформление актов внедрения</t>
  </si>
  <si>
    <t>ТП_оформление, разработка, корректировка ТП, МТП, карт контроля</t>
  </si>
  <si>
    <t>ТП_оформление контрольных образцов</t>
  </si>
  <si>
    <t>ТП_оформление маршрутных карт на доработку ДСЕ при их несоответсвиии</t>
  </si>
  <si>
    <t>ТП_печать ТП, МТП, карт контроля</t>
  </si>
  <si>
    <t>ТП_сверка ТП</t>
  </si>
  <si>
    <t>КД_оформление заявок на изменение КД</t>
  </si>
  <si>
    <t>КД_решение вопросов с конструкторами (КРО отдельно)</t>
  </si>
  <si>
    <t>Сопровождение производства_анализ проблемных ДСЕ,заполнение А3</t>
  </si>
  <si>
    <t>Сопровождение производства_контрольная сборка</t>
  </si>
  <si>
    <t>Сопровождение производства_оформление КРО по вине технология</t>
  </si>
  <si>
    <t>Сопровождение производства_оформление альтернативного маршрута</t>
  </si>
  <si>
    <t>Сопровождение производства_оформление сопроводительных документов</t>
  </si>
  <si>
    <t>Сопровождение производства_оформление дефектной ведомости</t>
  </si>
  <si>
    <t>Сопровождение производства_проведение летучего контроля</t>
  </si>
  <si>
    <t>Сопровождение производства_проведение хронометражей совместно с отд.124</t>
  </si>
  <si>
    <t>Сопровождение производства_проработка альтернативных методов замеров (новинки)</t>
  </si>
  <si>
    <t>Сопровождение производства_решение вопросов с наладчиками</t>
  </si>
  <si>
    <t>Сопровождение производства_решение вопросов со сторонними цехами, работа с заказчиками.</t>
  </si>
  <si>
    <t>Сопровождение производства_согласование КСО</t>
  </si>
  <si>
    <t>Сопровождение производства_тур по браку</t>
  </si>
  <si>
    <t>Сопровождение производства_тур по приспособлениям</t>
  </si>
  <si>
    <t>Дежурство по отделу</t>
  </si>
  <si>
    <t>Получение справок (2НДФЛ и т.д.)</t>
  </si>
  <si>
    <t>БИХ Проработка альтернативных методов замеров</t>
  </si>
  <si>
    <t>БИХ Проработка аналогов по инструменту</t>
  </si>
  <si>
    <t>БИХ Расследование по калибрам (поиск, выяснения причин отсутствия)</t>
  </si>
  <si>
    <t>БИХ Расследование по инструменту (поиск, выяснения причин отсутствия)</t>
  </si>
  <si>
    <t>БИХ Расследование по приспособлениям (поиск, выяснения причин отсутствия)</t>
  </si>
  <si>
    <t>БИХ Оформление КРО из-за отсутствия калибров по причинам (утраты, не изготовления, аттестации)</t>
  </si>
  <si>
    <t>БИХ Проработка номенклатурных планов,  неликвидов и т.п</t>
  </si>
  <si>
    <t>БИХ Простановка номенклатурныйх кодов</t>
  </si>
  <si>
    <t>ДИП Оформление КРО по отклонениям по причине не качественной оснастки (приспособления, штампы, инструмент)</t>
  </si>
  <si>
    <t>ДИП Расследование по инструменту (получения брака по причине не качественного инструмента)</t>
  </si>
  <si>
    <t>ДИП Расследование по приспособлениям, штампам (получения брака по причине не качественно изготовленного нового приспособления, штампа, пресформы)</t>
  </si>
  <si>
    <t>ДИП Анализ отклонений по вновь изготовленной СТО</t>
  </si>
  <si>
    <t xml:space="preserve">ДВОП </t>
  </si>
  <si>
    <t>ДВОП Расследование по инструменту (поиск, выяснения причин отсутствия, не правильного подбора аналогов)</t>
  </si>
  <si>
    <t>ДВОП Расследование по приспособлениям (поиск, выяснения причин отсутствия, негодности)</t>
  </si>
  <si>
    <t>ДВОП Решение вопросов с группой приспособлений ( при поломке, износе, СТО)</t>
  </si>
  <si>
    <t>ДВОП Проработка аналогов по инструменту</t>
  </si>
  <si>
    <t>ДВОП Оформление КРО по отклонениям по вине производства (полное оформление, помощь, разбирательство)</t>
  </si>
  <si>
    <t>ДВОП Оформление, разработка, корректировка (ТП, МТП, карт контроля)</t>
  </si>
  <si>
    <t>ДВОП Оформление альтернативного маршрута</t>
  </si>
  <si>
    <t>ДВОП Оформление маршрутных карт на доработку ДСЕ при их несоответсвиии по вине цеха</t>
  </si>
  <si>
    <t>ДВОП Оформление дефектных ведомостей в связи с поломкой СТО</t>
  </si>
  <si>
    <t>ДВОП Печать (ТП, МТП, карт контроля)</t>
  </si>
  <si>
    <t>ДВОП Расследование по калибрам (поиск, выяснения причин отсутствия)</t>
  </si>
  <si>
    <t>ДВОП Расследование по браку (определение причин брака по вине производства)</t>
  </si>
  <si>
    <t>ДВОП Решение вопросов с наладчиками( на внедренных ДСЕ)</t>
  </si>
  <si>
    <t>ДВОП Проработка альтернативных методов замеров</t>
  </si>
  <si>
    <t>КТЦ Оформление маршрутных карт на доработку ДСЕ при ошибке в КД</t>
  </si>
  <si>
    <t>КТЦ Оформление КРО из-за не своевременно проведенного извещения</t>
  </si>
  <si>
    <t>КТЦ Разбирательство по не соответствию допусков размерных цепей в КД деталей, сборок</t>
  </si>
  <si>
    <t>ДпК</t>
  </si>
  <si>
    <t>ДпК оформление КРО, контрольных образцов на литейные и  МИМ  заготовки, а также некачественные детали, выпущенные в др.цех</t>
  </si>
  <si>
    <t>ДпК Оформление карт доработок на литейные и  МИМ  заготовки, а также некачественные детали, выпущенные в др.цех</t>
  </si>
  <si>
    <t>КИМ Разбирательства по не корректным замерам КИМ</t>
  </si>
  <si>
    <t>ОТК Оформление КРО на альтернотивный метод контроля при отсутсвии калибров</t>
  </si>
  <si>
    <t>ОТК Предоставление ГОСТов</t>
  </si>
  <si>
    <t>ОТК Решение вопросов связанных с неумением читать ТП и чертежи работниками ОТК</t>
  </si>
  <si>
    <t>Z99</t>
  </si>
  <si>
    <t>Z101</t>
  </si>
  <si>
    <t>Z104</t>
  </si>
  <si>
    <t>Z105</t>
  </si>
  <si>
    <t>Z108</t>
  </si>
  <si>
    <t>Z109</t>
  </si>
  <si>
    <t>Z110</t>
  </si>
  <si>
    <t>Z111</t>
  </si>
  <si>
    <t>Z112</t>
  </si>
  <si>
    <t>Z113</t>
  </si>
  <si>
    <t>Z114</t>
  </si>
  <si>
    <t>Z115</t>
  </si>
  <si>
    <t>Z116</t>
  </si>
  <si>
    <t>Z117</t>
  </si>
  <si>
    <t>Z118</t>
  </si>
  <si>
    <t>Z119</t>
  </si>
  <si>
    <t>Z124</t>
  </si>
  <si>
    <t>Z125</t>
  </si>
  <si>
    <t>Z126</t>
  </si>
  <si>
    <t>Z127</t>
  </si>
  <si>
    <t>Z128</t>
  </si>
  <si>
    <t>Z129</t>
  </si>
  <si>
    <t>Z132</t>
  </si>
  <si>
    <t>Z133</t>
  </si>
  <si>
    <t>Z135</t>
  </si>
  <si>
    <t>Z138</t>
  </si>
  <si>
    <t>Z139</t>
  </si>
  <si>
    <t>Z140</t>
  </si>
  <si>
    <t>Z141</t>
  </si>
  <si>
    <t>Z142</t>
  </si>
  <si>
    <t>Z143</t>
  </si>
  <si>
    <t>Z144</t>
  </si>
  <si>
    <t>Z145</t>
  </si>
  <si>
    <t>Z147</t>
  </si>
  <si>
    <t>Z150</t>
  </si>
  <si>
    <t>Z207</t>
  </si>
  <si>
    <t>Z210</t>
  </si>
  <si>
    <t>Z216</t>
  </si>
  <si>
    <t>Z221</t>
  </si>
  <si>
    <t>Z223</t>
  </si>
  <si>
    <t>Z224</t>
  </si>
  <si>
    <t>Z226</t>
  </si>
  <si>
    <t>Z229</t>
  </si>
  <si>
    <t>Z239</t>
  </si>
  <si>
    <t>Z241</t>
  </si>
  <si>
    <t>Z244</t>
  </si>
  <si>
    <t>Z245</t>
  </si>
  <si>
    <t>Z251</t>
  </si>
  <si>
    <t>Z253</t>
  </si>
  <si>
    <t>Z256</t>
  </si>
  <si>
    <t>Z263</t>
  </si>
  <si>
    <t>Z270</t>
  </si>
  <si>
    <t>Z271</t>
  </si>
  <si>
    <t>Z272</t>
  </si>
  <si>
    <t>Z204</t>
  </si>
  <si>
    <t>Z205</t>
  </si>
  <si>
    <t>Z267</t>
  </si>
  <si>
    <t>Z1</t>
  </si>
  <si>
    <t>Z3</t>
  </si>
  <si>
    <t>Работа и ознакомление с документами, заполнение ежемесячного плана отчета</t>
  </si>
  <si>
    <t>Работа в TeamCenter (создание объектов, присвоение номенклатурных номеров)</t>
  </si>
  <si>
    <t>Z16</t>
  </si>
  <si>
    <t>Z35</t>
  </si>
  <si>
    <t>Z42</t>
  </si>
  <si>
    <t>Z68</t>
  </si>
  <si>
    <t>Z79</t>
  </si>
  <si>
    <t>Z85</t>
  </si>
  <si>
    <t>Z103</t>
  </si>
  <si>
    <t>Z123</t>
  </si>
  <si>
    <t>Z137</t>
  </si>
  <si>
    <t>Z149</t>
  </si>
  <si>
    <t>Z209</t>
  </si>
  <si>
    <t>Z215</t>
  </si>
  <si>
    <t>Z228</t>
  </si>
  <si>
    <t>Z243</t>
  </si>
  <si>
    <t>Z250</t>
  </si>
  <si>
    <t>Z255</t>
  </si>
  <si>
    <t>Z262</t>
  </si>
  <si>
    <t>Z269</t>
  </si>
  <si>
    <t>Z2</t>
  </si>
  <si>
    <t>Z15</t>
  </si>
  <si>
    <t>Z33</t>
  </si>
  <si>
    <t>Z34</t>
  </si>
  <si>
    <t>Z41</t>
  </si>
  <si>
    <t>Z67</t>
  </si>
  <si>
    <t>Z78</t>
  </si>
  <si>
    <t>Z84</t>
  </si>
  <si>
    <t>Z96</t>
  </si>
  <si>
    <t>Z102</t>
  </si>
  <si>
    <t>Z136</t>
  </si>
  <si>
    <t>Z148</t>
  </si>
  <si>
    <t>Z208</t>
  </si>
  <si>
    <t>Z213</t>
  </si>
  <si>
    <t>Z214</t>
  </si>
  <si>
    <t>Z222</t>
  </si>
  <si>
    <t>Z227</t>
  </si>
  <si>
    <t>Z242</t>
  </si>
  <si>
    <t>Z249</t>
  </si>
  <si>
    <t>Z254</t>
  </si>
  <si>
    <t>Z260</t>
  </si>
  <si>
    <t>Z261</t>
  </si>
  <si>
    <t>Z268</t>
  </si>
  <si>
    <t>Шитова О.П.</t>
  </si>
  <si>
    <t>Лихачева Ю.В.</t>
  </si>
  <si>
    <t>Кузнецов А.В.</t>
  </si>
  <si>
    <t>Глухова Н.А.</t>
  </si>
  <si>
    <t>Шадрин И.В.</t>
  </si>
  <si>
    <t>Чирков К.А.</t>
  </si>
  <si>
    <t>Асанов А.Е.</t>
  </si>
  <si>
    <t>Остапов А.Э.</t>
  </si>
  <si>
    <t>Пушин А.А</t>
  </si>
  <si>
    <t>Жевлаков А.А.</t>
  </si>
  <si>
    <t>Демидова Л.П.</t>
  </si>
  <si>
    <t>Комарова Г.С.</t>
  </si>
  <si>
    <t>Семенов С.А.</t>
  </si>
  <si>
    <t>Возляков Г.В.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</si>
  <si>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Горбунов А.Г.</t>
    </r>
  </si>
  <si>
    <t>Гизатулин И.И.</t>
  </si>
  <si>
    <t>Касаткин А.М.</t>
  </si>
  <si>
    <t>Королева М.А.</t>
  </si>
  <si>
    <t>Купцова Ю.Н.</t>
  </si>
  <si>
    <t>Петров И.В.</t>
  </si>
  <si>
    <t>Уракова Ж.В.</t>
  </si>
  <si>
    <t>Никифоров В.С.</t>
  </si>
  <si>
    <t>Федотов К.В.</t>
  </si>
  <si>
    <t>Каюмова В.Н.</t>
  </si>
  <si>
    <t>Васенев А.М.</t>
  </si>
  <si>
    <t>002_</t>
  </si>
  <si>
    <t>Код Z</t>
  </si>
  <si>
    <t>Код J</t>
  </si>
  <si>
    <t>Контроль_решение вопросов замеров КИМ</t>
  </si>
  <si>
    <t>Контроль_решение вопросов с ЦИЛ (передача СТО, деталей, заготовок для иследований и замеров)</t>
  </si>
  <si>
    <t>Контроль_решение вопросов с ОТК по внешнему виду и отклонениям от ТП и КД</t>
  </si>
  <si>
    <t>0</t>
  </si>
  <si>
    <t>Постоянные задачи</t>
  </si>
  <si>
    <t>Основные задачи (задачи ДГТ, годовые и внеплановые задачи)</t>
  </si>
  <si>
    <t>Выполнение задач плана ОТМ 2020 и ППК</t>
  </si>
  <si>
    <t>Задачи бюро ТПП</t>
  </si>
  <si>
    <t>Задачи отд. 121</t>
  </si>
  <si>
    <t>Задачи отд. 124</t>
  </si>
  <si>
    <t>Задачи отд. 824</t>
  </si>
  <si>
    <t>Z31</t>
  </si>
  <si>
    <t>Z32</t>
  </si>
  <si>
    <t>Заготовка</t>
  </si>
  <si>
    <t>Управляющая программа</t>
  </si>
  <si>
    <t>Z65</t>
  </si>
  <si>
    <t xml:space="preserve">Режущий инструмент </t>
  </si>
  <si>
    <t>Z76</t>
  </si>
  <si>
    <t>Контроль</t>
  </si>
  <si>
    <t>Z94</t>
  </si>
  <si>
    <t>Приспособления</t>
  </si>
  <si>
    <t>Z100</t>
  </si>
  <si>
    <t xml:space="preserve">ТП </t>
  </si>
  <si>
    <t>Z120</t>
  </si>
  <si>
    <t>КД</t>
  </si>
  <si>
    <t>Сопровождение производства</t>
  </si>
  <si>
    <t>Z134</t>
  </si>
  <si>
    <t>Z146</t>
  </si>
  <si>
    <t>Сопутствующие задачи</t>
  </si>
  <si>
    <t>Z206</t>
  </si>
  <si>
    <t>Z211</t>
  </si>
  <si>
    <t>Z212</t>
  </si>
  <si>
    <t>Z220</t>
  </si>
  <si>
    <t>Z225</t>
  </si>
  <si>
    <t>Z240</t>
  </si>
  <si>
    <t>Z246</t>
  </si>
  <si>
    <t>Z252</t>
  </si>
  <si>
    <t>Z258</t>
  </si>
  <si>
    <t>Z259</t>
  </si>
  <si>
    <t>Z266</t>
  </si>
  <si>
    <t>Z273</t>
  </si>
  <si>
    <t>Z274</t>
  </si>
  <si>
    <t>Z283</t>
  </si>
  <si>
    <t>Z284</t>
  </si>
  <si>
    <t>Z285</t>
  </si>
  <si>
    <t>Z286</t>
  </si>
  <si>
    <t>Z287</t>
  </si>
  <si>
    <t>Z288</t>
  </si>
  <si>
    <t>Z289</t>
  </si>
  <si>
    <t>Z290</t>
  </si>
  <si>
    <t>Z291</t>
  </si>
  <si>
    <t>Z292</t>
  </si>
  <si>
    <t>Z293</t>
  </si>
  <si>
    <t>Z294</t>
  </si>
  <si>
    <t>Z295</t>
  </si>
  <si>
    <t>Z296</t>
  </si>
  <si>
    <t>Z297</t>
  </si>
  <si>
    <t>Z298</t>
  </si>
  <si>
    <t>Z309</t>
  </si>
  <si>
    <t>Z310</t>
  </si>
  <si>
    <t>Z311</t>
  </si>
  <si>
    <t>Z312</t>
  </si>
  <si>
    <t>Z313</t>
  </si>
  <si>
    <t>Z314</t>
  </si>
  <si>
    <t>Z316</t>
  </si>
  <si>
    <t>Z317</t>
  </si>
  <si>
    <t>Z318</t>
  </si>
  <si>
    <t>Z319</t>
  </si>
  <si>
    <t>Z320</t>
  </si>
  <si>
    <t>Z321</t>
  </si>
  <si>
    <t>Z322</t>
  </si>
  <si>
    <t>Z325</t>
  </si>
  <si>
    <t>Z326</t>
  </si>
  <si>
    <t>Z327</t>
  </si>
  <si>
    <t>Z328</t>
  </si>
  <si>
    <t>Z329</t>
  </si>
  <si>
    <t>Z330</t>
  </si>
  <si>
    <t>Z331</t>
  </si>
  <si>
    <t>Z332</t>
  </si>
  <si>
    <t>Z334</t>
  </si>
  <si>
    <t>Z335</t>
  </si>
  <si>
    <t>Z336</t>
  </si>
  <si>
    <t>Z337</t>
  </si>
  <si>
    <t>Z338</t>
  </si>
  <si>
    <t>Z339</t>
  </si>
  <si>
    <t>Z340</t>
  </si>
  <si>
    <t>Z341</t>
  </si>
  <si>
    <t>J7</t>
  </si>
  <si>
    <t>J8</t>
  </si>
  <si>
    <t>J9</t>
  </si>
  <si>
    <t>J10</t>
  </si>
  <si>
    <t>J11</t>
  </si>
  <si>
    <t>J12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</si>
  <si>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</si>
  <si>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</si>
  <si>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</si>
  <si>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</si>
  <si>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</si>
  <si>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</si>
  <si>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</si>
  <si>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</si>
  <si>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</si>
  <si>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</si>
  <si>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</si>
  <si>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</si>
  <si>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</si>
  <si>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</si>
  <si>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</si>
  <si>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</si>
  <si>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</si>
  <si>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</si>
  <si>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</si>
  <si>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</si>
  <si>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</si>
  <si>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</si>
  <si>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J40</t>
  </si>
  <si>
    <t>J41</t>
  </si>
  <si>
    <t>J42</t>
  </si>
  <si>
    <t>J43</t>
  </si>
  <si>
    <t>J44</t>
  </si>
  <si>
    <t>J45</t>
  </si>
  <si>
    <t>J46</t>
  </si>
  <si>
    <t>J47</t>
  </si>
  <si>
    <t>J64</t>
  </si>
  <si>
    <t>J65</t>
  </si>
  <si>
    <t>J66</t>
  </si>
  <si>
    <t>J67</t>
  </si>
  <si>
    <t>J68</t>
  </si>
  <si>
    <t>J69</t>
  </si>
  <si>
    <t>J72</t>
  </si>
  <si>
    <t>J73</t>
  </si>
  <si>
    <t>J74</t>
  </si>
  <si>
    <t>J75</t>
  </si>
  <si>
    <t>J76</t>
  </si>
  <si>
    <t>J77</t>
  </si>
  <si>
    <t>J78</t>
  </si>
  <si>
    <t>J79</t>
  </si>
  <si>
    <t>J80</t>
  </si>
  <si>
    <t>J81</t>
  </si>
  <si>
    <t>J84</t>
  </si>
  <si>
    <t>J85</t>
  </si>
  <si>
    <t>J86</t>
  </si>
  <si>
    <t>J87</t>
  </si>
  <si>
    <t>J88</t>
  </si>
  <si>
    <t>J89</t>
  </si>
  <si>
    <t>J90</t>
  </si>
  <si>
    <t>J91</t>
  </si>
  <si>
    <t>J92</t>
  </si>
  <si>
    <t>J93</t>
  </si>
  <si>
    <t>J94</t>
  </si>
  <si>
    <t>J95</t>
  </si>
  <si>
    <t>J96</t>
  </si>
  <si>
    <t>J99</t>
  </si>
  <si>
    <t>J100</t>
  </si>
  <si>
    <t>J101</t>
  </si>
  <si>
    <t>J102</t>
  </si>
  <si>
    <t>J103</t>
  </si>
  <si>
    <t>J104</t>
  </si>
  <si>
    <t>J105</t>
  </si>
  <si>
    <t>J108</t>
  </si>
  <si>
    <t>J109</t>
  </si>
  <si>
    <t>J110</t>
  </si>
  <si>
    <t>J111</t>
  </si>
  <si>
    <t>J112</t>
  </si>
  <si>
    <t>J113</t>
  </si>
  <si>
    <t>J114</t>
  </si>
  <si>
    <t>J115</t>
  </si>
  <si>
    <t>J116</t>
  </si>
  <si>
    <t>J117</t>
  </si>
  <si>
    <t>J118</t>
  </si>
  <si>
    <t>J119</t>
  </si>
  <si>
    <t>J120</t>
  </si>
  <si>
    <t>J123</t>
  </si>
  <si>
    <t>J124</t>
  </si>
  <si>
    <t>J125</t>
  </si>
  <si>
    <t>J126</t>
  </si>
  <si>
    <t>J127</t>
  </si>
  <si>
    <t>J128</t>
  </si>
  <si>
    <t>J129</t>
  </si>
  <si>
    <t>J132</t>
  </si>
  <si>
    <t>J133</t>
  </si>
  <si>
    <t>J134</t>
  </si>
  <si>
    <t>J135</t>
  </si>
  <si>
    <t>J136</t>
  </si>
  <si>
    <t>J137</t>
  </si>
  <si>
    <t>J138</t>
  </si>
  <si>
    <t>J139</t>
  </si>
  <si>
    <t>J140</t>
  </si>
  <si>
    <t>J141</t>
  </si>
  <si>
    <t>J142</t>
  </si>
  <si>
    <t>J143</t>
  </si>
  <si>
    <t>J144</t>
  </si>
  <si>
    <t>J145</t>
  </si>
  <si>
    <t>J146</t>
  </si>
  <si>
    <t>J147</t>
  </si>
  <si>
    <t>J148</t>
  </si>
  <si>
    <t>J149</t>
  </si>
  <si>
    <t>J150</t>
  </si>
  <si>
    <t>J212</t>
  </si>
  <si>
    <t>J213</t>
  </si>
  <si>
    <t>J214</t>
  </si>
  <si>
    <t>J215</t>
  </si>
  <si>
    <t>J216</t>
  </si>
  <si>
    <t>J220</t>
  </si>
  <si>
    <t>J221</t>
  </si>
  <si>
    <t>J222</t>
  </si>
  <si>
    <t>J223</t>
  </si>
  <si>
    <t>J224</t>
  </si>
  <si>
    <t>J225</t>
  </si>
  <si>
    <t>J226</t>
  </si>
  <si>
    <t>J227</t>
  </si>
  <si>
    <t>J228</t>
  </si>
  <si>
    <t>J229</t>
  </si>
  <si>
    <t>J239</t>
  </si>
  <si>
    <t>J240</t>
  </si>
  <si>
    <t>J241</t>
  </si>
  <si>
    <t>J242</t>
  </si>
  <si>
    <t>J243</t>
  </si>
  <si>
    <t>J244</t>
  </si>
  <si>
    <t>J245</t>
  </si>
  <si>
    <t>J246</t>
  </si>
  <si>
    <t>J249</t>
  </si>
  <si>
    <t>J250</t>
  </si>
  <si>
    <t>J251</t>
  </si>
  <si>
    <t>J252</t>
  </si>
  <si>
    <t>J253</t>
  </si>
  <si>
    <t>J254</t>
  </si>
  <si>
    <t>J255</t>
  </si>
  <si>
    <t>J256</t>
  </si>
  <si>
    <t>J258</t>
  </si>
  <si>
    <t>J259</t>
  </si>
  <si>
    <t>J260</t>
  </si>
  <si>
    <t>J261</t>
  </si>
  <si>
    <t>J262</t>
  </si>
  <si>
    <t>J263</t>
  </si>
  <si>
    <t>J266</t>
  </si>
  <si>
    <t>J267</t>
  </si>
  <si>
    <t>J268</t>
  </si>
  <si>
    <t>J269</t>
  </si>
  <si>
    <t>J270</t>
  </si>
  <si>
    <t>J271</t>
  </si>
  <si>
    <t>J272</t>
  </si>
  <si>
    <t>J273</t>
  </si>
  <si>
    <t>J274</t>
  </si>
  <si>
    <t>J283</t>
  </si>
  <si>
    <t>J284</t>
  </si>
  <si>
    <t>J285</t>
  </si>
  <si>
    <t>J286</t>
  </si>
  <si>
    <t>J287</t>
  </si>
  <si>
    <t>J288</t>
  </si>
  <si>
    <t>J289</t>
  </si>
  <si>
    <t>J290</t>
  </si>
  <si>
    <t>J291</t>
  </si>
  <si>
    <t>J292</t>
  </si>
  <si>
    <t>J293</t>
  </si>
  <si>
    <t>J294</t>
  </si>
  <si>
    <t>J295</t>
  </si>
  <si>
    <t>J296</t>
  </si>
  <si>
    <t>J297</t>
  </si>
  <si>
    <t>J298</t>
  </si>
  <si>
    <t>J309</t>
  </si>
  <si>
    <t>J310</t>
  </si>
  <si>
    <t>J311</t>
  </si>
  <si>
    <t>J312</t>
  </si>
  <si>
    <t>J313</t>
  </si>
  <si>
    <t>J314</t>
  </si>
  <si>
    <t>J316</t>
  </si>
  <si>
    <t>J317</t>
  </si>
  <si>
    <t>J318</t>
  </si>
  <si>
    <t>J319</t>
  </si>
  <si>
    <t>J320</t>
  </si>
  <si>
    <t>J321</t>
  </si>
  <si>
    <t>J322</t>
  </si>
  <si>
    <t>J325</t>
  </si>
  <si>
    <t>J326</t>
  </si>
  <si>
    <t>J327</t>
  </si>
  <si>
    <t>J328</t>
  </si>
  <si>
    <t>J329</t>
  </si>
  <si>
    <t>J330</t>
  </si>
  <si>
    <t>J331</t>
  </si>
  <si>
    <t>J332</t>
  </si>
  <si>
    <t>J334</t>
  </si>
  <si>
    <t>J335</t>
  </si>
  <si>
    <t>J336</t>
  </si>
  <si>
    <t>J337</t>
  </si>
  <si>
    <t>J338</t>
  </si>
  <si>
    <t>J339</t>
  </si>
  <si>
    <t>J340</t>
  </si>
  <si>
    <t>J341</t>
  </si>
  <si>
    <t>Чаузова Екатерина Олеговна</t>
  </si>
  <si>
    <t>Quantity of Changings</t>
  </si>
  <si>
    <t>KillTime_Current</t>
  </si>
  <si>
    <t>KillTime_Previous</t>
  </si>
  <si>
    <t>Зорина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</si>
</sst>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10"/>
      <color theme="1"/>
      <name val="Verdana"/>
      <family val="2"/>
      <charset val="204"/>
    </font>
    <font>
      <sz val="10"/>
      <color rgb="FF000000"/>
      <name val="Verdana"/>
      <family val="2"/>
      <charset val="204"/>
    </font>
    <font>
      <sz val="7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2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12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0" fillId="0" borderId="0" xfId="0" applyNumberFormat="1" applyAlignment="1">
      <alignment horizontal="left" wrapText="1"/>
    </xf>
    <xf numFmtId="49" fontId="0" fillId="4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7" borderId="0" xfId="0" applyNumberFormat="1" applyFill="1" applyAlignment="1">
      <alignment horizontal="left" wrapText="1"/>
    </xf>
    <xf numFmtId="49" fontId="0" fillId="8" borderId="0" xfId="0" applyNumberFormat="1" applyFill="1" applyAlignment="1">
      <alignment horizontal="left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4" borderId="0" xfId="0" applyNumberFormat="1" applyFill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49" fontId="0" fillId="7" borderId="0" xfId="0" applyNumberFormat="1" applyFill="1" applyAlignment="1">
      <alignment horizontal="center" wrapText="1"/>
    </xf>
    <xf numFmtId="49" fontId="0" fillId="8" borderId="0" xfId="0" applyNumberFormat="1" applyFill="1" applyAlignment="1">
      <alignment horizontal="center" wrapText="1"/>
    </xf>
    <xf numFmtId="0" fontId="0" fillId="3" borderId="0" xfId="0" applyFill="1"/>
    <xf numFmtId="22" fontId="0" fillId="3" borderId="0" xfId="0" applyNumberFormat="1" applyFill="1"/>
    <xf numFmtId="49" fontId="3" fillId="2" borderId="0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FF7979"/>
      </font>
      <fill>
        <patternFill>
          <bgColor rgb="FFFF7979"/>
        </patternFill>
      </fill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</dxfs>
  <tableStyles count="0" defaultTableStyle="TableStyleMedium2" defaultPivotStyle="PivotStyleLight16"/>
  <colors>
    <mruColors>
      <color rgb="FFFF6600"/>
      <color rgb="FFFFC7CE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fmlaLink="$K$2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fmlaLink="$T$2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CheckBox" fmlaLink="$AA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9</xdr:col>
          <xdr:colOff>247650</xdr:colOff>
          <xdr:row>2</xdr:row>
          <xdr:rowOff>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xmlns="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2</xdr:col>
      <xdr:colOff>0</xdr:colOff>
      <xdr:row>1</xdr:row>
      <xdr:rowOff>0</xdr:rowOff>
    </xdr:from>
    <xdr:to>
      <xdr:col>9</xdr:col>
      <xdr:colOff>282851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66750" y="190500"/>
          <a:ext cx="2486025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ru-RU" sz="1600" b="1"/>
            <a:t>Разрешить</a:t>
          </a:r>
          <a:r>
            <a:rPr lang="ru-RU" sz="1600" b="1" baseline="0"/>
            <a:t> исправления</a:t>
          </a:r>
          <a:endParaRPr lang="ru-RU" sz="1600" b="1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</xdr:row>
          <xdr:rowOff>0</xdr:rowOff>
        </xdr:from>
        <xdr:to>
          <xdr:col>9</xdr:col>
          <xdr:colOff>247650</xdr:colOff>
          <xdr:row>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</xdr:row>
          <xdr:rowOff>0</xdr:rowOff>
        </xdr:from>
        <xdr:to>
          <xdr:col>18</xdr:col>
          <xdr:colOff>285750</xdr:colOff>
          <xdr:row>2</xdr:row>
          <xdr:rowOff>0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xmlns="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0</xdr:colOff>
      <xdr:row>1</xdr:row>
      <xdr:rowOff>0</xdr:rowOff>
    </xdr:from>
    <xdr:to>
      <xdr:col>19</xdr:col>
      <xdr:colOff>47625</xdr:colOff>
      <xdr:row>2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3705225" y="190500"/>
          <a:ext cx="1933575" cy="381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ru-RU" sz="1600" b="1"/>
            <a:t>Выключить</a:t>
          </a:r>
          <a:r>
            <a:rPr lang="ru-RU" sz="1600" b="1" baseline="0"/>
            <a:t> макрос</a:t>
          </a:r>
          <a:endParaRPr lang="ru-RU" sz="1600" b="1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0</xdr:rowOff>
        </xdr:from>
        <xdr:to>
          <xdr:col>19</xdr:col>
          <xdr:colOff>9525</xdr:colOff>
          <xdr:row>2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xmlns="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</xdr:row>
          <xdr:rowOff>0</xdr:rowOff>
        </xdr:from>
        <xdr:to>
          <xdr:col>26</xdr:col>
          <xdr:colOff>85725</xdr:colOff>
          <xdr:row>2</xdr:row>
          <xdr:rowOff>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xmlns="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22</xdr:col>
      <xdr:colOff>1</xdr:colOff>
      <xdr:row>1</xdr:row>
      <xdr:rowOff>0</xdr:rowOff>
    </xdr:from>
    <xdr:to>
      <xdr:col>26</xdr:col>
      <xdr:colOff>123825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191251" y="190500"/>
          <a:ext cx="1381124" cy="381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Повторить</a:t>
          </a:r>
          <a:endParaRPr lang="ru-RU" sz="16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</xdr:row>
          <xdr:rowOff>0</xdr:rowOff>
        </xdr:from>
        <xdr:to>
          <xdr:col>26</xdr:col>
          <xdr:colOff>85725</xdr:colOff>
          <xdr:row>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Классификатор '105$'" backgroundRefresh="0" adjustColumnWidth="0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Код Z" tableColumnId="1"/>
      <queryTableField id="2" name="Код J" tableColumnId="2"/>
      <queryTableField id="3" name="Задачи и анти задачи технологических бюро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Классификатор__105" displayName="Таблица_Классификатор__105" ref="A1:C235" tableType="queryTable" totalsRowShown="0" headerRowDxfId="5" dataDxfId="4">
  <autoFilter ref="A1:C235"/>
  <tableColumns count="3">
    <tableColumn id="1" uniqueName="1" name="Код Z" queryTableFieldId="1" dataDxfId="3"/>
    <tableColumn id="2" uniqueName="2" name="Код J" queryTableFieldId="2" dataDxfId="2"/>
    <tableColumn id="3" uniqueName="3" name="Задачи и анти задачи технологических бюро" queryTableFieldId="3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F235"/>
  <sheetViews>
    <sheetView zoomScaleNormal="100" workbookViewId="0">
      <selection activeCell="C9" sqref="C9"/>
    </sheetView>
  </sheetViews>
  <sheetFormatPr defaultRowHeight="15" x14ac:dyDescent="0.25"/>
  <cols>
    <col min="1" max="2" width="5.7109375" style="78" customWidth="1"/>
    <col min="3" max="3" width="128.5703125" style="70" customWidth="1"/>
    <col min="4" max="4" width="9.5703125" customWidth="1"/>
  </cols>
  <sheetData>
    <row r="1" spans="1:6" s="18" customFormat="1" ht="30" customHeight="1" x14ac:dyDescent="0.25">
      <c r="A1" s="75" t="s">
        <v>410</v>
      </c>
      <c r="B1" s="75" t="s">
        <v>411</v>
      </c>
      <c r="C1" s="76" t="s">
        <v>170</v>
      </c>
      <c r="D1" s="47"/>
      <c r="E1" s="47"/>
      <c r="F1" s="47"/>
    </row>
    <row r="2" spans="1:6" x14ac:dyDescent="0.25">
      <c r="A2" s="77"/>
      <c r="B2" s="77"/>
      <c r="C2" s="71" t="s">
        <v>416</v>
      </c>
      <c r="D2" s="1"/>
      <c r="E2" s="1"/>
      <c r="F2" s="1"/>
    </row>
    <row r="3" spans="1:6" x14ac:dyDescent="0.25">
      <c r="A3" s="78" t="s">
        <v>339</v>
      </c>
      <c r="C3" s="70" t="s">
        <v>1</v>
      </c>
      <c r="D3" s="1"/>
      <c r="E3" s="1"/>
      <c r="F3" s="1"/>
    </row>
    <row r="4" spans="1:6" x14ac:dyDescent="0.25">
      <c r="A4" s="78" t="s">
        <v>361</v>
      </c>
      <c r="C4" s="70" t="s">
        <v>62</v>
      </c>
      <c r="D4" s="1"/>
      <c r="E4" s="1"/>
      <c r="F4" s="1"/>
    </row>
    <row r="5" spans="1:6" x14ac:dyDescent="0.25">
      <c r="A5" s="78" t="s">
        <v>340</v>
      </c>
      <c r="C5" s="70" t="s">
        <v>188</v>
      </c>
      <c r="D5" s="1"/>
      <c r="E5" s="1"/>
      <c r="F5" s="1"/>
    </row>
    <row r="6" spans="1:6" x14ac:dyDescent="0.25">
      <c r="A6" s="78" t="s">
        <v>73</v>
      </c>
      <c r="C6" s="70" t="s">
        <v>193</v>
      </c>
      <c r="D6" s="1"/>
      <c r="E6" s="1"/>
      <c r="F6" s="1"/>
    </row>
    <row r="7" spans="1:6" x14ac:dyDescent="0.25">
      <c r="A7" s="78" t="s">
        <v>74</v>
      </c>
      <c r="C7" s="70" t="s">
        <v>194</v>
      </c>
      <c r="D7" s="1"/>
      <c r="E7" s="1"/>
      <c r="F7" s="1"/>
    </row>
    <row r="8" spans="1:6" x14ac:dyDescent="0.25">
      <c r="A8" s="78" t="s">
        <v>75</v>
      </c>
      <c r="C8" s="70" t="s">
        <v>341</v>
      </c>
      <c r="D8" s="1"/>
      <c r="E8" s="1"/>
      <c r="F8" s="1"/>
    </row>
    <row r="9" spans="1:6" x14ac:dyDescent="0.25">
      <c r="A9" s="78" t="s">
        <v>76</v>
      </c>
      <c r="B9" s="78" t="s">
        <v>499</v>
      </c>
      <c r="C9" s="70" t="s">
        <v>342</v>
      </c>
      <c r="D9" s="1"/>
      <c r="E9" s="1"/>
      <c r="F9" s="1"/>
    </row>
    <row r="10" spans="1:6" x14ac:dyDescent="0.25">
      <c r="A10" s="78" t="s">
        <v>77</v>
      </c>
      <c r="B10" s="78" t="s">
        <v>500</v>
      </c>
      <c r="C10" s="70" t="s">
        <v>415</v>
      </c>
      <c r="D10" s="1"/>
      <c r="E10" s="1"/>
      <c r="F10" s="1"/>
    </row>
    <row r="11" spans="1:6" x14ac:dyDescent="0.25">
      <c r="A11" s="78" t="s">
        <v>92</v>
      </c>
      <c r="B11" s="78" t="s">
        <v>501</v>
      </c>
      <c r="C11" s="70" t="s">
        <v>415</v>
      </c>
      <c r="D11" s="1"/>
      <c r="E11" s="1"/>
      <c r="F11" s="1"/>
    </row>
    <row r="12" spans="1:6" x14ac:dyDescent="0.25">
      <c r="A12" s="78" t="s">
        <v>93</v>
      </c>
      <c r="B12" s="78" t="s">
        <v>502</v>
      </c>
      <c r="C12" s="70" t="s">
        <v>415</v>
      </c>
      <c r="D12" s="1"/>
      <c r="E12" s="1"/>
      <c r="F12" s="1"/>
    </row>
    <row r="13" spans="1:6" x14ac:dyDescent="0.25">
      <c r="A13" s="78" t="s">
        <v>94</v>
      </c>
      <c r="B13" s="78" t="s">
        <v>503</v>
      </c>
      <c r="C13" s="70" t="s">
        <v>415</v>
      </c>
      <c r="D13" s="1"/>
      <c r="E13" s="1"/>
      <c r="F13" s="1"/>
    </row>
    <row r="14" spans="1:6" x14ac:dyDescent="0.25">
      <c r="A14" s="78" t="s">
        <v>95</v>
      </c>
      <c r="B14" s="78" t="s">
        <v>504</v>
      </c>
      <c r="C14" s="70" t="s">
        <v>415</v>
      </c>
      <c r="D14" s="1"/>
      <c r="E14" s="1"/>
      <c r="F14" s="1"/>
    </row>
    <row r="15" spans="1:6" x14ac:dyDescent="0.25">
      <c r="A15" s="79"/>
      <c r="B15" s="79"/>
      <c r="C15" s="72" t="s">
        <v>417</v>
      </c>
      <c r="D15" s="45"/>
      <c r="E15" s="1"/>
      <c r="F15" s="1"/>
    </row>
    <row r="16" spans="1:6" x14ac:dyDescent="0.25">
      <c r="A16" s="78" t="s">
        <v>362</v>
      </c>
      <c r="B16" s="78" t="s">
        <v>505</v>
      </c>
      <c r="C16" s="70" t="s">
        <v>195</v>
      </c>
      <c r="D16" s="1"/>
      <c r="E16" s="1"/>
      <c r="F16" s="1"/>
    </row>
    <row r="17" spans="1:6" x14ac:dyDescent="0.25">
      <c r="A17" s="78" t="s">
        <v>343</v>
      </c>
      <c r="B17" s="78" t="s">
        <v>506</v>
      </c>
      <c r="C17" s="70" t="s">
        <v>418</v>
      </c>
      <c r="D17" s="1"/>
      <c r="E17" s="1"/>
      <c r="F17" s="1"/>
    </row>
    <row r="18" spans="1:6" x14ac:dyDescent="0.25">
      <c r="A18" s="78" t="s">
        <v>79</v>
      </c>
      <c r="B18" s="78" t="s">
        <v>507</v>
      </c>
      <c r="C18" s="70" t="s">
        <v>419</v>
      </c>
      <c r="D18" s="1"/>
      <c r="E18" s="1"/>
      <c r="F18" s="1"/>
    </row>
    <row r="19" spans="1:6" x14ac:dyDescent="0.25">
      <c r="A19" s="78" t="s">
        <v>80</v>
      </c>
      <c r="B19" s="78" t="s">
        <v>508</v>
      </c>
      <c r="C19" s="70" t="s">
        <v>420</v>
      </c>
      <c r="D19" s="1"/>
      <c r="E19" s="1"/>
      <c r="F19" s="1"/>
    </row>
    <row r="20" spans="1:6" x14ac:dyDescent="0.25">
      <c r="A20" s="78" t="s">
        <v>81</v>
      </c>
      <c r="B20" s="78" t="s">
        <v>509</v>
      </c>
      <c r="C20" s="70" t="s">
        <v>421</v>
      </c>
      <c r="D20" s="1"/>
      <c r="E20" s="1"/>
      <c r="F20" s="1"/>
    </row>
    <row r="21" spans="1:6" x14ac:dyDescent="0.25">
      <c r="A21" s="78" t="s">
        <v>82</v>
      </c>
      <c r="B21" s="78" t="s">
        <v>510</v>
      </c>
      <c r="C21" s="70" t="s">
        <v>422</v>
      </c>
      <c r="D21" s="1"/>
      <c r="E21" s="1"/>
      <c r="F21" s="1"/>
    </row>
    <row r="22" spans="1:6" x14ac:dyDescent="0.25">
      <c r="A22" s="78" t="s">
        <v>78</v>
      </c>
      <c r="B22" s="78" t="s">
        <v>511</v>
      </c>
      <c r="C22" s="70" t="s">
        <v>190</v>
      </c>
      <c r="D22" s="1"/>
      <c r="E22" s="1"/>
      <c r="F22" s="1"/>
    </row>
    <row r="23" spans="1:6" x14ac:dyDescent="0.25">
      <c r="A23" s="78" t="s">
        <v>83</v>
      </c>
      <c r="B23" s="78" t="s">
        <v>512</v>
      </c>
      <c r="C23" s="70" t="s">
        <v>192</v>
      </c>
      <c r="D23" s="1"/>
      <c r="E23" s="1"/>
      <c r="F23" s="1"/>
    </row>
    <row r="24" spans="1:6" x14ac:dyDescent="0.25">
      <c r="A24" s="78" t="s">
        <v>84</v>
      </c>
      <c r="B24" s="78" t="s">
        <v>513</v>
      </c>
      <c r="C24" s="70" t="s">
        <v>196</v>
      </c>
      <c r="D24" s="1"/>
      <c r="E24" s="1"/>
      <c r="F24" s="1"/>
    </row>
    <row r="25" spans="1:6" x14ac:dyDescent="0.25">
      <c r="A25" s="78" t="s">
        <v>85</v>
      </c>
      <c r="B25" s="78" t="s">
        <v>514</v>
      </c>
      <c r="C25" s="70" t="s">
        <v>197</v>
      </c>
      <c r="D25" s="1"/>
      <c r="E25" s="1"/>
      <c r="F25" s="1"/>
    </row>
    <row r="26" spans="1:6" x14ac:dyDescent="0.25">
      <c r="A26" s="78" t="s">
        <v>86</v>
      </c>
      <c r="B26" s="78" t="s">
        <v>515</v>
      </c>
      <c r="C26" s="70" t="s">
        <v>198</v>
      </c>
      <c r="D26" s="1"/>
      <c r="E26" s="1"/>
      <c r="F26" s="1"/>
    </row>
    <row r="27" spans="1:6" x14ac:dyDescent="0.25">
      <c r="A27" s="78" t="s">
        <v>87</v>
      </c>
      <c r="B27" s="78" t="s">
        <v>516</v>
      </c>
      <c r="C27" s="70" t="s">
        <v>199</v>
      </c>
      <c r="D27" s="1"/>
      <c r="E27" s="1"/>
      <c r="F27" s="1"/>
    </row>
    <row r="28" spans="1:6" x14ac:dyDescent="0.25">
      <c r="A28" s="78" t="s">
        <v>88</v>
      </c>
      <c r="B28" s="78" t="s">
        <v>517</v>
      </c>
      <c r="C28" s="70" t="s">
        <v>200</v>
      </c>
      <c r="D28" s="1"/>
      <c r="E28" s="1"/>
      <c r="F28" s="1"/>
    </row>
    <row r="29" spans="1:6" x14ac:dyDescent="0.25">
      <c r="A29" s="78" t="s">
        <v>89</v>
      </c>
      <c r="B29" s="78" t="s">
        <v>518</v>
      </c>
      <c r="C29" s="70" t="s">
        <v>191</v>
      </c>
      <c r="D29" s="1"/>
      <c r="E29" s="1"/>
      <c r="F29" s="1"/>
    </row>
    <row r="30" spans="1:6" x14ac:dyDescent="0.25">
      <c r="A30" s="78" t="s">
        <v>90</v>
      </c>
      <c r="B30" s="78" t="s">
        <v>519</v>
      </c>
      <c r="C30" s="70" t="s">
        <v>201</v>
      </c>
    </row>
    <row r="31" spans="1:6" x14ac:dyDescent="0.25">
      <c r="A31" s="78" t="s">
        <v>91</v>
      </c>
      <c r="B31" s="78" t="s">
        <v>520</v>
      </c>
      <c r="C31" s="70" t="s">
        <v>202</v>
      </c>
    </row>
    <row r="32" spans="1:6" x14ac:dyDescent="0.25">
      <c r="A32" s="78" t="s">
        <v>423</v>
      </c>
      <c r="B32" s="78" t="s">
        <v>521</v>
      </c>
      <c r="C32" s="70" t="s">
        <v>415</v>
      </c>
    </row>
    <row r="33" spans="1:3" x14ac:dyDescent="0.25">
      <c r="A33" s="78" t="s">
        <v>424</v>
      </c>
      <c r="B33" s="78" t="s">
        <v>522</v>
      </c>
      <c r="C33" s="70" t="s">
        <v>415</v>
      </c>
    </row>
    <row r="34" spans="1:3" x14ac:dyDescent="0.25">
      <c r="A34" s="78" t="s">
        <v>363</v>
      </c>
      <c r="B34" s="78" t="s">
        <v>523</v>
      </c>
      <c r="C34" s="70" t="s">
        <v>415</v>
      </c>
    </row>
    <row r="35" spans="1:3" x14ac:dyDescent="0.25">
      <c r="A35" s="78" t="s">
        <v>364</v>
      </c>
      <c r="B35" s="78" t="s">
        <v>524</v>
      </c>
      <c r="C35" s="70" t="s">
        <v>415</v>
      </c>
    </row>
    <row r="36" spans="1:3" x14ac:dyDescent="0.25">
      <c r="A36" s="78" t="s">
        <v>344</v>
      </c>
      <c r="B36" s="78" t="s">
        <v>525</v>
      </c>
      <c r="C36" s="70" t="s">
        <v>415</v>
      </c>
    </row>
    <row r="37" spans="1:3" x14ac:dyDescent="0.25">
      <c r="A37" s="78" t="s">
        <v>96</v>
      </c>
      <c r="B37" s="78" t="s">
        <v>526</v>
      </c>
      <c r="C37" s="70" t="s">
        <v>415</v>
      </c>
    </row>
    <row r="38" spans="1:3" x14ac:dyDescent="0.25">
      <c r="A38" s="80"/>
      <c r="B38" s="80"/>
      <c r="C38" s="73" t="s">
        <v>72</v>
      </c>
    </row>
    <row r="39" spans="1:3" x14ac:dyDescent="0.25">
      <c r="A39" s="80"/>
      <c r="B39" s="80"/>
      <c r="C39" s="73" t="s">
        <v>425</v>
      </c>
    </row>
    <row r="40" spans="1:3" x14ac:dyDescent="0.25">
      <c r="A40" s="78" t="s">
        <v>97</v>
      </c>
      <c r="B40" s="78" t="s">
        <v>527</v>
      </c>
      <c r="C40" s="70" t="s">
        <v>203</v>
      </c>
    </row>
    <row r="41" spans="1:3" x14ac:dyDescent="0.25">
      <c r="A41" s="78" t="s">
        <v>365</v>
      </c>
      <c r="B41" s="78" t="s">
        <v>528</v>
      </c>
      <c r="C41" s="70" t="s">
        <v>204</v>
      </c>
    </row>
    <row r="42" spans="1:3" x14ac:dyDescent="0.25">
      <c r="A42" s="78" t="s">
        <v>345</v>
      </c>
      <c r="B42" s="78" t="s">
        <v>529</v>
      </c>
      <c r="C42" s="70" t="s">
        <v>205</v>
      </c>
    </row>
    <row r="43" spans="1:3" x14ac:dyDescent="0.25">
      <c r="A43" s="78" t="s">
        <v>98</v>
      </c>
      <c r="B43" s="78" t="s">
        <v>530</v>
      </c>
      <c r="C43" s="70" t="s">
        <v>415</v>
      </c>
    </row>
    <row r="44" spans="1:3" x14ac:dyDescent="0.25">
      <c r="A44" s="78" t="s">
        <v>99</v>
      </c>
      <c r="B44" s="78" t="s">
        <v>531</v>
      </c>
      <c r="C44" s="70" t="s">
        <v>415</v>
      </c>
    </row>
    <row r="45" spans="1:3" x14ac:dyDescent="0.25">
      <c r="A45" s="78" t="s">
        <v>100</v>
      </c>
      <c r="B45" s="78" t="s">
        <v>532</v>
      </c>
      <c r="C45" s="70" t="s">
        <v>415</v>
      </c>
    </row>
    <row r="46" spans="1:3" x14ac:dyDescent="0.25">
      <c r="A46" s="78" t="s">
        <v>101</v>
      </c>
      <c r="B46" s="78" t="s">
        <v>533</v>
      </c>
      <c r="C46" s="70" t="s">
        <v>415</v>
      </c>
    </row>
    <row r="47" spans="1:3" x14ac:dyDescent="0.25">
      <c r="A47" s="78" t="s">
        <v>102</v>
      </c>
      <c r="B47" s="78" t="s">
        <v>534</v>
      </c>
      <c r="C47" s="70" t="s">
        <v>415</v>
      </c>
    </row>
    <row r="48" spans="1:3" x14ac:dyDescent="0.25">
      <c r="A48" s="80"/>
      <c r="B48" s="80"/>
      <c r="C48" s="73" t="s">
        <v>426</v>
      </c>
    </row>
    <row r="49" spans="1:3" x14ac:dyDescent="0.25">
      <c r="A49" s="78" t="s">
        <v>158</v>
      </c>
      <c r="B49" s="78" t="s">
        <v>535</v>
      </c>
      <c r="C49" s="70" t="s">
        <v>206</v>
      </c>
    </row>
    <row r="50" spans="1:3" x14ac:dyDescent="0.25">
      <c r="A50" s="78" t="s">
        <v>427</v>
      </c>
      <c r="B50" s="78" t="s">
        <v>536</v>
      </c>
      <c r="C50" s="70" t="s">
        <v>415</v>
      </c>
    </row>
    <row r="51" spans="1:3" x14ac:dyDescent="0.25">
      <c r="A51" s="78" t="s">
        <v>159</v>
      </c>
      <c r="B51" s="78" t="s">
        <v>537</v>
      </c>
      <c r="C51" s="70" t="s">
        <v>415</v>
      </c>
    </row>
    <row r="52" spans="1:3" x14ac:dyDescent="0.25">
      <c r="A52" s="78" t="s">
        <v>366</v>
      </c>
      <c r="B52" s="78" t="s">
        <v>538</v>
      </c>
      <c r="C52" s="70" t="s">
        <v>415</v>
      </c>
    </row>
    <row r="53" spans="1:3" x14ac:dyDescent="0.25">
      <c r="A53" s="78" t="s">
        <v>346</v>
      </c>
      <c r="B53" s="78" t="s">
        <v>539</v>
      </c>
      <c r="C53" s="70" t="s">
        <v>415</v>
      </c>
    </row>
    <row r="54" spans="1:3" x14ac:dyDescent="0.25">
      <c r="A54" s="78" t="s">
        <v>160</v>
      </c>
      <c r="B54" s="78" t="s">
        <v>540</v>
      </c>
      <c r="C54" s="70" t="s">
        <v>415</v>
      </c>
    </row>
    <row r="55" spans="1:3" x14ac:dyDescent="0.25">
      <c r="A55" s="80"/>
      <c r="B55" s="80"/>
      <c r="C55" s="73" t="s">
        <v>428</v>
      </c>
    </row>
    <row r="56" spans="1:3" x14ac:dyDescent="0.25">
      <c r="A56" s="78" t="s">
        <v>163</v>
      </c>
      <c r="B56" s="78" t="s">
        <v>541</v>
      </c>
      <c r="C56" s="70" t="s">
        <v>207</v>
      </c>
    </row>
    <row r="57" spans="1:3" x14ac:dyDescent="0.25">
      <c r="A57" s="78" t="s">
        <v>164</v>
      </c>
      <c r="B57" s="78" t="s">
        <v>542</v>
      </c>
      <c r="C57" s="70" t="s">
        <v>208</v>
      </c>
    </row>
    <row r="58" spans="1:3" x14ac:dyDescent="0.25">
      <c r="A58" s="78" t="s">
        <v>165</v>
      </c>
      <c r="B58" s="78" t="s">
        <v>543</v>
      </c>
      <c r="C58" s="70" t="s">
        <v>209</v>
      </c>
    </row>
    <row r="59" spans="1:3" ht="30" x14ac:dyDescent="0.25">
      <c r="A59" s="78" t="s">
        <v>166</v>
      </c>
      <c r="B59" s="78" t="s">
        <v>544</v>
      </c>
      <c r="C59" s="70" t="s">
        <v>210</v>
      </c>
    </row>
    <row r="60" spans="1:3" x14ac:dyDescent="0.25">
      <c r="A60" s="78" t="s">
        <v>429</v>
      </c>
      <c r="B60" s="78" t="s">
        <v>545</v>
      </c>
      <c r="C60" s="70" t="s">
        <v>211</v>
      </c>
    </row>
    <row r="61" spans="1:3" x14ac:dyDescent="0.25">
      <c r="A61" s="78" t="s">
        <v>167</v>
      </c>
      <c r="B61" s="78" t="s">
        <v>546</v>
      </c>
      <c r="C61" s="70" t="s">
        <v>415</v>
      </c>
    </row>
    <row r="62" spans="1:3" x14ac:dyDescent="0.25">
      <c r="A62" s="78" t="s">
        <v>367</v>
      </c>
      <c r="B62" s="78" t="s">
        <v>547</v>
      </c>
      <c r="C62" s="70" t="s">
        <v>415</v>
      </c>
    </row>
    <row r="63" spans="1:3" x14ac:dyDescent="0.25">
      <c r="A63" s="78" t="s">
        <v>347</v>
      </c>
      <c r="B63" s="78" t="s">
        <v>548</v>
      </c>
      <c r="C63" s="70" t="s">
        <v>415</v>
      </c>
    </row>
    <row r="64" spans="1:3" x14ac:dyDescent="0.25">
      <c r="A64" s="78" t="s">
        <v>168</v>
      </c>
      <c r="B64" s="78" t="s">
        <v>549</v>
      </c>
      <c r="C64" s="70" t="s">
        <v>415</v>
      </c>
    </row>
    <row r="65" spans="1:3" x14ac:dyDescent="0.25">
      <c r="A65" s="78" t="s">
        <v>169</v>
      </c>
      <c r="B65" s="78" t="s">
        <v>550</v>
      </c>
      <c r="C65" s="70" t="s">
        <v>415</v>
      </c>
    </row>
    <row r="66" spans="1:3" x14ac:dyDescent="0.25">
      <c r="A66" s="80"/>
      <c r="B66" s="80"/>
      <c r="C66" s="73" t="s">
        <v>430</v>
      </c>
    </row>
    <row r="67" spans="1:3" x14ac:dyDescent="0.25">
      <c r="A67" s="78" t="s">
        <v>368</v>
      </c>
      <c r="B67" s="78" t="s">
        <v>551</v>
      </c>
      <c r="C67" s="70" t="s">
        <v>212</v>
      </c>
    </row>
    <row r="68" spans="1:3" x14ac:dyDescent="0.25">
      <c r="A68" s="78" t="s">
        <v>348</v>
      </c>
      <c r="B68" s="78" t="s">
        <v>552</v>
      </c>
      <c r="C68" s="70" t="s">
        <v>213</v>
      </c>
    </row>
    <row r="69" spans="1:3" x14ac:dyDescent="0.25">
      <c r="A69" s="78" t="s">
        <v>178</v>
      </c>
      <c r="B69" s="78" t="s">
        <v>553</v>
      </c>
      <c r="C69" s="70" t="s">
        <v>412</v>
      </c>
    </row>
    <row r="70" spans="1:3" x14ac:dyDescent="0.25">
      <c r="A70" s="78" t="s">
        <v>179</v>
      </c>
      <c r="B70" s="78" t="s">
        <v>554</v>
      </c>
      <c r="C70" s="70" t="s">
        <v>214</v>
      </c>
    </row>
    <row r="71" spans="1:3" x14ac:dyDescent="0.25">
      <c r="A71" s="78" t="s">
        <v>180</v>
      </c>
      <c r="B71" s="78" t="s">
        <v>555</v>
      </c>
      <c r="C71" s="70" t="s">
        <v>215</v>
      </c>
    </row>
    <row r="72" spans="1:3" x14ac:dyDescent="0.25">
      <c r="A72" s="78" t="s">
        <v>181</v>
      </c>
      <c r="B72" s="78" t="s">
        <v>556</v>
      </c>
      <c r="C72" s="70" t="s">
        <v>413</v>
      </c>
    </row>
    <row r="73" spans="1:3" x14ac:dyDescent="0.25">
      <c r="A73" s="78" t="s">
        <v>182</v>
      </c>
      <c r="B73" s="78" t="s">
        <v>557</v>
      </c>
      <c r="C73" s="70" t="s">
        <v>216</v>
      </c>
    </row>
    <row r="74" spans="1:3" x14ac:dyDescent="0.25">
      <c r="A74" s="78" t="s">
        <v>183</v>
      </c>
      <c r="B74" s="78" t="s">
        <v>558</v>
      </c>
      <c r="C74" s="70" t="s">
        <v>414</v>
      </c>
    </row>
    <row r="75" spans="1:3" x14ac:dyDescent="0.25">
      <c r="A75" s="78" t="s">
        <v>184</v>
      </c>
      <c r="B75" s="78" t="s">
        <v>559</v>
      </c>
      <c r="C75" s="70" t="s">
        <v>415</v>
      </c>
    </row>
    <row r="76" spans="1:3" x14ac:dyDescent="0.25">
      <c r="A76" s="78" t="s">
        <v>185</v>
      </c>
      <c r="B76" s="78" t="s">
        <v>560</v>
      </c>
      <c r="C76" s="70" t="s">
        <v>415</v>
      </c>
    </row>
    <row r="77" spans="1:3" x14ac:dyDescent="0.25">
      <c r="A77" s="78" t="s">
        <v>431</v>
      </c>
      <c r="B77" s="78" t="s">
        <v>561</v>
      </c>
      <c r="C77" s="70" t="s">
        <v>415</v>
      </c>
    </row>
    <row r="78" spans="1:3" x14ac:dyDescent="0.25">
      <c r="A78" s="78" t="s">
        <v>186</v>
      </c>
      <c r="B78" s="78" t="s">
        <v>562</v>
      </c>
      <c r="C78" s="70" t="s">
        <v>415</v>
      </c>
    </row>
    <row r="79" spans="1:3" x14ac:dyDescent="0.25">
      <c r="A79" s="78" t="s">
        <v>369</v>
      </c>
      <c r="B79" s="78" t="s">
        <v>563</v>
      </c>
      <c r="C79" s="70" t="s">
        <v>415</v>
      </c>
    </row>
    <row r="80" spans="1:3" x14ac:dyDescent="0.25">
      <c r="A80" s="80"/>
      <c r="B80" s="80"/>
      <c r="C80" s="73" t="s">
        <v>432</v>
      </c>
    </row>
    <row r="81" spans="1:3" x14ac:dyDescent="0.25">
      <c r="A81" s="78" t="s">
        <v>282</v>
      </c>
      <c r="B81" s="78" t="s">
        <v>564</v>
      </c>
      <c r="C81" s="70" t="s">
        <v>217</v>
      </c>
    </row>
    <row r="82" spans="1:3" x14ac:dyDescent="0.25">
      <c r="A82" s="78" t="s">
        <v>433</v>
      </c>
      <c r="B82" s="78" t="s">
        <v>565</v>
      </c>
      <c r="C82" s="70" t="s">
        <v>218</v>
      </c>
    </row>
    <row r="83" spans="1:3" x14ac:dyDescent="0.25">
      <c r="A83" s="78" t="s">
        <v>283</v>
      </c>
      <c r="B83" s="78" t="s">
        <v>566</v>
      </c>
      <c r="C83" s="70" t="s">
        <v>415</v>
      </c>
    </row>
    <row r="84" spans="1:3" x14ac:dyDescent="0.25">
      <c r="A84" s="78" t="s">
        <v>370</v>
      </c>
      <c r="B84" s="78" t="s">
        <v>567</v>
      </c>
      <c r="C84" s="70" t="s">
        <v>415</v>
      </c>
    </row>
    <row r="85" spans="1:3" x14ac:dyDescent="0.25">
      <c r="A85" s="78" t="s">
        <v>349</v>
      </c>
      <c r="B85" s="78" t="s">
        <v>568</v>
      </c>
      <c r="C85" s="70" t="s">
        <v>415</v>
      </c>
    </row>
    <row r="86" spans="1:3" x14ac:dyDescent="0.25">
      <c r="A86" s="78" t="s">
        <v>284</v>
      </c>
      <c r="B86" s="78" t="s">
        <v>569</v>
      </c>
      <c r="C86" s="70" t="s">
        <v>415</v>
      </c>
    </row>
    <row r="87" spans="1:3" x14ac:dyDescent="0.25">
      <c r="A87" s="78" t="s">
        <v>285</v>
      </c>
      <c r="B87" s="78" t="s">
        <v>570</v>
      </c>
      <c r="C87" s="70" t="s">
        <v>415</v>
      </c>
    </row>
    <row r="88" spans="1:3" x14ac:dyDescent="0.25">
      <c r="A88" s="80"/>
      <c r="B88" s="80"/>
      <c r="C88" s="73" t="s">
        <v>434</v>
      </c>
    </row>
    <row r="89" spans="1:3" x14ac:dyDescent="0.25">
      <c r="A89" s="78" t="s">
        <v>286</v>
      </c>
      <c r="B89" s="78" t="s">
        <v>571</v>
      </c>
      <c r="C89" s="70" t="s">
        <v>219</v>
      </c>
    </row>
    <row r="90" spans="1:3" x14ac:dyDescent="0.25">
      <c r="A90" s="78" t="s">
        <v>287</v>
      </c>
      <c r="B90" s="78" t="s">
        <v>572</v>
      </c>
      <c r="C90" s="70" t="s">
        <v>220</v>
      </c>
    </row>
    <row r="91" spans="1:3" x14ac:dyDescent="0.25">
      <c r="A91" s="78" t="s">
        <v>288</v>
      </c>
      <c r="B91" s="78" t="s">
        <v>573</v>
      </c>
      <c r="C91" s="70" t="s">
        <v>221</v>
      </c>
    </row>
    <row r="92" spans="1:3" x14ac:dyDescent="0.25">
      <c r="A92" s="78" t="s">
        <v>289</v>
      </c>
      <c r="B92" s="78" t="s">
        <v>574</v>
      </c>
      <c r="C92" s="70" t="s">
        <v>222</v>
      </c>
    </row>
    <row r="93" spans="1:3" x14ac:dyDescent="0.25">
      <c r="A93" s="78" t="s">
        <v>290</v>
      </c>
      <c r="B93" s="78" t="s">
        <v>575</v>
      </c>
      <c r="C93" s="70" t="s">
        <v>223</v>
      </c>
    </row>
    <row r="94" spans="1:3" x14ac:dyDescent="0.25">
      <c r="A94" s="78" t="s">
        <v>291</v>
      </c>
      <c r="B94" s="78" t="s">
        <v>576</v>
      </c>
      <c r="C94" s="70" t="s">
        <v>224</v>
      </c>
    </row>
    <row r="95" spans="1:3" x14ac:dyDescent="0.25">
      <c r="A95" s="78" t="s">
        <v>292</v>
      </c>
      <c r="B95" s="78" t="s">
        <v>577</v>
      </c>
      <c r="C95" s="70" t="s">
        <v>225</v>
      </c>
    </row>
    <row r="96" spans="1:3" x14ac:dyDescent="0.25">
      <c r="A96" s="78" t="s">
        <v>293</v>
      </c>
      <c r="B96" s="78" t="s">
        <v>578</v>
      </c>
      <c r="C96" s="70" t="s">
        <v>226</v>
      </c>
    </row>
    <row r="97" spans="1:3" x14ac:dyDescent="0.25">
      <c r="A97" s="78" t="s">
        <v>294</v>
      </c>
      <c r="B97" s="78" t="s">
        <v>579</v>
      </c>
      <c r="C97" s="70" t="s">
        <v>415</v>
      </c>
    </row>
    <row r="98" spans="1:3" x14ac:dyDescent="0.25">
      <c r="A98" s="78" t="s">
        <v>295</v>
      </c>
      <c r="B98" s="78" t="s">
        <v>580</v>
      </c>
      <c r="C98" s="70" t="s">
        <v>415</v>
      </c>
    </row>
    <row r="99" spans="1:3" x14ac:dyDescent="0.25">
      <c r="A99" s="78" t="s">
        <v>296</v>
      </c>
      <c r="B99" s="78" t="s">
        <v>581</v>
      </c>
      <c r="C99" s="70" t="s">
        <v>415</v>
      </c>
    </row>
    <row r="100" spans="1:3" x14ac:dyDescent="0.25">
      <c r="A100" s="78" t="s">
        <v>297</v>
      </c>
      <c r="B100" s="78" t="s">
        <v>582</v>
      </c>
      <c r="C100" s="70" t="s">
        <v>415</v>
      </c>
    </row>
    <row r="101" spans="1:3" x14ac:dyDescent="0.25">
      <c r="A101" s="78" t="s">
        <v>435</v>
      </c>
      <c r="B101" s="78" t="s">
        <v>583</v>
      </c>
      <c r="C101" s="70" t="s">
        <v>415</v>
      </c>
    </row>
    <row r="102" spans="1:3" x14ac:dyDescent="0.25">
      <c r="A102" s="80"/>
      <c r="B102" s="80"/>
      <c r="C102" s="73" t="s">
        <v>436</v>
      </c>
    </row>
    <row r="103" spans="1:3" x14ac:dyDescent="0.25">
      <c r="A103" s="78" t="s">
        <v>350</v>
      </c>
      <c r="B103" s="78" t="s">
        <v>584</v>
      </c>
      <c r="C103" s="70" t="s">
        <v>227</v>
      </c>
    </row>
    <row r="104" spans="1:3" x14ac:dyDescent="0.25">
      <c r="A104" s="78" t="s">
        <v>298</v>
      </c>
      <c r="B104" s="78" t="s">
        <v>585</v>
      </c>
      <c r="C104" s="70" t="s">
        <v>228</v>
      </c>
    </row>
    <row r="105" spans="1:3" x14ac:dyDescent="0.25">
      <c r="A105" s="78" t="s">
        <v>299</v>
      </c>
      <c r="B105" s="78" t="s">
        <v>586</v>
      </c>
      <c r="C105" s="70" t="s">
        <v>415</v>
      </c>
    </row>
    <row r="106" spans="1:3" x14ac:dyDescent="0.25">
      <c r="A106" s="78" t="s">
        <v>300</v>
      </c>
      <c r="B106" s="78" t="s">
        <v>587</v>
      </c>
      <c r="C106" s="70" t="s">
        <v>415</v>
      </c>
    </row>
    <row r="107" spans="1:3" x14ac:dyDescent="0.25">
      <c r="A107" s="78" t="s">
        <v>301</v>
      </c>
      <c r="B107" s="78" t="s">
        <v>588</v>
      </c>
      <c r="C107" s="70" t="s">
        <v>415</v>
      </c>
    </row>
    <row r="108" spans="1:3" x14ac:dyDescent="0.25">
      <c r="A108" s="78" t="s">
        <v>302</v>
      </c>
      <c r="B108" s="78" t="s">
        <v>589</v>
      </c>
      <c r="C108" s="70" t="s">
        <v>415</v>
      </c>
    </row>
    <row r="109" spans="1:3" x14ac:dyDescent="0.25">
      <c r="A109" s="78" t="s">
        <v>303</v>
      </c>
      <c r="B109" s="78" t="s">
        <v>590</v>
      </c>
      <c r="C109" s="70" t="s">
        <v>415</v>
      </c>
    </row>
    <row r="110" spans="1:3" x14ac:dyDescent="0.25">
      <c r="A110" s="80"/>
      <c r="B110" s="80"/>
      <c r="C110" s="73" t="s">
        <v>437</v>
      </c>
    </row>
    <row r="111" spans="1:3" x14ac:dyDescent="0.25">
      <c r="A111" s="78" t="s">
        <v>304</v>
      </c>
      <c r="B111" s="78" t="s">
        <v>591</v>
      </c>
      <c r="C111" s="70" t="s">
        <v>229</v>
      </c>
    </row>
    <row r="112" spans="1:3" x14ac:dyDescent="0.25">
      <c r="A112" s="78" t="s">
        <v>305</v>
      </c>
      <c r="B112" s="78" t="s">
        <v>592</v>
      </c>
      <c r="C112" s="70" t="s">
        <v>230</v>
      </c>
    </row>
    <row r="113" spans="1:3" x14ac:dyDescent="0.25">
      <c r="A113" s="78" t="s">
        <v>438</v>
      </c>
      <c r="B113" s="78" t="s">
        <v>593</v>
      </c>
      <c r="C113" s="70" t="s">
        <v>231</v>
      </c>
    </row>
    <row r="114" spans="1:3" x14ac:dyDescent="0.25">
      <c r="A114" s="78" t="s">
        <v>306</v>
      </c>
      <c r="B114" s="78" t="s">
        <v>594</v>
      </c>
      <c r="C114" s="70" t="s">
        <v>232</v>
      </c>
    </row>
    <row r="115" spans="1:3" x14ac:dyDescent="0.25">
      <c r="A115" s="78" t="s">
        <v>371</v>
      </c>
      <c r="B115" s="78" t="s">
        <v>595</v>
      </c>
      <c r="C115" s="70" t="s">
        <v>233</v>
      </c>
    </row>
    <row r="116" spans="1:3" x14ac:dyDescent="0.25">
      <c r="A116" s="78" t="s">
        <v>351</v>
      </c>
      <c r="B116" s="78" t="s">
        <v>596</v>
      </c>
      <c r="C116" s="70" t="s">
        <v>234</v>
      </c>
    </row>
    <row r="117" spans="1:3" x14ac:dyDescent="0.25">
      <c r="A117" s="78" t="s">
        <v>307</v>
      </c>
      <c r="B117" s="78" t="s">
        <v>597</v>
      </c>
      <c r="C117" s="70" t="s">
        <v>235</v>
      </c>
    </row>
    <row r="118" spans="1:3" x14ac:dyDescent="0.25">
      <c r="A118" s="78" t="s">
        <v>308</v>
      </c>
      <c r="B118" s="78" t="s">
        <v>598</v>
      </c>
      <c r="C118" s="70" t="s">
        <v>236</v>
      </c>
    </row>
    <row r="119" spans="1:3" x14ac:dyDescent="0.25">
      <c r="A119" s="78" t="s">
        <v>309</v>
      </c>
      <c r="B119" s="78" t="s">
        <v>599</v>
      </c>
      <c r="C119" s="70" t="s">
        <v>237</v>
      </c>
    </row>
    <row r="120" spans="1:3" x14ac:dyDescent="0.25">
      <c r="A120" s="78" t="s">
        <v>310</v>
      </c>
      <c r="B120" s="78" t="s">
        <v>600</v>
      </c>
      <c r="C120" s="70" t="s">
        <v>238</v>
      </c>
    </row>
    <row r="121" spans="1:3" x14ac:dyDescent="0.25">
      <c r="A121" s="78" t="s">
        <v>311</v>
      </c>
      <c r="B121" s="78" t="s">
        <v>601</v>
      </c>
      <c r="C121" s="70" t="s">
        <v>239</v>
      </c>
    </row>
    <row r="122" spans="1:3" x14ac:dyDescent="0.25">
      <c r="A122" s="78" t="s">
        <v>312</v>
      </c>
      <c r="B122" s="78" t="s">
        <v>602</v>
      </c>
      <c r="C122" s="70" t="s">
        <v>240</v>
      </c>
    </row>
    <row r="123" spans="1:3" x14ac:dyDescent="0.25">
      <c r="A123" s="78" t="s">
        <v>313</v>
      </c>
      <c r="B123" s="78" t="s">
        <v>603</v>
      </c>
      <c r="C123" s="70" t="s">
        <v>241</v>
      </c>
    </row>
    <row r="124" spans="1:3" x14ac:dyDescent="0.25">
      <c r="A124" s="78" t="s">
        <v>314</v>
      </c>
      <c r="B124" s="78" t="s">
        <v>604</v>
      </c>
      <c r="C124" s="70" t="s">
        <v>242</v>
      </c>
    </row>
    <row r="125" spans="1:3" x14ac:dyDescent="0.25">
      <c r="A125" s="78" t="s">
        <v>439</v>
      </c>
      <c r="B125" s="78" t="s">
        <v>605</v>
      </c>
      <c r="C125" s="70" t="s">
        <v>415</v>
      </c>
    </row>
    <row r="126" spans="1:3" x14ac:dyDescent="0.25">
      <c r="A126" s="78" t="s">
        <v>315</v>
      </c>
      <c r="B126" s="78" t="s">
        <v>606</v>
      </c>
      <c r="C126" s="70" t="s">
        <v>415</v>
      </c>
    </row>
    <row r="127" spans="1:3" x14ac:dyDescent="0.25">
      <c r="A127" s="78" t="s">
        <v>372</v>
      </c>
      <c r="B127" s="78" t="s">
        <v>607</v>
      </c>
      <c r="C127" s="70" t="s">
        <v>415</v>
      </c>
    </row>
    <row r="128" spans="1:3" x14ac:dyDescent="0.25">
      <c r="A128" s="78" t="s">
        <v>352</v>
      </c>
      <c r="B128" s="78" t="s">
        <v>608</v>
      </c>
      <c r="C128" s="70" t="s">
        <v>415</v>
      </c>
    </row>
    <row r="129" spans="1:3" x14ac:dyDescent="0.25">
      <c r="A129" s="78" t="s">
        <v>316</v>
      </c>
      <c r="B129" s="78" t="s">
        <v>609</v>
      </c>
      <c r="C129" s="70" t="s">
        <v>415</v>
      </c>
    </row>
    <row r="130" spans="1:3" x14ac:dyDescent="0.25">
      <c r="A130" s="79"/>
      <c r="B130" s="79"/>
      <c r="C130" s="72" t="s">
        <v>440</v>
      </c>
    </row>
    <row r="131" spans="1:3" x14ac:dyDescent="0.25">
      <c r="A131" s="78" t="s">
        <v>336</v>
      </c>
      <c r="C131" s="70" t="s">
        <v>107</v>
      </c>
    </row>
    <row r="132" spans="1:3" x14ac:dyDescent="0.25">
      <c r="A132" s="78" t="s">
        <v>337</v>
      </c>
      <c r="C132" s="70" t="s">
        <v>243</v>
      </c>
    </row>
    <row r="133" spans="1:3" x14ac:dyDescent="0.25">
      <c r="A133" s="78" t="s">
        <v>441</v>
      </c>
      <c r="C133" s="70" t="s">
        <v>112</v>
      </c>
    </row>
    <row r="134" spans="1:3" x14ac:dyDescent="0.25">
      <c r="A134" s="78" t="s">
        <v>317</v>
      </c>
      <c r="C134" s="70" t="s">
        <v>111</v>
      </c>
    </row>
    <row r="135" spans="1:3" x14ac:dyDescent="0.25">
      <c r="A135" s="78" t="s">
        <v>373</v>
      </c>
      <c r="C135" s="70" t="s">
        <v>113</v>
      </c>
    </row>
    <row r="136" spans="1:3" x14ac:dyDescent="0.25">
      <c r="A136" s="78" t="s">
        <v>353</v>
      </c>
      <c r="C136" s="70" t="s">
        <v>156</v>
      </c>
    </row>
    <row r="137" spans="1:3" x14ac:dyDescent="0.25">
      <c r="A137" s="78" t="s">
        <v>318</v>
      </c>
      <c r="C137" s="70" t="s">
        <v>244</v>
      </c>
    </row>
    <row r="138" spans="1:3" x14ac:dyDescent="0.25">
      <c r="A138" s="78" t="s">
        <v>442</v>
      </c>
      <c r="C138" s="70" t="s">
        <v>106</v>
      </c>
    </row>
    <row r="139" spans="1:3" x14ac:dyDescent="0.25">
      <c r="A139" s="78" t="s">
        <v>443</v>
      </c>
      <c r="B139" s="78" t="s">
        <v>610</v>
      </c>
      <c r="C139" s="70" t="s">
        <v>415</v>
      </c>
    </row>
    <row r="140" spans="1:3" x14ac:dyDescent="0.25">
      <c r="A140" s="78" t="s">
        <v>374</v>
      </c>
      <c r="B140" s="78" t="s">
        <v>611</v>
      </c>
      <c r="C140" s="70" t="s">
        <v>415</v>
      </c>
    </row>
    <row r="141" spans="1:3" x14ac:dyDescent="0.25">
      <c r="A141" s="78" t="s">
        <v>375</v>
      </c>
      <c r="B141" s="78" t="s">
        <v>612</v>
      </c>
      <c r="C141" s="70" t="s">
        <v>415</v>
      </c>
    </row>
    <row r="142" spans="1:3" x14ac:dyDescent="0.25">
      <c r="A142" s="78" t="s">
        <v>354</v>
      </c>
      <c r="B142" s="78" t="s">
        <v>613</v>
      </c>
      <c r="C142" s="70" t="s">
        <v>415</v>
      </c>
    </row>
    <row r="143" spans="1:3" x14ac:dyDescent="0.25">
      <c r="A143" s="78" t="s">
        <v>319</v>
      </c>
      <c r="B143" s="78" t="s">
        <v>614</v>
      </c>
      <c r="C143" s="70" t="s">
        <v>415</v>
      </c>
    </row>
    <row r="144" spans="1:3" x14ac:dyDescent="0.25">
      <c r="A144" s="81"/>
      <c r="B144" s="81"/>
      <c r="C144" s="74" t="s">
        <v>172</v>
      </c>
    </row>
    <row r="145" spans="1:3" x14ac:dyDescent="0.25">
      <c r="A145" s="81"/>
      <c r="B145" s="81"/>
      <c r="C145" s="74" t="s">
        <v>161</v>
      </c>
    </row>
    <row r="146" spans="1:3" x14ac:dyDescent="0.25">
      <c r="A146" s="78" t="s">
        <v>444</v>
      </c>
      <c r="B146" s="78" t="s">
        <v>615</v>
      </c>
      <c r="C146" s="70" t="s">
        <v>245</v>
      </c>
    </row>
    <row r="147" spans="1:3" x14ac:dyDescent="0.25">
      <c r="A147" s="78" t="s">
        <v>320</v>
      </c>
      <c r="B147" s="78" t="s">
        <v>616</v>
      </c>
      <c r="C147" s="70" t="s">
        <v>246</v>
      </c>
    </row>
    <row r="148" spans="1:3" x14ac:dyDescent="0.25">
      <c r="A148" s="78" t="s">
        <v>376</v>
      </c>
      <c r="B148" s="78" t="s">
        <v>617</v>
      </c>
      <c r="C148" s="70" t="s">
        <v>247</v>
      </c>
    </row>
    <row r="149" spans="1:3" x14ac:dyDescent="0.25">
      <c r="A149" s="78" t="s">
        <v>321</v>
      </c>
      <c r="B149" s="78" t="s">
        <v>618</v>
      </c>
      <c r="C149" s="70" t="s">
        <v>248</v>
      </c>
    </row>
    <row r="150" spans="1:3" x14ac:dyDescent="0.25">
      <c r="A150" s="78" t="s">
        <v>322</v>
      </c>
      <c r="B150" s="78" t="s">
        <v>619</v>
      </c>
      <c r="C150" s="70" t="s">
        <v>249</v>
      </c>
    </row>
    <row r="151" spans="1:3" x14ac:dyDescent="0.25">
      <c r="A151" s="78" t="s">
        <v>445</v>
      </c>
      <c r="B151" s="78" t="s">
        <v>620</v>
      </c>
      <c r="C151" s="70" t="s">
        <v>415</v>
      </c>
    </row>
    <row r="152" spans="1:3" x14ac:dyDescent="0.25">
      <c r="A152" s="78" t="s">
        <v>323</v>
      </c>
      <c r="B152" s="78" t="s">
        <v>621</v>
      </c>
      <c r="C152" s="70" t="s">
        <v>415</v>
      </c>
    </row>
    <row r="153" spans="1:3" x14ac:dyDescent="0.25">
      <c r="A153" s="78" t="s">
        <v>377</v>
      </c>
      <c r="B153" s="78" t="s">
        <v>622</v>
      </c>
      <c r="C153" s="70" t="s">
        <v>415</v>
      </c>
    </row>
    <row r="154" spans="1:3" x14ac:dyDescent="0.25">
      <c r="A154" s="78" t="s">
        <v>355</v>
      </c>
      <c r="B154" s="78" t="s">
        <v>623</v>
      </c>
      <c r="C154" s="70" t="s">
        <v>415</v>
      </c>
    </row>
    <row r="155" spans="1:3" x14ac:dyDescent="0.25">
      <c r="A155" s="78" t="s">
        <v>324</v>
      </c>
      <c r="B155" s="78" t="s">
        <v>624</v>
      </c>
      <c r="C155" s="70" t="s">
        <v>415</v>
      </c>
    </row>
    <row r="156" spans="1:3" x14ac:dyDescent="0.25">
      <c r="A156" s="78" t="s">
        <v>325</v>
      </c>
      <c r="B156" s="78" t="s">
        <v>625</v>
      </c>
      <c r="C156" s="70" t="s">
        <v>250</v>
      </c>
    </row>
    <row r="157" spans="1:3" x14ac:dyDescent="0.25">
      <c r="A157" s="78" t="s">
        <v>446</v>
      </c>
      <c r="B157" s="78" t="s">
        <v>626</v>
      </c>
      <c r="C157" s="70" t="s">
        <v>251</v>
      </c>
    </row>
    <row r="158" spans="1:3" x14ac:dyDescent="0.25">
      <c r="A158" s="78" t="s">
        <v>326</v>
      </c>
      <c r="B158" s="78" t="s">
        <v>627</v>
      </c>
      <c r="C158" s="70" t="s">
        <v>252</v>
      </c>
    </row>
    <row r="159" spans="1:3" x14ac:dyDescent="0.25">
      <c r="A159" s="78" t="s">
        <v>378</v>
      </c>
      <c r="B159" s="78" t="s">
        <v>628</v>
      </c>
      <c r="C159" s="70" t="s">
        <v>415</v>
      </c>
    </row>
    <row r="160" spans="1:3" x14ac:dyDescent="0.25">
      <c r="A160" s="78" t="s">
        <v>356</v>
      </c>
      <c r="B160" s="78" t="s">
        <v>629</v>
      </c>
      <c r="C160" s="70" t="s">
        <v>415</v>
      </c>
    </row>
    <row r="161" spans="1:3" x14ac:dyDescent="0.25">
      <c r="A161" s="78" t="s">
        <v>327</v>
      </c>
      <c r="B161" s="78" t="s">
        <v>630</v>
      </c>
      <c r="C161" s="70" t="s">
        <v>415</v>
      </c>
    </row>
    <row r="162" spans="1:3" x14ac:dyDescent="0.25">
      <c r="A162" s="78" t="s">
        <v>328</v>
      </c>
      <c r="B162" s="78" t="s">
        <v>631</v>
      </c>
      <c r="C162" s="70" t="s">
        <v>415</v>
      </c>
    </row>
    <row r="163" spans="1:3" x14ac:dyDescent="0.25">
      <c r="A163" s="78" t="s">
        <v>447</v>
      </c>
      <c r="B163" s="78" t="s">
        <v>632</v>
      </c>
      <c r="C163" s="70" t="s">
        <v>415</v>
      </c>
    </row>
    <row r="164" spans="1:3" x14ac:dyDescent="0.25">
      <c r="A164" s="81"/>
      <c r="B164" s="81"/>
      <c r="C164" s="74" t="s">
        <v>162</v>
      </c>
    </row>
    <row r="165" spans="1:3" x14ac:dyDescent="0.25">
      <c r="A165" s="78" t="s">
        <v>379</v>
      </c>
      <c r="B165" s="78" t="s">
        <v>633</v>
      </c>
      <c r="C165" s="70" t="s">
        <v>253</v>
      </c>
    </row>
    <row r="166" spans="1:3" x14ac:dyDescent="0.25">
      <c r="A166" s="78" t="s">
        <v>357</v>
      </c>
      <c r="B166" s="78" t="s">
        <v>634</v>
      </c>
      <c r="C166" s="70" t="s">
        <v>254</v>
      </c>
    </row>
    <row r="167" spans="1:3" ht="30" x14ac:dyDescent="0.25">
      <c r="A167" s="78" t="s">
        <v>329</v>
      </c>
      <c r="B167" s="78" t="s">
        <v>635</v>
      </c>
      <c r="C167" s="70" t="s">
        <v>255</v>
      </c>
    </row>
    <row r="168" spans="1:3" x14ac:dyDescent="0.25">
      <c r="A168" s="78" t="s">
        <v>448</v>
      </c>
      <c r="B168" s="78" t="s">
        <v>636</v>
      </c>
      <c r="C168" s="70" t="s">
        <v>415</v>
      </c>
    </row>
    <row r="169" spans="1:3" x14ac:dyDescent="0.25">
      <c r="A169" s="78" t="s">
        <v>330</v>
      </c>
      <c r="B169" s="78" t="s">
        <v>637</v>
      </c>
      <c r="C169" s="70" t="s">
        <v>415</v>
      </c>
    </row>
    <row r="170" spans="1:3" x14ac:dyDescent="0.25">
      <c r="A170" s="78" t="s">
        <v>380</v>
      </c>
      <c r="B170" s="78" t="s">
        <v>638</v>
      </c>
      <c r="C170" s="70" t="s">
        <v>415</v>
      </c>
    </row>
    <row r="171" spans="1:3" x14ac:dyDescent="0.25">
      <c r="A171" s="78" t="s">
        <v>358</v>
      </c>
      <c r="B171" s="78" t="s">
        <v>639</v>
      </c>
      <c r="C171" s="70" t="s">
        <v>415</v>
      </c>
    </row>
    <row r="172" spans="1:3" x14ac:dyDescent="0.25">
      <c r="A172" s="78" t="s">
        <v>331</v>
      </c>
      <c r="B172" s="78" t="s">
        <v>640</v>
      </c>
      <c r="C172" s="70" t="s">
        <v>415</v>
      </c>
    </row>
    <row r="173" spans="1:3" x14ac:dyDescent="0.25">
      <c r="A173" s="78" t="s">
        <v>449</v>
      </c>
      <c r="B173" s="78" t="s">
        <v>641</v>
      </c>
      <c r="C173" s="70" t="s">
        <v>256</v>
      </c>
    </row>
    <row r="174" spans="1:3" x14ac:dyDescent="0.25">
      <c r="A174" s="78" t="s">
        <v>450</v>
      </c>
      <c r="B174" s="78" t="s">
        <v>642</v>
      </c>
      <c r="C174" s="70" t="s">
        <v>415</v>
      </c>
    </row>
    <row r="175" spans="1:3" x14ac:dyDescent="0.25">
      <c r="A175" s="78" t="s">
        <v>381</v>
      </c>
      <c r="B175" s="78" t="s">
        <v>643</v>
      </c>
      <c r="C175" s="70" t="s">
        <v>415</v>
      </c>
    </row>
    <row r="176" spans="1:3" x14ac:dyDescent="0.25">
      <c r="A176" s="78" t="s">
        <v>382</v>
      </c>
      <c r="B176" s="78" t="s">
        <v>644</v>
      </c>
      <c r="C176" s="70" t="s">
        <v>415</v>
      </c>
    </row>
    <row r="177" spans="1:3" x14ac:dyDescent="0.25">
      <c r="A177" s="78" t="s">
        <v>359</v>
      </c>
      <c r="B177" s="78" t="s">
        <v>645</v>
      </c>
      <c r="C177" s="70" t="s">
        <v>415</v>
      </c>
    </row>
    <row r="178" spans="1:3" x14ac:dyDescent="0.25">
      <c r="A178" s="78" t="s">
        <v>332</v>
      </c>
      <c r="B178" s="78" t="s">
        <v>646</v>
      </c>
      <c r="C178" s="70" t="s">
        <v>415</v>
      </c>
    </row>
    <row r="179" spans="1:3" x14ac:dyDescent="0.25">
      <c r="A179" s="81"/>
      <c r="B179" s="81"/>
      <c r="C179" s="74" t="s">
        <v>257</v>
      </c>
    </row>
    <row r="180" spans="1:3" x14ac:dyDescent="0.25">
      <c r="A180" s="78" t="s">
        <v>451</v>
      </c>
      <c r="B180" s="78" t="s">
        <v>647</v>
      </c>
      <c r="C180" s="70" t="s">
        <v>258</v>
      </c>
    </row>
    <row r="181" spans="1:3" x14ac:dyDescent="0.25">
      <c r="A181" s="78" t="s">
        <v>338</v>
      </c>
      <c r="B181" s="78" t="s">
        <v>648</v>
      </c>
      <c r="C181" s="70" t="s">
        <v>259</v>
      </c>
    </row>
    <row r="182" spans="1:3" x14ac:dyDescent="0.25">
      <c r="A182" s="78" t="s">
        <v>383</v>
      </c>
      <c r="B182" s="78" t="s">
        <v>649</v>
      </c>
      <c r="C182" s="70" t="s">
        <v>260</v>
      </c>
    </row>
    <row r="183" spans="1:3" x14ac:dyDescent="0.25">
      <c r="A183" s="78" t="s">
        <v>360</v>
      </c>
      <c r="B183" s="78" t="s">
        <v>650</v>
      </c>
      <c r="C183" s="70" t="s">
        <v>261</v>
      </c>
    </row>
    <row r="184" spans="1:3" x14ac:dyDescent="0.25">
      <c r="A184" s="78" t="s">
        <v>333</v>
      </c>
      <c r="B184" s="78" t="s">
        <v>651</v>
      </c>
      <c r="C184" s="70" t="s">
        <v>415</v>
      </c>
    </row>
    <row r="185" spans="1:3" x14ac:dyDescent="0.25">
      <c r="A185" s="78" t="s">
        <v>334</v>
      </c>
      <c r="B185" s="78" t="s">
        <v>652</v>
      </c>
      <c r="C185" s="70" t="s">
        <v>415</v>
      </c>
    </row>
    <row r="186" spans="1:3" x14ac:dyDescent="0.25">
      <c r="A186" s="78" t="s">
        <v>335</v>
      </c>
      <c r="B186" s="78" t="s">
        <v>653</v>
      </c>
      <c r="C186" s="70" t="s">
        <v>415</v>
      </c>
    </row>
    <row r="187" spans="1:3" x14ac:dyDescent="0.25">
      <c r="A187" s="78" t="s">
        <v>452</v>
      </c>
      <c r="B187" s="78" t="s">
        <v>654</v>
      </c>
      <c r="C187" s="70" t="s">
        <v>415</v>
      </c>
    </row>
    <row r="188" spans="1:3" x14ac:dyDescent="0.25">
      <c r="A188" s="78" t="s">
        <v>453</v>
      </c>
      <c r="B188" s="78" t="s">
        <v>655</v>
      </c>
      <c r="C188" s="70" t="s">
        <v>415</v>
      </c>
    </row>
    <row r="189" spans="1:3" x14ac:dyDescent="0.25">
      <c r="A189" s="78" t="s">
        <v>454</v>
      </c>
      <c r="B189" s="78" t="s">
        <v>656</v>
      </c>
      <c r="C189" s="70" t="s">
        <v>189</v>
      </c>
    </row>
    <row r="190" spans="1:3" x14ac:dyDescent="0.25">
      <c r="A190" s="78" t="s">
        <v>455</v>
      </c>
      <c r="B190" s="78" t="s">
        <v>657</v>
      </c>
      <c r="C190" s="70" t="s">
        <v>262</v>
      </c>
    </row>
    <row r="191" spans="1:3" x14ac:dyDescent="0.25">
      <c r="A191" s="78" t="s">
        <v>456</v>
      </c>
      <c r="B191" s="78" t="s">
        <v>658</v>
      </c>
      <c r="C191" s="70" t="s">
        <v>263</v>
      </c>
    </row>
    <row r="192" spans="1:3" x14ac:dyDescent="0.25">
      <c r="A192" s="78" t="s">
        <v>457</v>
      </c>
      <c r="B192" s="78" t="s">
        <v>659</v>
      </c>
      <c r="C192" s="70" t="s">
        <v>264</v>
      </c>
    </row>
    <row r="193" spans="1:3" x14ac:dyDescent="0.25">
      <c r="A193" s="78" t="s">
        <v>458</v>
      </c>
      <c r="B193" s="78" t="s">
        <v>660</v>
      </c>
      <c r="C193" s="70" t="s">
        <v>265</v>
      </c>
    </row>
    <row r="194" spans="1:3" x14ac:dyDescent="0.25">
      <c r="A194" s="78" t="s">
        <v>459</v>
      </c>
      <c r="B194" s="78" t="s">
        <v>661</v>
      </c>
      <c r="C194" s="70" t="s">
        <v>266</v>
      </c>
    </row>
    <row r="195" spans="1:3" x14ac:dyDescent="0.25">
      <c r="A195" s="78" t="s">
        <v>460</v>
      </c>
      <c r="B195" s="78" t="s">
        <v>662</v>
      </c>
      <c r="C195" s="70" t="s">
        <v>267</v>
      </c>
    </row>
    <row r="196" spans="1:3" x14ac:dyDescent="0.25">
      <c r="A196" s="78" t="s">
        <v>461</v>
      </c>
      <c r="B196" s="78" t="s">
        <v>663</v>
      </c>
      <c r="C196" s="70" t="s">
        <v>268</v>
      </c>
    </row>
    <row r="197" spans="1:3" x14ac:dyDescent="0.25">
      <c r="A197" s="78" t="s">
        <v>462</v>
      </c>
      <c r="B197" s="78" t="s">
        <v>664</v>
      </c>
      <c r="C197" s="70" t="s">
        <v>269</v>
      </c>
    </row>
    <row r="198" spans="1:3" x14ac:dyDescent="0.25">
      <c r="A198" s="78" t="s">
        <v>463</v>
      </c>
      <c r="B198" s="78" t="s">
        <v>665</v>
      </c>
      <c r="C198" s="70" t="s">
        <v>270</v>
      </c>
    </row>
    <row r="199" spans="1:3" x14ac:dyDescent="0.25">
      <c r="A199" s="78" t="s">
        <v>464</v>
      </c>
      <c r="B199" s="78" t="s">
        <v>666</v>
      </c>
      <c r="C199" s="70" t="s">
        <v>271</v>
      </c>
    </row>
    <row r="200" spans="1:3" x14ac:dyDescent="0.25">
      <c r="A200" s="78" t="s">
        <v>465</v>
      </c>
      <c r="B200" s="78" t="s">
        <v>667</v>
      </c>
      <c r="C200" s="70" t="s">
        <v>415</v>
      </c>
    </row>
    <row r="201" spans="1:3" x14ac:dyDescent="0.25">
      <c r="A201" s="78" t="s">
        <v>466</v>
      </c>
      <c r="B201" s="78" t="s">
        <v>668</v>
      </c>
      <c r="C201" s="70" t="s">
        <v>415</v>
      </c>
    </row>
    <row r="202" spans="1:3" x14ac:dyDescent="0.25">
      <c r="A202" s="78" t="s">
        <v>467</v>
      </c>
      <c r="B202" s="78" t="s">
        <v>669</v>
      </c>
      <c r="C202" s="70" t="s">
        <v>415</v>
      </c>
    </row>
    <row r="203" spans="1:3" x14ac:dyDescent="0.25">
      <c r="A203" s="78" t="s">
        <v>468</v>
      </c>
      <c r="B203" s="78" t="s">
        <v>670</v>
      </c>
      <c r="C203" s="70" t="s">
        <v>415</v>
      </c>
    </row>
    <row r="204" spans="1:3" x14ac:dyDescent="0.25">
      <c r="A204" s="78" t="s">
        <v>469</v>
      </c>
      <c r="B204" s="78" t="s">
        <v>671</v>
      </c>
      <c r="C204" s="70" t="s">
        <v>415</v>
      </c>
    </row>
    <row r="205" spans="1:3" x14ac:dyDescent="0.25">
      <c r="A205" s="81"/>
      <c r="B205" s="81"/>
      <c r="C205" s="74" t="s">
        <v>173</v>
      </c>
    </row>
    <row r="206" spans="1:3" x14ac:dyDescent="0.25">
      <c r="A206" s="78" t="s">
        <v>470</v>
      </c>
      <c r="B206" s="78" t="s">
        <v>672</v>
      </c>
      <c r="C206" s="70" t="s">
        <v>272</v>
      </c>
    </row>
    <row r="207" spans="1:3" x14ac:dyDescent="0.25">
      <c r="A207" s="78" t="s">
        <v>471</v>
      </c>
      <c r="B207" s="78" t="s">
        <v>673</v>
      </c>
      <c r="C207" s="70" t="s">
        <v>415</v>
      </c>
    </row>
    <row r="208" spans="1:3" x14ac:dyDescent="0.25">
      <c r="A208" s="78" t="s">
        <v>472</v>
      </c>
      <c r="B208" s="78" t="s">
        <v>674</v>
      </c>
      <c r="C208" s="70" t="s">
        <v>415</v>
      </c>
    </row>
    <row r="209" spans="1:3" x14ac:dyDescent="0.25">
      <c r="A209" s="78" t="s">
        <v>473</v>
      </c>
      <c r="B209" s="78" t="s">
        <v>675</v>
      </c>
      <c r="C209" s="70" t="s">
        <v>415</v>
      </c>
    </row>
    <row r="210" spans="1:3" x14ac:dyDescent="0.25">
      <c r="A210" s="78" t="s">
        <v>474</v>
      </c>
      <c r="B210" s="78" t="s">
        <v>676</v>
      </c>
      <c r="C210" s="70" t="s">
        <v>415</v>
      </c>
    </row>
    <row r="211" spans="1:3" x14ac:dyDescent="0.25">
      <c r="A211" s="78" t="s">
        <v>475</v>
      </c>
      <c r="B211" s="78" t="s">
        <v>677</v>
      </c>
      <c r="C211" s="70" t="s">
        <v>415</v>
      </c>
    </row>
    <row r="212" spans="1:3" x14ac:dyDescent="0.25">
      <c r="A212" s="78" t="s">
        <v>476</v>
      </c>
      <c r="B212" s="78" t="s">
        <v>678</v>
      </c>
      <c r="C212" s="70" t="s">
        <v>273</v>
      </c>
    </row>
    <row r="213" spans="1:3" x14ac:dyDescent="0.25">
      <c r="A213" s="78" t="s">
        <v>477</v>
      </c>
      <c r="B213" s="78" t="s">
        <v>679</v>
      </c>
      <c r="C213" s="70" t="s">
        <v>274</v>
      </c>
    </row>
    <row r="214" spans="1:3" x14ac:dyDescent="0.25">
      <c r="A214" s="78" t="s">
        <v>478</v>
      </c>
      <c r="B214" s="78" t="s">
        <v>680</v>
      </c>
      <c r="C214" s="70" t="s">
        <v>415</v>
      </c>
    </row>
    <row r="215" spans="1:3" x14ac:dyDescent="0.25">
      <c r="A215" s="78" t="s">
        <v>479</v>
      </c>
      <c r="B215" s="78" t="s">
        <v>681</v>
      </c>
      <c r="C215" s="70" t="s">
        <v>415</v>
      </c>
    </row>
    <row r="216" spans="1:3" x14ac:dyDescent="0.25">
      <c r="A216" s="78" t="s">
        <v>480</v>
      </c>
      <c r="B216" s="78" t="s">
        <v>682</v>
      </c>
      <c r="C216" s="70" t="s">
        <v>415</v>
      </c>
    </row>
    <row r="217" spans="1:3" x14ac:dyDescent="0.25">
      <c r="A217" s="78" t="s">
        <v>481</v>
      </c>
      <c r="B217" s="78" t="s">
        <v>683</v>
      </c>
      <c r="C217" s="70" t="s">
        <v>415</v>
      </c>
    </row>
    <row r="218" spans="1:3" x14ac:dyDescent="0.25">
      <c r="A218" s="78" t="s">
        <v>482</v>
      </c>
      <c r="B218" s="78" t="s">
        <v>684</v>
      </c>
      <c r="C218" s="70" t="s">
        <v>415</v>
      </c>
    </row>
    <row r="219" spans="1:3" x14ac:dyDescent="0.25">
      <c r="A219" s="81"/>
      <c r="B219" s="81"/>
      <c r="C219" s="74" t="s">
        <v>275</v>
      </c>
    </row>
    <row r="220" spans="1:3" x14ac:dyDescent="0.25">
      <c r="A220" s="78" t="s">
        <v>483</v>
      </c>
      <c r="B220" s="78" t="s">
        <v>685</v>
      </c>
      <c r="C220" s="70" t="s">
        <v>276</v>
      </c>
    </row>
    <row r="221" spans="1:3" x14ac:dyDescent="0.25">
      <c r="A221" s="78" t="s">
        <v>484</v>
      </c>
      <c r="B221" s="78" t="s">
        <v>686</v>
      </c>
      <c r="C221" s="70" t="s">
        <v>277</v>
      </c>
    </row>
    <row r="222" spans="1:3" x14ac:dyDescent="0.25">
      <c r="A222" s="78" t="s">
        <v>485</v>
      </c>
      <c r="B222" s="78" t="s">
        <v>687</v>
      </c>
      <c r="C222" s="70" t="s">
        <v>278</v>
      </c>
    </row>
    <row r="223" spans="1:3" x14ac:dyDescent="0.25">
      <c r="A223" s="78" t="s">
        <v>486</v>
      </c>
      <c r="B223" s="78" t="s">
        <v>688</v>
      </c>
      <c r="C223" s="70" t="s">
        <v>415</v>
      </c>
    </row>
    <row r="224" spans="1:3" x14ac:dyDescent="0.25">
      <c r="A224" s="78" t="s">
        <v>487</v>
      </c>
      <c r="B224" s="78" t="s">
        <v>689</v>
      </c>
      <c r="C224" s="70" t="s">
        <v>415</v>
      </c>
    </row>
    <row r="225" spans="1:3" x14ac:dyDescent="0.25">
      <c r="A225" s="78" t="s">
        <v>488</v>
      </c>
      <c r="B225" s="78" t="s">
        <v>690</v>
      </c>
      <c r="C225" s="70" t="s">
        <v>415</v>
      </c>
    </row>
    <row r="226" spans="1:3" x14ac:dyDescent="0.25">
      <c r="A226" s="78" t="s">
        <v>489</v>
      </c>
      <c r="B226" s="78" t="s">
        <v>691</v>
      </c>
      <c r="C226" s="70" t="s">
        <v>415</v>
      </c>
    </row>
    <row r="227" spans="1:3" x14ac:dyDescent="0.25">
      <c r="A227" s="78" t="s">
        <v>490</v>
      </c>
      <c r="B227" s="78" t="s">
        <v>692</v>
      </c>
      <c r="C227" s="70" t="s">
        <v>415</v>
      </c>
    </row>
    <row r="228" spans="1:3" x14ac:dyDescent="0.25">
      <c r="A228" s="78" t="s">
        <v>491</v>
      </c>
      <c r="B228" s="78" t="s">
        <v>693</v>
      </c>
      <c r="C228" s="70" t="s">
        <v>279</v>
      </c>
    </row>
    <row r="229" spans="1:3" x14ac:dyDescent="0.25">
      <c r="A229" s="78" t="s">
        <v>492</v>
      </c>
      <c r="B229" s="78" t="s">
        <v>694</v>
      </c>
      <c r="C229" s="70" t="s">
        <v>280</v>
      </c>
    </row>
    <row r="230" spans="1:3" x14ac:dyDescent="0.25">
      <c r="A230" s="78" t="s">
        <v>493</v>
      </c>
      <c r="B230" s="78" t="s">
        <v>695</v>
      </c>
      <c r="C230" s="70" t="s">
        <v>281</v>
      </c>
    </row>
    <row r="231" spans="1:3" x14ac:dyDescent="0.25">
      <c r="A231" s="78" t="s">
        <v>494</v>
      </c>
      <c r="B231" s="78" t="s">
        <v>696</v>
      </c>
      <c r="C231" s="70" t="s">
        <v>415</v>
      </c>
    </row>
    <row r="232" spans="1:3" x14ac:dyDescent="0.25">
      <c r="A232" s="78" t="s">
        <v>495</v>
      </c>
      <c r="B232" s="78" t="s">
        <v>697</v>
      </c>
      <c r="C232" s="70" t="s">
        <v>415</v>
      </c>
    </row>
    <row r="233" spans="1:3" x14ac:dyDescent="0.25">
      <c r="A233" s="78" t="s">
        <v>496</v>
      </c>
      <c r="B233" s="78" t="s">
        <v>698</v>
      </c>
      <c r="C233" s="70" t="s">
        <v>415</v>
      </c>
    </row>
    <row r="234" spans="1:3" x14ac:dyDescent="0.25">
      <c r="A234" s="78" t="s">
        <v>497</v>
      </c>
      <c r="B234" s="78" t="s">
        <v>699</v>
      </c>
      <c r="C234" s="70" t="s">
        <v>415</v>
      </c>
    </row>
    <row r="235" spans="1:3" x14ac:dyDescent="0.25">
      <c r="A235" s="78" t="s">
        <v>498</v>
      </c>
      <c r="B235" s="78" t="s">
        <v>700</v>
      </c>
      <c r="C235" s="70" t="s">
        <v>415</v>
      </c>
    </row>
  </sheetData>
  <dataConsolidate/>
  <pageMargins left="0" right="0" top="0" bottom="0" header="0" footer="0"/>
  <pageSetup paperSize="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FF00"/>
  </sheetPr>
  <dimension ref="A1:CV39"/>
  <sheetViews>
    <sheetView tabSelected="1" topLeftCell="A2" zoomScale="85" zoomScaleNormal="85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AB18" sqref="AB18"/>
    </sheetView>
  </sheetViews>
  <sheetFormatPr defaultRowHeight="15" x14ac:dyDescent="0.25"/>
  <cols>
    <col min="1" max="1" width="5.85546875" customWidth="1"/>
    <col min="2" max="97" width="4.7109375" customWidth="1"/>
  </cols>
  <sheetData>
    <row r="1" spans="1:100" hidden="1" x14ac:dyDescent="0.25">
      <c r="B1">
        <v>1</v>
      </c>
      <c r="C1">
        <v>2</v>
      </c>
      <c r="D1">
        <v>1</v>
      </c>
      <c r="E1">
        <v>2</v>
      </c>
      <c r="F1">
        <v>1</v>
      </c>
      <c r="G1">
        <v>2</v>
      </c>
      <c r="H1">
        <v>1</v>
      </c>
      <c r="I1">
        <v>2</v>
      </c>
      <c r="J1">
        <v>1</v>
      </c>
      <c r="K1">
        <v>2</v>
      </c>
      <c r="L1">
        <v>1</v>
      </c>
      <c r="M1">
        <v>2</v>
      </c>
      <c r="N1">
        <v>1</v>
      </c>
      <c r="O1">
        <v>2</v>
      </c>
      <c r="P1">
        <v>1</v>
      </c>
      <c r="Q1">
        <v>2</v>
      </c>
      <c r="R1">
        <v>1</v>
      </c>
      <c r="S1">
        <v>2</v>
      </c>
      <c r="T1">
        <v>1</v>
      </c>
      <c r="U1">
        <v>2</v>
      </c>
      <c r="V1">
        <v>1</v>
      </c>
      <c r="W1">
        <v>2</v>
      </c>
      <c r="X1">
        <v>1</v>
      </c>
      <c r="Y1">
        <v>2</v>
      </c>
      <c r="Z1">
        <v>1</v>
      </c>
      <c r="AA1">
        <v>2</v>
      </c>
      <c r="AB1">
        <v>1</v>
      </c>
      <c r="AC1">
        <v>2</v>
      </c>
      <c r="AD1">
        <v>1</v>
      </c>
      <c r="AE1">
        <v>2</v>
      </c>
      <c r="AF1">
        <v>1</v>
      </c>
      <c r="AG1">
        <v>2</v>
      </c>
      <c r="AH1">
        <v>1</v>
      </c>
      <c r="AI1">
        <v>2</v>
      </c>
      <c r="AJ1">
        <v>1</v>
      </c>
      <c r="AK1">
        <v>2</v>
      </c>
      <c r="AL1">
        <v>1</v>
      </c>
      <c r="AM1">
        <v>2</v>
      </c>
      <c r="AN1">
        <v>1</v>
      </c>
      <c r="AO1">
        <v>2</v>
      </c>
      <c r="AP1">
        <v>1</v>
      </c>
      <c r="AQ1">
        <v>2</v>
      </c>
      <c r="AR1">
        <v>1</v>
      </c>
      <c r="AS1">
        <v>2</v>
      </c>
      <c r="AT1">
        <v>1</v>
      </c>
      <c r="AU1">
        <v>2</v>
      </c>
      <c r="AV1">
        <v>1</v>
      </c>
      <c r="AW1">
        <v>2</v>
      </c>
      <c r="AX1">
        <v>1</v>
      </c>
      <c r="AY1">
        <v>2</v>
      </c>
      <c r="AZ1">
        <v>1</v>
      </c>
      <c r="BA1">
        <v>2</v>
      </c>
      <c r="BB1">
        <v>1</v>
      </c>
      <c r="BC1">
        <v>2</v>
      </c>
      <c r="BD1">
        <v>1</v>
      </c>
      <c r="BE1">
        <v>2</v>
      </c>
      <c r="BF1">
        <v>1</v>
      </c>
      <c r="BG1">
        <v>2</v>
      </c>
      <c r="BH1">
        <v>1</v>
      </c>
      <c r="BI1">
        <v>2</v>
      </c>
      <c r="BJ1">
        <v>1</v>
      </c>
      <c r="BK1">
        <v>2</v>
      </c>
      <c r="BL1">
        <v>1</v>
      </c>
      <c r="BM1">
        <v>2</v>
      </c>
      <c r="BN1">
        <v>1</v>
      </c>
      <c r="BO1">
        <v>2</v>
      </c>
      <c r="BP1">
        <v>1</v>
      </c>
      <c r="BQ1">
        <v>2</v>
      </c>
      <c r="BR1">
        <v>1</v>
      </c>
      <c r="BS1">
        <v>2</v>
      </c>
      <c r="BT1">
        <v>1</v>
      </c>
      <c r="BU1">
        <v>2</v>
      </c>
      <c r="BV1">
        <v>1</v>
      </c>
      <c r="BW1">
        <v>2</v>
      </c>
      <c r="BX1">
        <v>1</v>
      </c>
      <c r="BY1">
        <v>2</v>
      </c>
      <c r="BZ1">
        <v>1</v>
      </c>
      <c r="CA1">
        <v>2</v>
      </c>
      <c r="CB1">
        <v>1</v>
      </c>
      <c r="CC1">
        <v>2</v>
      </c>
      <c r="CD1">
        <v>1</v>
      </c>
      <c r="CE1">
        <v>2</v>
      </c>
      <c r="CF1">
        <v>1</v>
      </c>
      <c r="CG1">
        <v>2</v>
      </c>
      <c r="CH1">
        <v>1</v>
      </c>
      <c r="CI1">
        <v>2</v>
      </c>
      <c r="CJ1">
        <v>1</v>
      </c>
      <c r="CK1">
        <v>2</v>
      </c>
      <c r="CL1">
        <v>1</v>
      </c>
      <c r="CM1">
        <v>2</v>
      </c>
      <c r="CN1">
        <v>1</v>
      </c>
      <c r="CO1">
        <v>2</v>
      </c>
      <c r="CP1">
        <v>1</v>
      </c>
      <c r="CQ1">
        <v>2</v>
      </c>
      <c r="CR1">
        <v>1</v>
      </c>
      <c r="CS1">
        <v>2</v>
      </c>
    </row>
    <row r="2" spans="1:100" s="67" customFormat="1" ht="30" customHeight="1" x14ac:dyDescent="0.25">
      <c r="B2" s="68"/>
      <c r="C2" s="68"/>
      <c r="D2" s="68"/>
      <c r="E2" s="68"/>
      <c r="F2" s="68"/>
      <c r="G2" s="68"/>
      <c r="H2" s="68"/>
      <c r="I2" s="68"/>
      <c r="J2" s="68"/>
      <c r="K2" s="69" t="b">
        <v>0</v>
      </c>
      <c r="L2" s="69" t="b">
        <f>K2</f>
        <v>0</v>
      </c>
      <c r="M2" s="68"/>
      <c r="N2" s="68"/>
      <c r="O2" s="68"/>
      <c r="P2" s="68"/>
      <c r="Q2" s="68"/>
      <c r="R2" s="68"/>
      <c r="S2" s="68"/>
      <c r="T2" s="69" t="b">
        <v>0</v>
      </c>
      <c r="U2" s="69" t="b">
        <f>T2</f>
        <v>0</v>
      </c>
      <c r="V2" s="68"/>
      <c r="W2" s="68"/>
      <c r="X2" s="68"/>
      <c r="Y2" s="68"/>
      <c r="Z2" s="68"/>
      <c r="AA2" s="69" t="b">
        <v>0</v>
      </c>
      <c r="AB2" s="69" t="b">
        <f>AA2</f>
        <v>0</v>
      </c>
      <c r="AC2" s="68"/>
    </row>
    <row r="3" spans="1:100" s="4" customFormat="1" ht="20.100000000000001" customHeight="1" x14ac:dyDescent="0.25">
      <c r="A3" s="28"/>
      <c r="B3" s="97" t="s">
        <v>103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 t="s">
        <v>115</v>
      </c>
      <c r="S3" s="97"/>
      <c r="T3" s="97"/>
      <c r="U3" s="97"/>
      <c r="V3" s="97"/>
      <c r="W3" s="62">
        <v>105</v>
      </c>
      <c r="X3" s="87" t="s">
        <v>13</v>
      </c>
      <c r="Y3" s="87"/>
      <c r="Z3" s="87"/>
      <c r="AA3" s="87"/>
      <c r="AB3" s="87"/>
      <c r="AC3" s="97" t="s">
        <v>2</v>
      </c>
      <c r="AD3" s="97"/>
      <c r="AE3" s="97"/>
      <c r="AF3" s="97"/>
      <c r="AG3" s="87" t="s">
        <v>705</v>
      </c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</row>
    <row r="4" spans="1:100" ht="14.45" customHeight="1" x14ac:dyDescent="0.25">
      <c r="A4" s="7" t="s">
        <v>0</v>
      </c>
      <c r="B4" s="85" t="s">
        <v>16</v>
      </c>
      <c r="C4" s="86"/>
      <c r="D4" s="85" t="s">
        <v>18</v>
      </c>
      <c r="E4" s="86"/>
      <c r="F4" s="85" t="s">
        <v>17</v>
      </c>
      <c r="G4" s="86"/>
      <c r="H4" s="85" t="s">
        <v>19</v>
      </c>
      <c r="I4" s="86"/>
      <c r="J4" s="85" t="s">
        <v>20</v>
      </c>
      <c r="K4" s="86"/>
      <c r="L4" s="85" t="s">
        <v>21</v>
      </c>
      <c r="M4" s="86"/>
      <c r="N4" s="85" t="s">
        <v>22</v>
      </c>
      <c r="O4" s="86"/>
      <c r="P4" s="85" t="s">
        <v>23</v>
      </c>
      <c r="Q4" s="86"/>
      <c r="R4" s="88" t="s">
        <v>24</v>
      </c>
      <c r="S4" s="88"/>
      <c r="T4" s="92" t="s">
        <v>26</v>
      </c>
      <c r="U4" s="92"/>
      <c r="V4" s="85" t="s">
        <v>64</v>
      </c>
      <c r="W4" s="86"/>
      <c r="X4" s="85" t="s">
        <v>65</v>
      </c>
      <c r="Y4" s="86"/>
      <c r="Z4" s="85" t="s">
        <v>45</v>
      </c>
      <c r="AA4" s="86"/>
      <c r="AB4" s="85" t="s">
        <v>25</v>
      </c>
      <c r="AC4" s="86"/>
      <c r="AD4" s="89" t="s">
        <v>27</v>
      </c>
      <c r="AE4" s="90"/>
      <c r="AF4" s="91" t="s">
        <v>66</v>
      </c>
      <c r="AG4" s="91"/>
      <c r="AH4" s="92" t="s">
        <v>46</v>
      </c>
      <c r="AI4" s="92"/>
      <c r="AJ4" s="85" t="s">
        <v>28</v>
      </c>
      <c r="AK4" s="86"/>
      <c r="AL4" s="85" t="s">
        <v>29</v>
      </c>
      <c r="AM4" s="86"/>
      <c r="AN4" s="85" t="s">
        <v>30</v>
      </c>
      <c r="AO4" s="86"/>
      <c r="AP4" s="85" t="s">
        <v>31</v>
      </c>
      <c r="AQ4" s="86"/>
      <c r="AR4" s="85" t="s">
        <v>32</v>
      </c>
      <c r="AS4" s="86"/>
      <c r="AT4" s="85" t="s">
        <v>33</v>
      </c>
      <c r="AU4" s="86"/>
      <c r="AV4" s="85" t="s">
        <v>34</v>
      </c>
      <c r="AW4" s="86"/>
      <c r="AX4" s="85" t="s">
        <v>35</v>
      </c>
      <c r="AY4" s="86"/>
      <c r="AZ4" s="85" t="s">
        <v>36</v>
      </c>
      <c r="BA4" s="86"/>
      <c r="BB4" s="85" t="s">
        <v>37</v>
      </c>
      <c r="BC4" s="86"/>
      <c r="BD4" s="85" t="s">
        <v>38</v>
      </c>
      <c r="BE4" s="86"/>
      <c r="BF4" s="93" t="s">
        <v>39</v>
      </c>
      <c r="BG4" s="94"/>
      <c r="BH4" s="85" t="s">
        <v>40</v>
      </c>
      <c r="BI4" s="86"/>
      <c r="BJ4" s="85" t="s">
        <v>41</v>
      </c>
      <c r="BK4" s="86"/>
      <c r="BL4" s="85" t="s">
        <v>47</v>
      </c>
      <c r="BM4" s="86"/>
      <c r="BN4" s="85" t="s">
        <v>42</v>
      </c>
      <c r="BO4" s="86"/>
      <c r="BP4" s="85" t="s">
        <v>43</v>
      </c>
      <c r="BQ4" s="86"/>
      <c r="BR4" s="95" t="s">
        <v>44</v>
      </c>
      <c r="BS4" s="96"/>
      <c r="BT4" s="95" t="s">
        <v>48</v>
      </c>
      <c r="BU4" s="96"/>
      <c r="BV4" s="95" t="s">
        <v>49</v>
      </c>
      <c r="BW4" s="96"/>
      <c r="BX4" s="95" t="s">
        <v>50</v>
      </c>
      <c r="BY4" s="96"/>
      <c r="BZ4" s="95" t="s">
        <v>51</v>
      </c>
      <c r="CA4" s="96"/>
      <c r="CB4" s="95" t="s">
        <v>52</v>
      </c>
      <c r="CC4" s="96"/>
      <c r="CD4" s="95" t="s">
        <v>53</v>
      </c>
      <c r="CE4" s="96"/>
      <c r="CF4" s="95" t="s">
        <v>54</v>
      </c>
      <c r="CG4" s="96"/>
      <c r="CH4" s="95" t="s">
        <v>55</v>
      </c>
      <c r="CI4" s="96"/>
      <c r="CJ4" s="95" t="s">
        <v>56</v>
      </c>
      <c r="CK4" s="96"/>
      <c r="CL4" s="95" t="s">
        <v>57</v>
      </c>
      <c r="CM4" s="96"/>
      <c r="CN4" s="95" t="s">
        <v>58</v>
      </c>
      <c r="CO4" s="96"/>
      <c r="CP4" s="95" t="s">
        <v>59</v>
      </c>
      <c r="CQ4" s="96"/>
      <c r="CR4" s="95" t="s">
        <v>60</v>
      </c>
      <c r="CS4" s="96"/>
    </row>
    <row r="5" spans="1:100" ht="14.45" customHeight="1" x14ac:dyDescent="0.25">
      <c r="A5" s="8" t="s">
        <v>71</v>
      </c>
      <c r="B5" s="85" t="s">
        <v>15</v>
      </c>
      <c r="C5" s="86"/>
      <c r="D5" s="85" t="s">
        <v>17</v>
      </c>
      <c r="E5" s="86"/>
      <c r="F5" s="85" t="s">
        <v>19</v>
      </c>
      <c r="G5" s="86"/>
      <c r="H5" s="85" t="s">
        <v>20</v>
      </c>
      <c r="I5" s="86"/>
      <c r="J5" s="85" t="s">
        <v>21</v>
      </c>
      <c r="K5" s="86"/>
      <c r="L5" s="85" t="s">
        <v>22</v>
      </c>
      <c r="M5" s="86"/>
      <c r="N5" s="85" t="s">
        <v>23</v>
      </c>
      <c r="O5" s="86"/>
      <c r="P5" s="85" t="s">
        <v>24</v>
      </c>
      <c r="Q5" s="86"/>
      <c r="R5" s="88" t="s">
        <v>26</v>
      </c>
      <c r="S5" s="88"/>
      <c r="T5" s="92" t="s">
        <v>64</v>
      </c>
      <c r="U5" s="92"/>
      <c r="V5" s="85" t="s">
        <v>65</v>
      </c>
      <c r="W5" s="86"/>
      <c r="X5" s="85" t="s">
        <v>45</v>
      </c>
      <c r="Y5" s="86"/>
      <c r="Z5" s="85" t="s">
        <v>25</v>
      </c>
      <c r="AA5" s="86"/>
      <c r="AB5" s="85" t="s">
        <v>27</v>
      </c>
      <c r="AC5" s="86"/>
      <c r="AD5" s="89" t="s">
        <v>66</v>
      </c>
      <c r="AE5" s="90"/>
      <c r="AF5" s="91" t="s">
        <v>46</v>
      </c>
      <c r="AG5" s="91"/>
      <c r="AH5" s="92" t="s">
        <v>28</v>
      </c>
      <c r="AI5" s="92"/>
      <c r="AJ5" s="85" t="s">
        <v>29</v>
      </c>
      <c r="AK5" s="86"/>
      <c r="AL5" s="85" t="s">
        <v>30</v>
      </c>
      <c r="AM5" s="86"/>
      <c r="AN5" s="85" t="s">
        <v>31</v>
      </c>
      <c r="AO5" s="86"/>
      <c r="AP5" s="85" t="s">
        <v>32</v>
      </c>
      <c r="AQ5" s="86"/>
      <c r="AR5" s="85" t="s">
        <v>33</v>
      </c>
      <c r="AS5" s="86"/>
      <c r="AT5" s="85" t="s">
        <v>34</v>
      </c>
      <c r="AU5" s="86"/>
      <c r="AV5" s="85" t="s">
        <v>35</v>
      </c>
      <c r="AW5" s="86"/>
      <c r="AX5" s="85" t="s">
        <v>36</v>
      </c>
      <c r="AY5" s="86"/>
      <c r="AZ5" s="85" t="s">
        <v>37</v>
      </c>
      <c r="BA5" s="86"/>
      <c r="BB5" s="85" t="s">
        <v>38</v>
      </c>
      <c r="BC5" s="86"/>
      <c r="BD5" s="85" t="s">
        <v>39</v>
      </c>
      <c r="BE5" s="86"/>
      <c r="BF5" s="93" t="s">
        <v>40</v>
      </c>
      <c r="BG5" s="94"/>
      <c r="BH5" s="85" t="s">
        <v>41</v>
      </c>
      <c r="BI5" s="86"/>
      <c r="BJ5" s="85" t="s">
        <v>47</v>
      </c>
      <c r="BK5" s="86"/>
      <c r="BL5" s="85" t="s">
        <v>42</v>
      </c>
      <c r="BM5" s="86"/>
      <c r="BN5" s="85" t="s">
        <v>43</v>
      </c>
      <c r="BO5" s="86"/>
      <c r="BP5" s="85" t="s">
        <v>44</v>
      </c>
      <c r="BQ5" s="86"/>
      <c r="BR5" s="95" t="s">
        <v>48</v>
      </c>
      <c r="BS5" s="96"/>
      <c r="BT5" s="95" t="s">
        <v>49</v>
      </c>
      <c r="BU5" s="96"/>
      <c r="BV5" s="95" t="s">
        <v>50</v>
      </c>
      <c r="BW5" s="96"/>
      <c r="BX5" s="95" t="s">
        <v>51</v>
      </c>
      <c r="BY5" s="96"/>
      <c r="BZ5" s="95" t="s">
        <v>52</v>
      </c>
      <c r="CA5" s="96"/>
      <c r="CB5" s="95" t="s">
        <v>53</v>
      </c>
      <c r="CC5" s="96"/>
      <c r="CD5" s="95" t="s">
        <v>54</v>
      </c>
      <c r="CE5" s="96"/>
      <c r="CF5" s="95" t="s">
        <v>55</v>
      </c>
      <c r="CG5" s="96"/>
      <c r="CH5" s="95" t="s">
        <v>56</v>
      </c>
      <c r="CI5" s="96"/>
      <c r="CJ5" s="95" t="s">
        <v>57</v>
      </c>
      <c r="CK5" s="96"/>
      <c r="CL5" s="95" t="s">
        <v>58</v>
      </c>
      <c r="CM5" s="96"/>
      <c r="CN5" s="95" t="s">
        <v>59</v>
      </c>
      <c r="CO5" s="96"/>
      <c r="CP5" s="95" t="s">
        <v>60</v>
      </c>
      <c r="CQ5" s="96"/>
      <c r="CR5" s="95" t="s">
        <v>61</v>
      </c>
      <c r="CS5" s="96"/>
    </row>
    <row r="6" spans="1:100" s="2" customFormat="1" ht="15.95" customHeight="1" x14ac:dyDescent="0.25">
      <c r="A6" s="27">
        <v>1</v>
      </c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  <c r="O6" s="64"/>
      <c r="P6" s="63"/>
      <c r="Q6" s="64"/>
      <c r="R6" s="63"/>
      <c r="S6" s="64"/>
      <c r="T6" s="63"/>
      <c r="U6" s="64"/>
      <c r="V6" s="63"/>
      <c r="W6" s="64"/>
      <c r="X6" s="63"/>
      <c r="Y6" s="64"/>
      <c r="Z6" s="63"/>
      <c r="AA6" s="64"/>
      <c r="AB6" s="63"/>
      <c r="AC6" s="64"/>
      <c r="AD6" s="63"/>
      <c r="AE6" s="64"/>
      <c r="AF6" s="63"/>
      <c r="AG6" s="64"/>
      <c r="AH6" s="63"/>
      <c r="AI6" s="64"/>
      <c r="AJ6" s="63"/>
      <c r="AK6" s="64"/>
      <c r="AL6" s="63"/>
      <c r="AM6" s="64"/>
      <c r="AN6" s="63"/>
      <c r="AO6" s="64"/>
      <c r="AP6" s="63"/>
      <c r="AQ6" s="64"/>
      <c r="AR6" s="63"/>
      <c r="AS6" s="64"/>
      <c r="AT6" s="63"/>
      <c r="AU6" s="64"/>
      <c r="AV6" s="63"/>
      <c r="AW6" s="64"/>
      <c r="AX6" s="63"/>
      <c r="AY6" s="64"/>
      <c r="AZ6" s="63"/>
      <c r="BA6" s="64"/>
      <c r="BB6" s="63"/>
      <c r="BC6" s="64"/>
      <c r="BD6" s="63"/>
      <c r="BE6" s="64"/>
      <c r="BF6" s="63"/>
      <c r="BG6" s="64"/>
      <c r="BH6" s="63"/>
      <c r="BI6" s="64"/>
      <c r="BJ6" s="63"/>
      <c r="BK6" s="64"/>
      <c r="BL6" s="63"/>
      <c r="BM6" s="64"/>
      <c r="BN6" s="63"/>
      <c r="BO6" s="64"/>
      <c r="BP6" s="63"/>
      <c r="BQ6" s="64"/>
      <c r="BR6" s="63"/>
      <c r="BS6" s="64"/>
      <c r="BT6" s="63"/>
      <c r="BU6" s="64"/>
      <c r="BV6" s="63"/>
      <c r="BW6" s="64"/>
      <c r="BX6" s="63"/>
      <c r="BY6" s="64"/>
      <c r="BZ6" s="63"/>
      <c r="CA6" s="64"/>
      <c r="CB6" s="63"/>
      <c r="CC6" s="64"/>
      <c r="CD6" s="63"/>
      <c r="CE6" s="64"/>
      <c r="CF6" s="63"/>
      <c r="CG6" s="64"/>
      <c r="CH6" s="63"/>
      <c r="CI6" s="64"/>
      <c r="CJ6" s="63"/>
      <c r="CK6" s="64"/>
      <c r="CL6" s="63"/>
      <c r="CM6" s="64"/>
      <c r="CN6" s="63"/>
      <c r="CO6" s="64"/>
      <c r="CP6" s="63"/>
      <c r="CQ6" s="64"/>
      <c r="CR6" s="63"/>
      <c r="CS6" s="64"/>
    </row>
    <row r="7" spans="1:100" s="2" customFormat="1" ht="15.95" customHeight="1" x14ac:dyDescent="0.25">
      <c r="A7" s="27">
        <v>2</v>
      </c>
      <c r="B7" s="63"/>
      <c r="C7" s="64"/>
      <c r="D7" s="63"/>
      <c r="E7" s="64"/>
      <c r="F7" s="63"/>
      <c r="G7" s="64"/>
      <c r="H7" s="63"/>
      <c r="I7" s="64"/>
      <c r="J7" s="63"/>
      <c r="K7" s="64"/>
      <c r="L7" s="63"/>
      <c r="M7" s="64"/>
      <c r="N7" s="63"/>
      <c r="O7" s="64"/>
      <c r="P7" s="63"/>
      <c r="Q7" s="64"/>
      <c r="R7" s="63"/>
      <c r="S7" s="64"/>
      <c r="T7" s="63"/>
      <c r="U7" s="64"/>
      <c r="V7" s="63"/>
      <c r="W7" s="64"/>
      <c r="X7" s="63"/>
      <c r="Y7" s="64"/>
      <c r="Z7" s="63"/>
      <c r="AA7" s="64"/>
      <c r="AB7" s="63"/>
      <c r="AC7" s="64"/>
      <c r="AD7" s="63"/>
      <c r="AE7" s="64"/>
      <c r="AF7" s="63"/>
      <c r="AG7" s="64"/>
      <c r="AH7" s="63"/>
      <c r="AI7" s="64"/>
      <c r="AJ7" s="63"/>
      <c r="AK7" s="64"/>
      <c r="AL7" s="63"/>
      <c r="AM7" s="64"/>
      <c r="AN7" s="63"/>
      <c r="AO7" s="64"/>
      <c r="AP7" s="63"/>
      <c r="AQ7" s="64"/>
      <c r="AR7" s="63"/>
      <c r="AS7" s="64"/>
      <c r="AT7" s="63"/>
      <c r="AU7" s="64"/>
      <c r="AV7" s="63"/>
      <c r="AW7" s="64"/>
      <c r="AX7" s="63"/>
      <c r="AY7" s="64"/>
      <c r="AZ7" s="63"/>
      <c r="BA7" s="64"/>
      <c r="BB7" s="63"/>
      <c r="BC7" s="64"/>
      <c r="BD7" s="63"/>
      <c r="BE7" s="64"/>
      <c r="BF7" s="63"/>
      <c r="BG7" s="64"/>
      <c r="BH7" s="63"/>
      <c r="BI7" s="64"/>
      <c r="BJ7" s="63"/>
      <c r="BK7" s="64"/>
      <c r="BL7" s="63"/>
      <c r="BM7" s="64"/>
      <c r="BN7" s="63"/>
      <c r="BO7" s="64"/>
      <c r="BP7" s="63"/>
      <c r="BQ7" s="64"/>
      <c r="BR7" s="63"/>
      <c r="BS7" s="64"/>
      <c r="BT7" s="63"/>
      <c r="BU7" s="64"/>
      <c r="BV7" s="63"/>
      <c r="BW7" s="64"/>
      <c r="BX7" s="63"/>
      <c r="BY7" s="64"/>
      <c r="BZ7" s="63"/>
      <c r="CA7" s="64"/>
      <c r="CB7" s="63"/>
      <c r="CC7" s="64"/>
      <c r="CD7" s="63"/>
      <c r="CE7" s="64"/>
      <c r="CF7" s="63"/>
      <c r="CG7" s="64"/>
      <c r="CH7" s="63"/>
      <c r="CI7" s="64"/>
      <c r="CJ7" s="63"/>
      <c r="CK7" s="64"/>
      <c r="CL7" s="63"/>
      <c r="CM7" s="64"/>
      <c r="CN7" s="63"/>
      <c r="CO7" s="64"/>
      <c r="CP7" s="63"/>
      <c r="CQ7" s="64"/>
      <c r="CR7" s="63"/>
      <c r="CS7" s="64"/>
    </row>
    <row r="8" spans="1:100" s="2" customFormat="1" ht="15.95" customHeight="1" x14ac:dyDescent="0.25">
      <c r="A8" s="27">
        <v>3</v>
      </c>
      <c r="B8" s="63"/>
      <c r="C8" s="64"/>
      <c r="D8" s="63"/>
      <c r="E8" s="64"/>
      <c r="F8" s="63"/>
      <c r="G8" s="64"/>
      <c r="H8" s="63"/>
      <c r="I8" s="64"/>
      <c r="J8" s="63"/>
      <c r="K8" s="64"/>
      <c r="L8" s="63"/>
      <c r="M8" s="64"/>
      <c r="N8" s="63"/>
      <c r="O8" s="64"/>
      <c r="P8" s="63"/>
      <c r="Q8" s="64"/>
      <c r="R8" s="63"/>
      <c r="S8" s="64"/>
      <c r="T8" s="63"/>
      <c r="U8" s="64"/>
      <c r="V8" s="63"/>
      <c r="W8" s="64"/>
      <c r="X8" s="63"/>
      <c r="Y8" s="64"/>
      <c r="Z8" s="63"/>
      <c r="AA8" s="64"/>
      <c r="AB8" s="63"/>
      <c r="AC8" s="64"/>
      <c r="AD8" s="63"/>
      <c r="AE8" s="64"/>
      <c r="AF8" s="63"/>
      <c r="AG8" s="64"/>
      <c r="AH8" s="63"/>
      <c r="AI8" s="64"/>
      <c r="AJ8" s="63"/>
      <c r="AK8" s="64"/>
      <c r="AL8" s="63"/>
      <c r="AM8" s="64"/>
      <c r="AN8" s="63"/>
      <c r="AO8" s="64"/>
      <c r="AP8" s="63"/>
      <c r="AQ8" s="64"/>
      <c r="AR8" s="63"/>
      <c r="AS8" s="64"/>
      <c r="AT8" s="63"/>
      <c r="AU8" s="64"/>
      <c r="AV8" s="63"/>
      <c r="AW8" s="64"/>
      <c r="AX8" s="63"/>
      <c r="AY8" s="64"/>
      <c r="AZ8" s="63"/>
      <c r="BA8" s="64"/>
      <c r="BB8" s="63"/>
      <c r="BC8" s="64"/>
      <c r="BD8" s="63"/>
      <c r="BE8" s="64"/>
      <c r="BF8" s="63"/>
      <c r="BG8" s="64"/>
      <c r="BH8" s="63"/>
      <c r="BI8" s="64"/>
      <c r="BJ8" s="63"/>
      <c r="BK8" s="64"/>
      <c r="BL8" s="63"/>
      <c r="BM8" s="64"/>
      <c r="BN8" s="63"/>
      <c r="BO8" s="64"/>
      <c r="BP8" s="63"/>
      <c r="BQ8" s="64"/>
      <c r="BR8" s="63"/>
      <c r="BS8" s="64"/>
      <c r="BT8" s="63"/>
      <c r="BU8" s="64"/>
      <c r="BV8" s="63"/>
      <c r="BW8" s="64"/>
      <c r="BX8" s="63"/>
      <c r="BY8" s="64"/>
      <c r="BZ8" s="63"/>
      <c r="CA8" s="64"/>
      <c r="CB8" s="63"/>
      <c r="CC8" s="64"/>
      <c r="CD8" s="63"/>
      <c r="CE8" s="64"/>
      <c r="CF8" s="63"/>
      <c r="CG8" s="64"/>
      <c r="CH8" s="63"/>
      <c r="CI8" s="64"/>
      <c r="CJ8" s="63"/>
      <c r="CK8" s="64"/>
      <c r="CL8" s="63"/>
      <c r="CM8" s="64"/>
      <c r="CN8" s="63"/>
      <c r="CO8" s="64"/>
      <c r="CP8" s="63"/>
      <c r="CQ8" s="64"/>
      <c r="CR8" s="63"/>
      <c r="CS8" s="64"/>
    </row>
    <row r="9" spans="1:100" s="2" customFormat="1" ht="15.95" customHeight="1" x14ac:dyDescent="0.25">
      <c r="A9" s="27">
        <v>4</v>
      </c>
      <c r="B9" s="63"/>
      <c r="C9" s="64"/>
      <c r="D9" s="63"/>
      <c r="E9" s="64"/>
      <c r="F9" s="63"/>
      <c r="G9" s="64"/>
      <c r="H9" s="63"/>
      <c r="I9" s="64"/>
      <c r="J9" s="63"/>
      <c r="K9" s="64"/>
      <c r="L9" s="63"/>
      <c r="M9" s="64"/>
      <c r="N9" s="63"/>
      <c r="O9" s="64"/>
      <c r="P9" s="63"/>
      <c r="Q9" s="64"/>
      <c r="R9" s="63"/>
      <c r="S9" s="64"/>
      <c r="T9" s="63"/>
      <c r="U9" s="64"/>
      <c r="V9" s="63"/>
      <c r="W9" s="64"/>
      <c r="X9" s="63"/>
      <c r="Y9" s="64"/>
      <c r="Z9" s="63"/>
      <c r="AA9" s="64"/>
      <c r="AB9" s="63"/>
      <c r="AC9" s="64"/>
      <c r="AD9" s="63"/>
      <c r="AE9" s="64"/>
      <c r="AF9" s="63"/>
      <c r="AG9" s="64"/>
      <c r="AH9" s="63"/>
      <c r="AI9" s="64"/>
      <c r="AJ9" s="63"/>
      <c r="AK9" s="64"/>
      <c r="AL9" s="63"/>
      <c r="AM9" s="64"/>
      <c r="AN9" s="63"/>
      <c r="AO9" s="64"/>
      <c r="AP9" s="63"/>
      <c r="AQ9" s="64"/>
      <c r="AR9" s="63"/>
      <c r="AS9" s="64"/>
      <c r="AT9" s="63"/>
      <c r="AU9" s="64"/>
      <c r="AV9" s="63"/>
      <c r="AW9" s="64"/>
      <c r="AX9" s="63"/>
      <c r="AY9" s="64"/>
      <c r="AZ9" s="63"/>
      <c r="BA9" s="64"/>
      <c r="BB9" s="63"/>
      <c r="BC9" s="64"/>
      <c r="BD9" s="63"/>
      <c r="BE9" s="64"/>
      <c r="BF9" s="63"/>
      <c r="BG9" s="64"/>
      <c r="BH9" s="63"/>
      <c r="BI9" s="64"/>
      <c r="BJ9" s="63"/>
      <c r="BK9" s="64"/>
      <c r="BL9" s="63"/>
      <c r="BM9" s="64"/>
      <c r="BN9" s="63"/>
      <c r="BO9" s="64"/>
      <c r="BP9" s="63"/>
      <c r="BQ9" s="64"/>
      <c r="BR9" s="63"/>
      <c r="BS9" s="64"/>
      <c r="BT9" s="63"/>
      <c r="BU9" s="64"/>
      <c r="BV9" s="63"/>
      <c r="BW9" s="64"/>
      <c r="BX9" s="63"/>
      <c r="BY9" s="64"/>
      <c r="BZ9" s="63"/>
      <c r="CA9" s="64"/>
      <c r="CB9" s="63"/>
      <c r="CC9" s="64"/>
      <c r="CD9" s="63"/>
      <c r="CE9" s="64"/>
      <c r="CF9" s="63"/>
      <c r="CG9" s="64"/>
      <c r="CH9" s="63"/>
      <c r="CI9" s="64"/>
      <c r="CJ9" s="63"/>
      <c r="CK9" s="64"/>
      <c r="CL9" s="63"/>
      <c r="CM9" s="64"/>
      <c r="CN9" s="63"/>
      <c r="CO9" s="64"/>
      <c r="CP9" s="63"/>
      <c r="CQ9" s="64"/>
      <c r="CR9" s="63"/>
      <c r="CS9" s="64"/>
    </row>
    <row r="10" spans="1:100" s="2" customFormat="1" ht="15.95" customHeight="1" x14ac:dyDescent="0.25">
      <c r="A10" s="27">
        <v>5</v>
      </c>
      <c r="B10" s="63"/>
      <c r="C10" s="64"/>
      <c r="D10" s="63"/>
      <c r="E10" s="64"/>
      <c r="F10" s="63"/>
      <c r="G10" s="64"/>
      <c r="H10" s="63"/>
      <c r="I10" s="64"/>
      <c r="J10" s="63"/>
      <c r="K10" s="64"/>
      <c r="L10" s="63"/>
      <c r="M10" s="64"/>
      <c r="N10" s="63"/>
      <c r="O10" s="64"/>
      <c r="P10" s="63"/>
      <c r="Q10" s="64"/>
      <c r="R10" s="63"/>
      <c r="S10" s="64"/>
      <c r="T10" s="63"/>
      <c r="U10" s="64"/>
      <c r="V10" s="63"/>
      <c r="W10" s="64"/>
      <c r="X10" s="63"/>
      <c r="Y10" s="64"/>
      <c r="Z10" s="63"/>
      <c r="AA10" s="64"/>
      <c r="AB10" s="63"/>
      <c r="AC10" s="64"/>
      <c r="AD10" s="63"/>
      <c r="AE10" s="64"/>
      <c r="AF10" s="63"/>
      <c r="AG10" s="64"/>
      <c r="AH10" s="63"/>
      <c r="AI10" s="64"/>
      <c r="AJ10" s="63"/>
      <c r="AK10" s="64"/>
      <c r="AL10" s="63"/>
      <c r="AM10" s="64"/>
      <c r="AN10" s="63"/>
      <c r="AO10" s="64"/>
      <c r="AP10" s="63"/>
      <c r="AQ10" s="64"/>
      <c r="AR10" s="63"/>
      <c r="AS10" s="64"/>
      <c r="AT10" s="63"/>
      <c r="AU10" s="64"/>
      <c r="AV10" s="63"/>
      <c r="AW10" s="64"/>
      <c r="AX10" s="63"/>
      <c r="AY10" s="64"/>
      <c r="AZ10" s="63"/>
      <c r="BA10" s="64"/>
      <c r="BB10" s="63"/>
      <c r="BC10" s="64"/>
      <c r="BD10" s="63"/>
      <c r="BE10" s="64"/>
      <c r="BF10" s="63"/>
      <c r="BG10" s="64"/>
      <c r="BH10" s="63"/>
      <c r="BI10" s="64"/>
      <c r="BJ10" s="63"/>
      <c r="BK10" s="64"/>
      <c r="BL10" s="63"/>
      <c r="BM10" s="64"/>
      <c r="BN10" s="63"/>
      <c r="BO10" s="64"/>
      <c r="BP10" s="63"/>
      <c r="BQ10" s="64"/>
      <c r="BR10" s="63"/>
      <c r="BS10" s="64"/>
      <c r="BT10" s="63"/>
      <c r="BU10" s="64"/>
      <c r="BV10" s="63"/>
      <c r="BW10" s="64"/>
      <c r="BX10" s="63"/>
      <c r="BY10" s="64"/>
      <c r="BZ10" s="63"/>
      <c r="CA10" s="64"/>
      <c r="CB10" s="63"/>
      <c r="CC10" s="64"/>
      <c r="CD10" s="63"/>
      <c r="CE10" s="64"/>
      <c r="CF10" s="63"/>
      <c r="CG10" s="64"/>
      <c r="CH10" s="63"/>
      <c r="CI10" s="64"/>
      <c r="CJ10" s="63"/>
      <c r="CK10" s="64"/>
      <c r="CL10" s="63"/>
      <c r="CM10" s="64"/>
      <c r="CN10" s="63"/>
      <c r="CO10" s="64"/>
      <c r="CP10" s="63"/>
      <c r="CQ10" s="64"/>
      <c r="CR10" s="63"/>
      <c r="CS10" s="64"/>
    </row>
    <row r="11" spans="1:100" s="2" customFormat="1" ht="15.95" customHeight="1" x14ac:dyDescent="0.25">
      <c r="A11" s="27">
        <v>6</v>
      </c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  <c r="O11" s="64"/>
      <c r="P11" s="63"/>
      <c r="Q11" s="64"/>
      <c r="R11" s="63"/>
      <c r="S11" s="64"/>
      <c r="T11" s="63"/>
      <c r="U11" s="64"/>
      <c r="V11" s="63"/>
      <c r="W11" s="64"/>
      <c r="X11" s="63"/>
      <c r="Y11" s="64"/>
      <c r="Z11" s="63"/>
      <c r="AA11" s="64"/>
      <c r="AB11" s="63"/>
      <c r="AC11" s="64"/>
      <c r="AD11" s="63"/>
      <c r="AE11" s="64"/>
      <c r="AF11" s="63"/>
      <c r="AG11" s="64"/>
      <c r="AH11" s="63"/>
      <c r="AI11" s="64"/>
      <c r="AJ11" s="63"/>
      <c r="AK11" s="64"/>
      <c r="AL11" s="63"/>
      <c r="AM11" s="64"/>
      <c r="AN11" s="63"/>
      <c r="AO11" s="65"/>
      <c r="AP11" s="63"/>
      <c r="AQ11" s="65"/>
      <c r="AR11" s="63"/>
      <c r="AS11" s="65"/>
      <c r="AT11" s="63"/>
      <c r="AU11" s="65"/>
      <c r="AV11" s="63"/>
      <c r="AW11" s="65"/>
      <c r="AX11" s="63"/>
      <c r="AY11" s="64"/>
      <c r="AZ11" s="63"/>
      <c r="BA11" s="64"/>
      <c r="BB11" s="63"/>
      <c r="BC11" s="64"/>
      <c r="BD11" s="63"/>
      <c r="BE11" s="64"/>
      <c r="BF11" s="63"/>
      <c r="BG11" s="64"/>
      <c r="BH11" s="63"/>
      <c r="BI11" s="65"/>
      <c r="BJ11" s="63"/>
      <c r="BK11" s="65"/>
      <c r="BL11" s="63"/>
      <c r="BM11" s="65"/>
      <c r="BN11" s="63"/>
      <c r="BO11" s="65"/>
      <c r="BP11" s="63"/>
      <c r="BQ11" s="64"/>
      <c r="BR11" s="63"/>
      <c r="BS11" s="64"/>
      <c r="BT11" s="63"/>
      <c r="BU11" s="64"/>
      <c r="BV11" s="63"/>
      <c r="BW11" s="64"/>
      <c r="BX11" s="63"/>
      <c r="BY11" s="64"/>
      <c r="BZ11" s="63"/>
      <c r="CA11" s="64"/>
      <c r="CB11" s="63"/>
      <c r="CC11" s="64"/>
      <c r="CD11" s="63"/>
      <c r="CE11" s="64"/>
      <c r="CF11" s="63"/>
      <c r="CG11" s="64"/>
      <c r="CH11" s="63"/>
      <c r="CI11" s="64"/>
      <c r="CJ11" s="63"/>
      <c r="CK11" s="64"/>
      <c r="CL11" s="63"/>
      <c r="CM11" s="64"/>
      <c r="CN11" s="63"/>
      <c r="CO11" s="64"/>
      <c r="CP11" s="63"/>
      <c r="CQ11" s="64"/>
      <c r="CR11" s="63"/>
      <c r="CS11" s="64"/>
    </row>
    <row r="12" spans="1:100" s="2" customFormat="1" ht="15.95" customHeight="1" x14ac:dyDescent="0.25">
      <c r="A12" s="27">
        <v>7</v>
      </c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63"/>
      <c r="U12" s="64"/>
      <c r="V12" s="63"/>
      <c r="W12" s="64"/>
      <c r="X12" s="63"/>
      <c r="Y12" s="64"/>
      <c r="Z12" s="63"/>
      <c r="AA12" s="64"/>
      <c r="AB12" s="63"/>
      <c r="AC12" s="64"/>
      <c r="AD12" s="63"/>
      <c r="AE12" s="64"/>
      <c r="AF12" s="63"/>
      <c r="AG12" s="64"/>
      <c r="AH12" s="63"/>
      <c r="AI12" s="64"/>
      <c r="AJ12" s="63"/>
      <c r="AK12" s="64"/>
      <c r="AL12" s="63"/>
      <c r="AM12" s="64"/>
      <c r="AN12" s="63"/>
      <c r="AO12" s="64"/>
      <c r="AP12" s="63"/>
      <c r="AQ12" s="64"/>
      <c r="AR12" s="63"/>
      <c r="AS12" s="64"/>
      <c r="AT12" s="63"/>
      <c r="AU12" s="64"/>
      <c r="AV12" s="63"/>
      <c r="AW12" s="64"/>
      <c r="AX12" s="63"/>
      <c r="AY12" s="64"/>
      <c r="AZ12" s="63"/>
      <c r="BA12" s="64"/>
      <c r="BB12" s="63"/>
      <c r="BC12" s="64"/>
      <c r="BD12" s="63"/>
      <c r="BE12" s="64"/>
      <c r="BF12" s="63"/>
      <c r="BG12" s="64"/>
      <c r="BH12" s="63"/>
      <c r="BI12" s="64"/>
      <c r="BJ12" s="63"/>
      <c r="BK12" s="64"/>
      <c r="BL12" s="63"/>
      <c r="BM12" s="64"/>
      <c r="BN12" s="63"/>
      <c r="BO12" s="64"/>
      <c r="BP12" s="63"/>
      <c r="BQ12" s="64"/>
      <c r="BR12" s="63"/>
      <c r="BS12" s="64"/>
      <c r="BT12" s="63"/>
      <c r="BU12" s="64"/>
      <c r="BV12" s="63"/>
      <c r="BW12" s="64"/>
      <c r="BX12" s="63"/>
      <c r="BY12" s="64"/>
      <c r="BZ12" s="63"/>
      <c r="CA12" s="64"/>
      <c r="CB12" s="63"/>
      <c r="CC12" s="64"/>
      <c r="CD12" s="63"/>
      <c r="CE12" s="64"/>
      <c r="CF12" s="63"/>
      <c r="CG12" s="64"/>
      <c r="CH12" s="63"/>
      <c r="CI12" s="64"/>
      <c r="CJ12" s="63"/>
      <c r="CK12" s="64"/>
      <c r="CL12" s="63"/>
      <c r="CM12" s="64"/>
      <c r="CN12" s="63"/>
      <c r="CO12" s="64"/>
      <c r="CP12" s="63"/>
      <c r="CQ12" s="64"/>
      <c r="CR12" s="63"/>
      <c r="CS12" s="64"/>
    </row>
    <row r="13" spans="1:100" s="2" customFormat="1" ht="15.95" customHeight="1" x14ac:dyDescent="0.25">
      <c r="A13" s="27">
        <v>8</v>
      </c>
      <c r="B13" s="63"/>
      <c r="C13" s="64"/>
      <c r="D13" s="63"/>
      <c r="E13" s="64"/>
      <c r="F13" s="63"/>
      <c r="G13" s="64"/>
      <c r="H13" s="63"/>
      <c r="I13" s="64"/>
      <c r="J13" s="63"/>
      <c r="K13" s="64"/>
      <c r="L13" s="63"/>
      <c r="M13" s="64"/>
      <c r="N13" s="63"/>
      <c r="O13" s="64"/>
      <c r="P13" s="63"/>
      <c r="Q13" s="64"/>
      <c r="R13" s="63"/>
      <c r="S13" s="64"/>
      <c r="T13" s="63"/>
      <c r="U13" s="64"/>
      <c r="V13" s="63"/>
      <c r="W13" s="64"/>
      <c r="X13" s="63"/>
      <c r="Y13" s="64"/>
      <c r="Z13" s="63"/>
      <c r="AA13" s="64"/>
      <c r="AB13" s="63"/>
      <c r="AC13" s="64"/>
      <c r="AD13" s="63"/>
      <c r="AE13" s="64"/>
      <c r="AF13" s="63"/>
      <c r="AG13" s="64"/>
      <c r="AH13" s="63"/>
      <c r="AI13" s="64"/>
      <c r="AJ13" s="63"/>
      <c r="AK13" s="64"/>
      <c r="AL13" s="63"/>
      <c r="AM13" s="64"/>
      <c r="AN13" s="63"/>
      <c r="AO13" s="64"/>
      <c r="AP13" s="63"/>
      <c r="AQ13" s="64"/>
      <c r="AR13" s="63"/>
      <c r="AS13" s="64"/>
      <c r="AT13" s="63"/>
      <c r="AU13" s="64"/>
      <c r="AV13" s="63"/>
      <c r="AW13" s="64"/>
      <c r="AX13" s="63"/>
      <c r="AY13" s="64"/>
      <c r="AZ13" s="63"/>
      <c r="BA13" s="64"/>
      <c r="BB13" s="63"/>
      <c r="BC13" s="64"/>
      <c r="BD13" s="63"/>
      <c r="BE13" s="64"/>
      <c r="BF13" s="63"/>
      <c r="BG13" s="64"/>
      <c r="BH13" s="63"/>
      <c r="BI13" s="64"/>
      <c r="BJ13" s="63"/>
      <c r="BK13" s="64"/>
      <c r="BL13" s="63"/>
      <c r="BM13" s="64"/>
      <c r="BN13" s="63"/>
      <c r="BO13" s="64"/>
      <c r="BP13" s="63"/>
      <c r="BQ13" s="64"/>
      <c r="BR13" s="63"/>
      <c r="BS13" s="64"/>
      <c r="BT13" s="63"/>
      <c r="BU13" s="64"/>
      <c r="BV13" s="63"/>
      <c r="BW13" s="64"/>
      <c r="BX13" s="63"/>
      <c r="BY13" s="64"/>
      <c r="BZ13" s="63"/>
      <c r="CA13" s="64"/>
      <c r="CB13" s="63"/>
      <c r="CC13" s="64"/>
      <c r="CD13" s="63"/>
      <c r="CE13" s="64"/>
      <c r="CF13" s="63"/>
      <c r="CG13" s="64"/>
      <c r="CH13" s="63"/>
      <c r="CI13" s="64"/>
      <c r="CJ13" s="63"/>
      <c r="CK13" s="64"/>
      <c r="CL13" s="63"/>
      <c r="CM13" s="64"/>
      <c r="CN13" s="63"/>
      <c r="CO13" s="64"/>
      <c r="CP13" s="63"/>
      <c r="CQ13" s="64"/>
      <c r="CR13" s="63"/>
      <c r="CS13" s="64"/>
    </row>
    <row r="14" spans="1:100" s="2" customFormat="1" ht="15.95" customHeight="1" x14ac:dyDescent="0.25">
      <c r="A14" s="27">
        <v>9</v>
      </c>
      <c r="B14" s="63"/>
      <c r="C14" s="64"/>
      <c r="D14" s="63"/>
      <c r="E14" s="64"/>
      <c r="F14" s="63"/>
      <c r="G14" s="64"/>
      <c r="H14" s="63"/>
      <c r="I14" s="64"/>
      <c r="J14" s="63"/>
      <c r="K14" s="64"/>
      <c r="L14" s="63"/>
      <c r="M14" s="64"/>
      <c r="N14" s="63"/>
      <c r="O14" s="64"/>
      <c r="P14" s="63"/>
      <c r="Q14" s="64"/>
      <c r="R14" s="63"/>
      <c r="S14" s="64"/>
      <c r="T14" s="63"/>
      <c r="U14" s="64"/>
      <c r="V14" s="63"/>
      <c r="W14" s="64"/>
      <c r="X14" s="63"/>
      <c r="Y14" s="64"/>
      <c r="Z14" s="63"/>
      <c r="AA14" s="64"/>
      <c r="AB14" s="63"/>
      <c r="AC14" s="64"/>
      <c r="AD14" s="63"/>
      <c r="AE14" s="64"/>
      <c r="AF14" s="63"/>
      <c r="AG14" s="64"/>
      <c r="AH14" s="63"/>
      <c r="AI14" s="65"/>
      <c r="AJ14" s="63"/>
      <c r="AK14" s="65"/>
      <c r="AL14" s="63"/>
      <c r="AM14" s="65"/>
      <c r="AN14" s="63"/>
      <c r="AO14" s="65"/>
      <c r="AP14" s="63"/>
      <c r="AQ14" s="65"/>
      <c r="AR14" s="63"/>
      <c r="AS14" s="65"/>
      <c r="AT14" s="63"/>
      <c r="AU14" s="65"/>
      <c r="AV14" s="63"/>
      <c r="AW14" s="65"/>
      <c r="AX14" s="63"/>
      <c r="AY14" s="64"/>
      <c r="AZ14" s="63"/>
      <c r="BA14" s="64"/>
      <c r="BB14" s="63"/>
      <c r="BC14" s="64"/>
      <c r="BD14" s="63"/>
      <c r="BE14" s="64"/>
      <c r="BF14" s="63"/>
      <c r="BG14" s="64"/>
      <c r="BH14" s="63"/>
      <c r="BI14" s="65"/>
      <c r="BJ14" s="63"/>
      <c r="BK14" s="65"/>
      <c r="BL14" s="63"/>
      <c r="BM14" s="65"/>
      <c r="BN14" s="63"/>
      <c r="BO14" s="65"/>
      <c r="BP14" s="63"/>
      <c r="BQ14" s="64"/>
      <c r="BR14" s="63"/>
      <c r="BS14" s="64"/>
      <c r="BT14" s="63"/>
      <c r="BU14" s="64"/>
      <c r="BV14" s="63"/>
      <c r="BW14" s="64"/>
      <c r="BX14" s="63"/>
      <c r="BY14" s="64"/>
      <c r="BZ14" s="63"/>
      <c r="CA14" s="64"/>
      <c r="CB14" s="63"/>
      <c r="CC14" s="64"/>
      <c r="CD14" s="63"/>
      <c r="CE14" s="64"/>
      <c r="CF14" s="63"/>
      <c r="CG14" s="64"/>
      <c r="CH14" s="63"/>
      <c r="CI14" s="64"/>
      <c r="CJ14" s="63"/>
      <c r="CK14" s="64"/>
      <c r="CL14" s="63"/>
      <c r="CM14" s="64"/>
      <c r="CN14" s="63"/>
      <c r="CO14" s="64"/>
      <c r="CP14" s="63"/>
      <c r="CQ14" s="64"/>
      <c r="CR14" s="63"/>
      <c r="CS14" s="64"/>
    </row>
    <row r="15" spans="1:100" ht="15.95" customHeight="1" x14ac:dyDescent="0.25">
      <c r="A15" s="27">
        <v>10</v>
      </c>
      <c r="B15" s="63"/>
      <c r="C15" s="64"/>
      <c r="D15" s="63"/>
      <c r="E15" s="64"/>
      <c r="F15" s="63"/>
      <c r="G15" s="64"/>
      <c r="H15" s="63"/>
      <c r="I15" s="64"/>
      <c r="J15" s="63"/>
      <c r="K15" s="64"/>
      <c r="L15" s="63"/>
      <c r="M15" s="64"/>
      <c r="N15" s="63"/>
      <c r="O15" s="64"/>
      <c r="P15" s="63"/>
      <c r="Q15" s="64"/>
      <c r="R15" s="63"/>
      <c r="S15" s="64"/>
      <c r="T15" s="63"/>
      <c r="U15" s="64"/>
      <c r="V15" s="63"/>
      <c r="W15" s="64"/>
      <c r="X15" s="63"/>
      <c r="Y15" s="65"/>
      <c r="Z15" s="63"/>
      <c r="AA15" s="65"/>
      <c r="AB15" s="63"/>
      <c r="AC15" s="65"/>
      <c r="AD15" s="63"/>
      <c r="AE15" s="64"/>
      <c r="AF15" s="63"/>
      <c r="AG15" s="64"/>
      <c r="AH15" s="63"/>
      <c r="AI15" s="65"/>
      <c r="AJ15" s="63"/>
      <c r="AK15" s="65"/>
      <c r="AL15" s="63"/>
      <c r="AM15" s="65"/>
      <c r="AN15" s="63"/>
      <c r="AO15" s="65"/>
      <c r="AP15" s="63"/>
      <c r="AQ15" s="65"/>
      <c r="AR15" s="63"/>
      <c r="AS15" s="65"/>
      <c r="AT15" s="63"/>
      <c r="AU15" s="65"/>
      <c r="AV15" s="63"/>
      <c r="AW15" s="65"/>
      <c r="AX15" s="63"/>
      <c r="AY15" s="64"/>
      <c r="AZ15" s="63"/>
      <c r="BA15" s="64"/>
      <c r="BB15" s="63"/>
      <c r="BC15" s="64"/>
      <c r="BD15" s="63"/>
      <c r="BE15" s="64"/>
      <c r="BF15" s="63"/>
      <c r="BG15" s="64"/>
      <c r="BH15" s="63"/>
      <c r="BI15" s="65"/>
      <c r="BJ15" s="63"/>
      <c r="BK15" s="65"/>
      <c r="BL15" s="63"/>
      <c r="BM15" s="65"/>
      <c r="BN15" s="63"/>
      <c r="BO15" s="65"/>
      <c r="BP15" s="63"/>
      <c r="BQ15" s="66"/>
      <c r="BR15" s="63"/>
      <c r="BS15" s="64"/>
      <c r="BT15" s="63"/>
      <c r="BU15" s="64"/>
      <c r="BV15" s="63"/>
      <c r="BW15" s="64"/>
      <c r="BX15" s="63"/>
      <c r="BY15" s="64"/>
      <c r="BZ15" s="63"/>
      <c r="CA15" s="64"/>
      <c r="CB15" s="63"/>
      <c r="CC15" s="64"/>
      <c r="CD15" s="63"/>
      <c r="CE15" s="64"/>
      <c r="CF15" s="63"/>
      <c r="CG15" s="64"/>
      <c r="CH15" s="63"/>
      <c r="CI15" s="64"/>
      <c r="CJ15" s="63"/>
      <c r="CK15" s="64"/>
      <c r="CL15" s="63"/>
      <c r="CM15" s="64"/>
      <c r="CN15" s="63"/>
      <c r="CO15" s="64"/>
      <c r="CP15" s="63"/>
      <c r="CQ15" s="64"/>
      <c r="CR15" s="63"/>
      <c r="CS15" s="64"/>
      <c r="CT15" s="2"/>
      <c r="CU15" s="2"/>
      <c r="CV15" s="2"/>
    </row>
    <row r="16" spans="1:100" s="2" customFormat="1" ht="15.95" customHeight="1" x14ac:dyDescent="0.25">
      <c r="A16" s="27">
        <v>11</v>
      </c>
      <c r="B16" s="63"/>
      <c r="C16" s="64"/>
      <c r="D16" s="63"/>
      <c r="E16" s="64"/>
      <c r="F16" s="63"/>
      <c r="G16" s="64"/>
      <c r="H16" s="63"/>
      <c r="I16" s="64"/>
      <c r="J16" s="63"/>
      <c r="K16" s="64"/>
      <c r="L16" s="63"/>
      <c r="M16" s="64"/>
      <c r="N16" s="63"/>
      <c r="O16" s="64"/>
      <c r="P16" s="63"/>
      <c r="Q16" s="64"/>
      <c r="R16" s="63"/>
      <c r="S16" s="64"/>
      <c r="T16" s="63"/>
      <c r="U16" s="64"/>
      <c r="V16" s="63"/>
      <c r="W16" s="64"/>
      <c r="X16" s="63"/>
      <c r="Y16" s="64"/>
      <c r="Z16" s="63"/>
      <c r="AA16" s="64"/>
      <c r="AB16" s="63"/>
      <c r="AC16" s="64"/>
      <c r="AD16" s="63"/>
      <c r="AE16" s="64"/>
      <c r="AF16" s="63"/>
      <c r="AG16" s="64"/>
      <c r="AH16" s="63"/>
      <c r="AI16" s="64"/>
      <c r="AJ16" s="63"/>
      <c r="AK16" s="64"/>
      <c r="AL16" s="63"/>
      <c r="AM16" s="64"/>
      <c r="AN16" s="63"/>
      <c r="AO16" s="64"/>
      <c r="AP16" s="63"/>
      <c r="AQ16" s="64"/>
      <c r="AR16" s="63"/>
      <c r="AS16" s="64"/>
      <c r="AT16" s="63"/>
      <c r="AU16" s="64"/>
      <c r="AV16" s="63"/>
      <c r="AW16" s="64"/>
      <c r="AX16" s="63"/>
      <c r="AY16" s="64"/>
      <c r="AZ16" s="63"/>
      <c r="BA16" s="64"/>
      <c r="BB16" s="63"/>
      <c r="BC16" s="64"/>
      <c r="BD16" s="63"/>
      <c r="BE16" s="64"/>
      <c r="BF16" s="63"/>
      <c r="BG16" s="64"/>
      <c r="BH16" s="63"/>
      <c r="BI16" s="64"/>
      <c r="BJ16" s="63"/>
      <c r="BK16" s="64"/>
      <c r="BL16" s="63"/>
      <c r="BM16" s="64"/>
      <c r="BN16" s="63"/>
      <c r="BO16" s="64"/>
      <c r="BP16" s="63"/>
      <c r="BQ16" s="64"/>
      <c r="BR16" s="63"/>
      <c r="BS16" s="64"/>
      <c r="BT16" s="63"/>
      <c r="BU16" s="64"/>
      <c r="BV16" s="63"/>
      <c r="BW16" s="64"/>
      <c r="BX16" s="63"/>
      <c r="BY16" s="64"/>
      <c r="BZ16" s="63"/>
      <c r="CA16" s="64"/>
      <c r="CB16" s="63"/>
      <c r="CC16" s="64"/>
      <c r="CD16" s="63"/>
      <c r="CE16" s="64"/>
      <c r="CF16" s="63"/>
      <c r="CG16" s="64"/>
      <c r="CH16" s="63"/>
      <c r="CI16" s="64"/>
      <c r="CJ16" s="63"/>
      <c r="CK16" s="64"/>
      <c r="CL16" s="63"/>
      <c r="CM16" s="64"/>
      <c r="CN16" s="63"/>
      <c r="CO16" s="64"/>
      <c r="CP16" s="63"/>
      <c r="CQ16" s="64"/>
      <c r="CR16" s="63"/>
      <c r="CS16" s="64"/>
    </row>
    <row r="17" spans="1:100" s="2" customFormat="1" ht="15.95" customHeight="1" x14ac:dyDescent="0.25">
      <c r="A17" s="27">
        <v>12</v>
      </c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  <c r="O17" s="64"/>
      <c r="P17" s="63"/>
      <c r="Q17" s="64"/>
      <c r="R17" s="63"/>
      <c r="S17" s="64"/>
      <c r="T17" s="63"/>
      <c r="U17" s="64"/>
      <c r="V17" s="63"/>
      <c r="W17" s="64"/>
      <c r="X17" s="63"/>
      <c r="Y17" s="64"/>
      <c r="Z17" s="63"/>
      <c r="AA17" s="64"/>
      <c r="AB17" s="63"/>
      <c r="AC17" s="64"/>
      <c r="AD17" s="63"/>
      <c r="AE17" s="64"/>
      <c r="AF17" s="63"/>
      <c r="AG17" s="64"/>
      <c r="AH17" s="63"/>
      <c r="AI17" s="64"/>
      <c r="AJ17" s="63"/>
      <c r="AK17" s="64"/>
      <c r="AL17" s="63"/>
      <c r="AM17" s="64"/>
      <c r="AN17" s="63"/>
      <c r="AO17" s="64"/>
      <c r="AP17" s="63"/>
      <c r="AQ17" s="64"/>
      <c r="AR17" s="63"/>
      <c r="AS17" s="64"/>
      <c r="AT17" s="63"/>
      <c r="AU17" s="64"/>
      <c r="AV17" s="63"/>
      <c r="AW17" s="64"/>
      <c r="AX17" s="63"/>
      <c r="AY17" s="64"/>
      <c r="AZ17" s="63"/>
      <c r="BA17" s="64"/>
      <c r="BB17" s="63"/>
      <c r="BC17" s="64"/>
      <c r="BD17" s="63"/>
      <c r="BE17" s="64"/>
      <c r="BF17" s="63"/>
      <c r="BG17" s="64"/>
      <c r="BH17" s="63"/>
      <c r="BI17" s="64"/>
      <c r="BJ17" s="63"/>
      <c r="BK17" s="64"/>
      <c r="BL17" s="63"/>
      <c r="BM17" s="64"/>
      <c r="BN17" s="63"/>
      <c r="BO17" s="64"/>
      <c r="BP17" s="63"/>
      <c r="BQ17" s="64"/>
      <c r="BR17" s="63"/>
      <c r="BS17" s="64"/>
      <c r="BT17" s="63"/>
      <c r="BU17" s="64"/>
      <c r="BV17" s="63"/>
      <c r="BW17" s="64"/>
      <c r="BX17" s="63"/>
      <c r="BY17" s="64"/>
      <c r="BZ17" s="63"/>
      <c r="CA17" s="64"/>
      <c r="CB17" s="63"/>
      <c r="CC17" s="64"/>
      <c r="CD17" s="63"/>
      <c r="CE17" s="64"/>
      <c r="CF17" s="63"/>
      <c r="CG17" s="64"/>
      <c r="CH17" s="63"/>
      <c r="CI17" s="64"/>
      <c r="CJ17" s="63"/>
      <c r="CK17" s="64"/>
      <c r="CL17" s="63"/>
      <c r="CM17" s="64"/>
      <c r="CN17" s="63"/>
      <c r="CO17" s="64"/>
      <c r="CP17" s="63"/>
      <c r="CQ17" s="64"/>
      <c r="CR17" s="63"/>
      <c r="CS17" s="64"/>
    </row>
    <row r="18" spans="1:100" ht="15.95" customHeight="1" x14ac:dyDescent="0.25">
      <c r="A18" s="27">
        <v>13</v>
      </c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4"/>
      <c r="P18" s="63"/>
      <c r="Q18" s="64"/>
      <c r="R18" s="63"/>
      <c r="S18" s="64"/>
      <c r="T18" s="63"/>
      <c r="U18" s="64"/>
      <c r="V18" s="63"/>
      <c r="W18" s="64"/>
      <c r="X18" s="63"/>
      <c r="Y18" s="64"/>
      <c r="Z18" s="63"/>
      <c r="AA18" s="64"/>
      <c r="AB18" s="63"/>
      <c r="AC18" s="64"/>
      <c r="AD18" s="63"/>
      <c r="AE18" s="64"/>
      <c r="AF18" s="63"/>
      <c r="AG18" s="64"/>
      <c r="AH18" s="63"/>
      <c r="AI18" s="64"/>
      <c r="AJ18" s="63"/>
      <c r="AK18" s="64"/>
      <c r="AL18" s="63"/>
      <c r="AM18" s="64"/>
      <c r="AN18" s="63"/>
      <c r="AO18" s="64"/>
      <c r="AP18" s="63"/>
      <c r="AQ18" s="64"/>
      <c r="AR18" s="63"/>
      <c r="AS18" s="65"/>
      <c r="AT18" s="63"/>
      <c r="AU18" s="65"/>
      <c r="AV18" s="63"/>
      <c r="AW18" s="65"/>
      <c r="AX18" s="63"/>
      <c r="AY18" s="64"/>
      <c r="AZ18" s="63"/>
      <c r="BA18" s="64"/>
      <c r="BB18" s="63"/>
      <c r="BC18" s="64"/>
      <c r="BD18" s="63"/>
      <c r="BE18" s="64"/>
      <c r="BF18" s="63"/>
      <c r="BG18" s="64"/>
      <c r="BH18" s="63"/>
      <c r="BI18" s="65"/>
      <c r="BJ18" s="63"/>
      <c r="BK18" s="64"/>
      <c r="BL18" s="63"/>
      <c r="BM18" s="64"/>
      <c r="BN18" s="63"/>
      <c r="BO18" s="64"/>
      <c r="BP18" s="63"/>
      <c r="BQ18" s="64"/>
      <c r="BR18" s="63"/>
      <c r="BS18" s="64"/>
      <c r="BT18" s="63"/>
      <c r="BU18" s="64"/>
      <c r="BV18" s="63"/>
      <c r="BW18" s="64"/>
      <c r="BX18" s="63"/>
      <c r="BY18" s="64"/>
      <c r="BZ18" s="63"/>
      <c r="CA18" s="64"/>
      <c r="CB18" s="63"/>
      <c r="CC18" s="64"/>
      <c r="CD18" s="63"/>
      <c r="CE18" s="64"/>
      <c r="CF18" s="63"/>
      <c r="CG18" s="64"/>
      <c r="CH18" s="63"/>
      <c r="CI18" s="64"/>
      <c r="CJ18" s="63"/>
      <c r="CK18" s="64"/>
      <c r="CL18" s="63"/>
      <c r="CM18" s="64"/>
      <c r="CN18" s="63"/>
      <c r="CO18" s="64"/>
      <c r="CP18" s="63"/>
      <c r="CQ18" s="64"/>
      <c r="CR18" s="63"/>
      <c r="CS18" s="64"/>
      <c r="CT18" s="2"/>
      <c r="CU18" s="2"/>
      <c r="CV18" s="2"/>
    </row>
    <row r="19" spans="1:100" ht="15.95" customHeight="1" x14ac:dyDescent="0.25">
      <c r="A19" s="27">
        <v>14</v>
      </c>
      <c r="B19" s="63"/>
      <c r="C19" s="64"/>
      <c r="D19" s="63"/>
      <c r="E19" s="64"/>
      <c r="F19" s="63"/>
      <c r="G19" s="64"/>
      <c r="H19" s="63"/>
      <c r="I19" s="64"/>
      <c r="J19" s="63"/>
      <c r="K19" s="64"/>
      <c r="L19" s="63"/>
      <c r="M19" s="64"/>
      <c r="N19" s="63"/>
      <c r="O19" s="64"/>
      <c r="P19" s="63"/>
      <c r="Q19" s="64"/>
      <c r="R19" s="63"/>
      <c r="S19" s="64"/>
      <c r="T19" s="63"/>
      <c r="U19" s="64"/>
      <c r="V19" s="63"/>
      <c r="W19" s="64"/>
      <c r="X19" s="63"/>
      <c r="Y19" s="65"/>
      <c r="Z19" s="63"/>
      <c r="AA19" s="65"/>
      <c r="AB19" s="63"/>
      <c r="AC19" s="65"/>
      <c r="AD19" s="63"/>
      <c r="AE19" s="64"/>
      <c r="AF19" s="63"/>
      <c r="AG19" s="64"/>
      <c r="AH19" s="63"/>
      <c r="AI19" s="65"/>
      <c r="AJ19" s="63"/>
      <c r="AK19" s="65"/>
      <c r="AL19" s="63"/>
      <c r="AM19" s="64"/>
      <c r="AN19" s="63"/>
      <c r="AO19" s="64"/>
      <c r="AP19" s="63"/>
      <c r="AQ19" s="64"/>
      <c r="AR19" s="63"/>
      <c r="AS19" s="64"/>
      <c r="AT19" s="63"/>
      <c r="AU19" s="64"/>
      <c r="AV19" s="63"/>
      <c r="AW19" s="64"/>
      <c r="AX19" s="63"/>
      <c r="AY19" s="64"/>
      <c r="AZ19" s="63"/>
      <c r="BA19" s="64"/>
      <c r="BB19" s="63"/>
      <c r="BC19" s="64"/>
      <c r="BD19" s="63"/>
      <c r="BE19" s="64"/>
      <c r="BF19" s="63"/>
      <c r="BG19" s="64"/>
      <c r="BH19" s="63"/>
      <c r="BI19" s="64"/>
      <c r="BJ19" s="63"/>
      <c r="BK19" s="64"/>
      <c r="BL19" s="63"/>
      <c r="BM19" s="64"/>
      <c r="BN19" s="63"/>
      <c r="BO19" s="64"/>
      <c r="BP19" s="63"/>
      <c r="BQ19" s="64"/>
      <c r="BR19" s="63"/>
      <c r="BS19" s="64"/>
      <c r="BT19" s="63"/>
      <c r="BU19" s="64"/>
      <c r="BV19" s="63"/>
      <c r="BW19" s="64"/>
      <c r="BX19" s="63"/>
      <c r="BY19" s="64"/>
      <c r="BZ19" s="63"/>
      <c r="CA19" s="64"/>
      <c r="CB19" s="63"/>
      <c r="CC19" s="64"/>
      <c r="CD19" s="63"/>
      <c r="CE19" s="64"/>
      <c r="CF19" s="63"/>
      <c r="CG19" s="64"/>
      <c r="CH19" s="63"/>
      <c r="CI19" s="64"/>
      <c r="CJ19" s="63"/>
      <c r="CK19" s="64"/>
      <c r="CL19" s="63"/>
      <c r="CM19" s="64"/>
      <c r="CN19" s="63"/>
      <c r="CO19" s="64"/>
      <c r="CP19" s="63"/>
      <c r="CQ19" s="64"/>
      <c r="CR19" s="63"/>
      <c r="CS19" s="64"/>
      <c r="CT19" s="2"/>
      <c r="CU19" s="2"/>
      <c r="CV19" s="2"/>
    </row>
    <row r="20" spans="1:100" ht="15.95" customHeight="1" x14ac:dyDescent="0.25">
      <c r="A20" s="27">
        <v>15</v>
      </c>
      <c r="B20" s="63"/>
      <c r="C20" s="64"/>
      <c r="D20" s="63"/>
      <c r="E20" s="64"/>
      <c r="F20" s="63"/>
      <c r="G20" s="64"/>
      <c r="H20" s="63"/>
      <c r="I20" s="64"/>
      <c r="J20" s="63"/>
      <c r="K20" s="64"/>
      <c r="L20" s="63"/>
      <c r="M20" s="64"/>
      <c r="N20" s="63"/>
      <c r="O20" s="64"/>
      <c r="P20" s="63"/>
      <c r="Q20" s="64"/>
      <c r="R20" s="63"/>
      <c r="S20" s="64"/>
      <c r="T20" s="63"/>
      <c r="U20" s="64"/>
      <c r="V20" s="63"/>
      <c r="W20" s="64"/>
      <c r="X20" s="63"/>
      <c r="Y20" s="64"/>
      <c r="Z20" s="63"/>
      <c r="AA20" s="64"/>
      <c r="AB20" s="63"/>
      <c r="AC20" s="64"/>
      <c r="AD20" s="63"/>
      <c r="AE20" s="64"/>
      <c r="AF20" s="63"/>
      <c r="AG20" s="64"/>
      <c r="AH20" s="63"/>
      <c r="AI20" s="64"/>
      <c r="AJ20" s="63"/>
      <c r="AK20" s="64"/>
      <c r="AL20" s="63"/>
      <c r="AM20" s="64"/>
      <c r="AN20" s="63"/>
      <c r="AO20" s="64"/>
      <c r="AP20" s="63"/>
      <c r="AQ20" s="64"/>
      <c r="AR20" s="63"/>
      <c r="AS20" s="64"/>
      <c r="AT20" s="63"/>
      <c r="AU20" s="64"/>
      <c r="AV20" s="63"/>
      <c r="AW20" s="64"/>
      <c r="AX20" s="63"/>
      <c r="AY20" s="64"/>
      <c r="AZ20" s="63"/>
      <c r="BA20" s="64"/>
      <c r="BB20" s="63"/>
      <c r="BC20" s="64"/>
      <c r="BD20" s="63"/>
      <c r="BE20" s="64"/>
      <c r="BF20" s="63"/>
      <c r="BG20" s="64"/>
      <c r="BH20" s="63"/>
      <c r="BI20" s="64"/>
      <c r="BJ20" s="63"/>
      <c r="BK20" s="64"/>
      <c r="BL20" s="63"/>
      <c r="BM20" s="64"/>
      <c r="BN20" s="63"/>
      <c r="BO20" s="64"/>
      <c r="BP20" s="63"/>
      <c r="BQ20" s="64"/>
      <c r="BR20" s="63"/>
      <c r="BS20" s="64"/>
      <c r="BT20" s="63"/>
      <c r="BU20" s="64"/>
      <c r="BV20" s="63"/>
      <c r="BW20" s="64"/>
      <c r="BX20" s="63"/>
      <c r="BY20" s="64"/>
      <c r="BZ20" s="63"/>
      <c r="CA20" s="64"/>
      <c r="CB20" s="63"/>
      <c r="CC20" s="64"/>
      <c r="CD20" s="63"/>
      <c r="CE20" s="64"/>
      <c r="CF20" s="63"/>
      <c r="CG20" s="64"/>
      <c r="CH20" s="63"/>
      <c r="CI20" s="64"/>
      <c r="CJ20" s="63"/>
      <c r="CK20" s="64"/>
      <c r="CL20" s="63"/>
      <c r="CM20" s="64"/>
      <c r="CN20" s="63"/>
      <c r="CO20" s="64"/>
      <c r="CP20" s="63"/>
      <c r="CQ20" s="64"/>
      <c r="CR20" s="63"/>
      <c r="CS20" s="64"/>
      <c r="CT20" s="2"/>
      <c r="CU20" s="2"/>
      <c r="CV20" s="2"/>
    </row>
    <row r="21" spans="1:100" ht="15.95" customHeight="1" x14ac:dyDescent="0.25">
      <c r="A21" s="27">
        <v>16</v>
      </c>
      <c r="B21" s="63"/>
      <c r="C21" s="64"/>
      <c r="D21" s="63"/>
      <c r="E21" s="64"/>
      <c r="F21" s="63"/>
      <c r="G21" s="64"/>
      <c r="H21" s="63"/>
      <c r="I21" s="64"/>
      <c r="J21" s="63"/>
      <c r="K21" s="64"/>
      <c r="L21" s="63"/>
      <c r="M21" s="64"/>
      <c r="N21" s="63"/>
      <c r="O21" s="64"/>
      <c r="P21" s="63"/>
      <c r="Q21" s="64"/>
      <c r="R21" s="63"/>
      <c r="S21" s="64"/>
      <c r="T21" s="63"/>
      <c r="U21" s="64"/>
      <c r="V21" s="63"/>
      <c r="W21" s="64"/>
      <c r="X21" s="63"/>
      <c r="Y21" s="64"/>
      <c r="Z21" s="63"/>
      <c r="AA21" s="64"/>
      <c r="AB21" s="63"/>
      <c r="AC21" s="64"/>
      <c r="AD21" s="63"/>
      <c r="AE21" s="64"/>
      <c r="AF21" s="63"/>
      <c r="AG21" s="64"/>
      <c r="AH21" s="63"/>
      <c r="AI21" s="64"/>
      <c r="AJ21" s="63"/>
      <c r="AK21" s="64"/>
      <c r="AL21" s="63"/>
      <c r="AM21" s="64"/>
      <c r="AN21" s="63"/>
      <c r="AO21" s="64"/>
      <c r="AP21" s="63"/>
      <c r="AQ21" s="64"/>
      <c r="AR21" s="63"/>
      <c r="AS21" s="64"/>
      <c r="AT21" s="63"/>
      <c r="AU21" s="64"/>
      <c r="AV21" s="63"/>
      <c r="AW21" s="64"/>
      <c r="AX21" s="63"/>
      <c r="AY21" s="64"/>
      <c r="AZ21" s="63"/>
      <c r="BA21" s="64"/>
      <c r="BB21" s="63"/>
      <c r="BC21" s="64"/>
      <c r="BD21" s="63"/>
      <c r="BE21" s="64"/>
      <c r="BF21" s="63"/>
      <c r="BG21" s="64"/>
      <c r="BH21" s="63"/>
      <c r="BI21" s="64"/>
      <c r="BJ21" s="63"/>
      <c r="BK21" s="64"/>
      <c r="BL21" s="63"/>
      <c r="BM21" s="64"/>
      <c r="BN21" s="63"/>
      <c r="BO21" s="64"/>
      <c r="BP21" s="63"/>
      <c r="BQ21" s="64"/>
      <c r="BR21" s="63"/>
      <c r="BS21" s="64"/>
      <c r="BT21" s="63"/>
      <c r="BU21" s="64"/>
      <c r="BV21" s="63"/>
      <c r="BW21" s="64"/>
      <c r="BX21" s="63"/>
      <c r="BY21" s="64"/>
      <c r="BZ21" s="63"/>
      <c r="CA21" s="64"/>
      <c r="CB21" s="63"/>
      <c r="CC21" s="64"/>
      <c r="CD21" s="63"/>
      <c r="CE21" s="64"/>
      <c r="CF21" s="63"/>
      <c r="CG21" s="64"/>
      <c r="CH21" s="63"/>
      <c r="CI21" s="64"/>
      <c r="CJ21" s="63"/>
      <c r="CK21" s="64"/>
      <c r="CL21" s="63"/>
      <c r="CM21" s="64"/>
      <c r="CN21" s="63"/>
      <c r="CO21" s="64"/>
      <c r="CP21" s="63"/>
      <c r="CQ21" s="64"/>
      <c r="CR21" s="63"/>
      <c r="CS21" s="64"/>
      <c r="CT21" s="2"/>
      <c r="CU21" s="2"/>
      <c r="CV21" s="2"/>
    </row>
    <row r="22" spans="1:100" ht="15.95" customHeight="1" x14ac:dyDescent="0.25">
      <c r="A22" s="27">
        <v>17</v>
      </c>
      <c r="B22" s="63"/>
      <c r="C22" s="64"/>
      <c r="D22" s="63"/>
      <c r="E22" s="64"/>
      <c r="F22" s="63"/>
      <c r="G22" s="64"/>
      <c r="H22" s="63"/>
      <c r="I22" s="64"/>
      <c r="J22" s="63"/>
      <c r="K22" s="64"/>
      <c r="L22" s="63"/>
      <c r="M22" s="64"/>
      <c r="N22" s="63"/>
      <c r="O22" s="64"/>
      <c r="P22" s="63"/>
      <c r="Q22" s="64"/>
      <c r="R22" s="63"/>
      <c r="S22" s="64"/>
      <c r="T22" s="63"/>
      <c r="U22" s="64"/>
      <c r="V22" s="63"/>
      <c r="W22" s="64"/>
      <c r="X22" s="63"/>
      <c r="Y22" s="64"/>
      <c r="Z22" s="63"/>
      <c r="AA22" s="64"/>
      <c r="AB22" s="63"/>
      <c r="AC22" s="64"/>
      <c r="AD22" s="63"/>
      <c r="AE22" s="64"/>
      <c r="AF22" s="63"/>
      <c r="AG22" s="64"/>
      <c r="AH22" s="63"/>
      <c r="AI22" s="64"/>
      <c r="AJ22" s="63"/>
      <c r="AK22" s="64"/>
      <c r="AL22" s="63"/>
      <c r="AM22" s="64"/>
      <c r="AN22" s="63"/>
      <c r="AO22" s="64"/>
      <c r="AP22" s="63"/>
      <c r="AQ22" s="64"/>
      <c r="AR22" s="63"/>
      <c r="AS22" s="64"/>
      <c r="AT22" s="63"/>
      <c r="AU22" s="64"/>
      <c r="AV22" s="63"/>
      <c r="AW22" s="64"/>
      <c r="AX22" s="63"/>
      <c r="AY22" s="64"/>
      <c r="AZ22" s="63"/>
      <c r="BA22" s="64"/>
      <c r="BB22" s="63"/>
      <c r="BC22" s="64"/>
      <c r="BD22" s="63"/>
      <c r="BE22" s="64"/>
      <c r="BF22" s="63"/>
      <c r="BG22" s="64"/>
      <c r="BH22" s="63"/>
      <c r="BI22" s="64"/>
      <c r="BJ22" s="63"/>
      <c r="BK22" s="64"/>
      <c r="BL22" s="63"/>
      <c r="BM22" s="64"/>
      <c r="BN22" s="63"/>
      <c r="BO22" s="64"/>
      <c r="BP22" s="63"/>
      <c r="BQ22" s="64"/>
      <c r="BR22" s="63"/>
      <c r="BS22" s="64"/>
      <c r="BT22" s="63"/>
      <c r="BU22" s="64"/>
      <c r="BV22" s="63"/>
      <c r="BW22" s="64"/>
      <c r="BX22" s="63"/>
      <c r="BY22" s="64"/>
      <c r="BZ22" s="63"/>
      <c r="CA22" s="64"/>
      <c r="CB22" s="63"/>
      <c r="CC22" s="64"/>
      <c r="CD22" s="63"/>
      <c r="CE22" s="64"/>
      <c r="CF22" s="63"/>
      <c r="CG22" s="64"/>
      <c r="CH22" s="63"/>
      <c r="CI22" s="64"/>
      <c r="CJ22" s="63"/>
      <c r="CK22" s="64"/>
      <c r="CL22" s="63"/>
      <c r="CM22" s="64"/>
      <c r="CN22" s="63"/>
      <c r="CO22" s="64"/>
      <c r="CP22" s="63"/>
      <c r="CQ22" s="64"/>
      <c r="CR22" s="63"/>
      <c r="CS22" s="64"/>
      <c r="CT22" s="2"/>
      <c r="CU22" s="2"/>
      <c r="CV22" s="2"/>
    </row>
    <row r="23" spans="1:100" s="2" customFormat="1" ht="15.95" customHeight="1" x14ac:dyDescent="0.25">
      <c r="A23" s="27">
        <v>18</v>
      </c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  <c r="O23" s="64"/>
      <c r="P23" s="63"/>
      <c r="Q23" s="64"/>
      <c r="R23" s="63"/>
      <c r="S23" s="64"/>
      <c r="T23" s="63"/>
      <c r="U23" s="64"/>
      <c r="V23" s="63"/>
      <c r="W23" s="64"/>
      <c r="X23" s="63"/>
      <c r="Y23" s="64"/>
      <c r="Z23" s="63"/>
      <c r="AA23" s="64"/>
      <c r="AB23" s="63"/>
      <c r="AC23" s="64"/>
      <c r="AD23" s="63"/>
      <c r="AE23" s="64"/>
      <c r="AF23" s="63"/>
      <c r="AG23" s="64"/>
      <c r="AH23" s="63"/>
      <c r="AI23" s="64"/>
      <c r="AJ23" s="63"/>
      <c r="AK23" s="64"/>
      <c r="AL23" s="63"/>
      <c r="AM23" s="64"/>
      <c r="AN23" s="63"/>
      <c r="AO23" s="64"/>
      <c r="AP23" s="63"/>
      <c r="AQ23" s="64"/>
      <c r="AR23" s="63"/>
      <c r="AS23" s="64"/>
      <c r="AT23" s="63"/>
      <c r="AU23" s="64"/>
      <c r="AV23" s="63"/>
      <c r="AW23" s="64"/>
      <c r="AX23" s="63"/>
      <c r="AY23" s="64"/>
      <c r="AZ23" s="63"/>
      <c r="BA23" s="64"/>
      <c r="BB23" s="63"/>
      <c r="BC23" s="64"/>
      <c r="BD23" s="63"/>
      <c r="BE23" s="64"/>
      <c r="BF23" s="63"/>
      <c r="BG23" s="64"/>
      <c r="BH23" s="63"/>
      <c r="BI23" s="64"/>
      <c r="BJ23" s="63"/>
      <c r="BK23" s="64"/>
      <c r="BL23" s="63"/>
      <c r="BM23" s="64"/>
      <c r="BN23" s="63"/>
      <c r="BO23" s="64"/>
      <c r="BP23" s="63"/>
      <c r="BQ23" s="64"/>
      <c r="BR23" s="63"/>
      <c r="BS23" s="64"/>
      <c r="BT23" s="63"/>
      <c r="BU23" s="64"/>
      <c r="BV23" s="63"/>
      <c r="BW23" s="64"/>
      <c r="BX23" s="63"/>
      <c r="BY23" s="64"/>
      <c r="BZ23" s="63"/>
      <c r="CA23" s="64"/>
      <c r="CB23" s="63"/>
      <c r="CC23" s="64"/>
      <c r="CD23" s="63"/>
      <c r="CE23" s="64"/>
      <c r="CF23" s="63"/>
      <c r="CG23" s="64"/>
      <c r="CH23" s="63"/>
      <c r="CI23" s="64"/>
      <c r="CJ23" s="63"/>
      <c r="CK23" s="64"/>
      <c r="CL23" s="63"/>
      <c r="CM23" s="64"/>
      <c r="CN23" s="63"/>
      <c r="CO23" s="64"/>
      <c r="CP23" s="63"/>
      <c r="CQ23" s="64"/>
      <c r="CR23" s="63"/>
      <c r="CS23" s="64"/>
    </row>
    <row r="24" spans="1:100" s="2" customFormat="1" ht="15.95" customHeight="1" x14ac:dyDescent="0.25">
      <c r="A24" s="27">
        <v>19</v>
      </c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  <c r="O24" s="64"/>
      <c r="P24" s="63"/>
      <c r="Q24" s="64"/>
      <c r="R24" s="63"/>
      <c r="S24" s="64"/>
      <c r="T24" s="63"/>
      <c r="U24" s="64"/>
      <c r="V24" s="63"/>
      <c r="W24" s="64"/>
      <c r="X24" s="63"/>
      <c r="Y24" s="64"/>
      <c r="Z24" s="63"/>
      <c r="AA24" s="64"/>
      <c r="AB24" s="63"/>
      <c r="AC24" s="64"/>
      <c r="AD24" s="63"/>
      <c r="AE24" s="64"/>
      <c r="AF24" s="63"/>
      <c r="AG24" s="64"/>
      <c r="AH24" s="63"/>
      <c r="AI24" s="65"/>
      <c r="AJ24" s="63"/>
      <c r="AK24" s="65"/>
      <c r="AL24" s="63"/>
      <c r="AM24" s="65"/>
      <c r="AN24" s="63"/>
      <c r="AO24" s="65"/>
      <c r="AP24" s="63"/>
      <c r="AQ24" s="65"/>
      <c r="AR24" s="63"/>
      <c r="AS24" s="65"/>
      <c r="AT24" s="63"/>
      <c r="AU24" s="65"/>
      <c r="AV24" s="63"/>
      <c r="AW24" s="65"/>
      <c r="AX24" s="63"/>
      <c r="AY24" s="64"/>
      <c r="AZ24" s="63"/>
      <c r="BA24" s="64"/>
      <c r="BB24" s="63"/>
      <c r="BC24" s="64"/>
      <c r="BD24" s="63"/>
      <c r="BE24" s="64"/>
      <c r="BF24" s="63"/>
      <c r="BG24" s="64"/>
      <c r="BH24" s="63"/>
      <c r="BI24" s="64"/>
      <c r="BJ24" s="63"/>
      <c r="BK24" s="64"/>
      <c r="BL24" s="63"/>
      <c r="BM24" s="64"/>
      <c r="BN24" s="63"/>
      <c r="BO24" s="64"/>
      <c r="BP24" s="63"/>
      <c r="BQ24" s="64"/>
      <c r="BR24" s="63"/>
      <c r="BS24" s="64"/>
      <c r="BT24" s="63"/>
      <c r="BU24" s="64"/>
      <c r="BV24" s="63"/>
      <c r="BW24" s="64"/>
      <c r="BX24" s="63"/>
      <c r="BY24" s="64"/>
      <c r="BZ24" s="63"/>
      <c r="CA24" s="64"/>
      <c r="CB24" s="63"/>
      <c r="CC24" s="64"/>
      <c r="CD24" s="63"/>
      <c r="CE24" s="64"/>
      <c r="CF24" s="63"/>
      <c r="CG24" s="64"/>
      <c r="CH24" s="63"/>
      <c r="CI24" s="64"/>
      <c r="CJ24" s="63"/>
      <c r="CK24" s="64"/>
      <c r="CL24" s="63"/>
      <c r="CM24" s="64"/>
      <c r="CN24" s="63"/>
      <c r="CO24" s="64"/>
      <c r="CP24" s="63"/>
      <c r="CQ24" s="64"/>
      <c r="CR24" s="63"/>
      <c r="CS24" s="64"/>
    </row>
    <row r="25" spans="1:100" ht="15.95" customHeight="1" x14ac:dyDescent="0.25">
      <c r="A25" s="27">
        <v>20</v>
      </c>
      <c r="B25" s="63"/>
      <c r="C25" s="64"/>
      <c r="D25" s="63"/>
      <c r="E25" s="64"/>
      <c r="F25" s="63"/>
      <c r="G25" s="64"/>
      <c r="H25" s="63"/>
      <c r="I25" s="64"/>
      <c r="J25" s="63"/>
      <c r="K25" s="64"/>
      <c r="L25" s="63"/>
      <c r="M25" s="64"/>
      <c r="N25" s="63"/>
      <c r="O25" s="64"/>
      <c r="P25" s="63"/>
      <c r="Q25" s="64"/>
      <c r="R25" s="63"/>
      <c r="S25" s="64"/>
      <c r="T25" s="63"/>
      <c r="U25" s="64"/>
      <c r="V25" s="63"/>
      <c r="W25" s="64"/>
      <c r="X25" s="63"/>
      <c r="Y25" s="64"/>
      <c r="Z25" s="63"/>
      <c r="AA25" s="64"/>
      <c r="AB25" s="63"/>
      <c r="AC25" s="64"/>
      <c r="AD25" s="63"/>
      <c r="AE25" s="64"/>
      <c r="AF25" s="63"/>
      <c r="AG25" s="64"/>
      <c r="AH25" s="63"/>
      <c r="AI25" s="64"/>
      <c r="AJ25" s="63"/>
      <c r="AK25" s="64"/>
      <c r="AL25" s="63"/>
      <c r="AM25" s="64"/>
      <c r="AN25" s="63"/>
      <c r="AO25" s="64"/>
      <c r="AP25" s="63"/>
      <c r="AQ25" s="64"/>
      <c r="AR25" s="63"/>
      <c r="AS25" s="64"/>
      <c r="AT25" s="63"/>
      <c r="AU25" s="65"/>
      <c r="AV25" s="63"/>
      <c r="AW25" s="64"/>
      <c r="AX25" s="63"/>
      <c r="AY25" s="64"/>
      <c r="AZ25" s="63"/>
      <c r="BA25" s="64"/>
      <c r="BB25" s="63"/>
      <c r="BC25" s="64"/>
      <c r="BD25" s="63"/>
      <c r="BE25" s="64"/>
      <c r="BF25" s="63"/>
      <c r="BG25" s="64"/>
      <c r="BH25" s="63"/>
      <c r="BI25" s="64"/>
      <c r="BJ25" s="63"/>
      <c r="BK25" s="64"/>
      <c r="BL25" s="63"/>
      <c r="BM25" s="64"/>
      <c r="BN25" s="63"/>
      <c r="BO25" s="64"/>
      <c r="BP25" s="63"/>
      <c r="BQ25" s="64"/>
      <c r="BR25" s="63"/>
      <c r="BS25" s="64"/>
      <c r="BT25" s="63"/>
      <c r="BU25" s="64"/>
      <c r="BV25" s="63"/>
      <c r="BW25" s="64"/>
      <c r="BX25" s="63"/>
      <c r="BY25" s="64"/>
      <c r="BZ25" s="63"/>
      <c r="CA25" s="64"/>
      <c r="CB25" s="63"/>
      <c r="CC25" s="64"/>
      <c r="CD25" s="63"/>
      <c r="CE25" s="64"/>
      <c r="CF25" s="63"/>
      <c r="CG25" s="64"/>
      <c r="CH25" s="63"/>
      <c r="CI25" s="64"/>
      <c r="CJ25" s="63"/>
      <c r="CK25" s="64"/>
      <c r="CL25" s="63"/>
      <c r="CM25" s="64"/>
      <c r="CN25" s="63"/>
      <c r="CO25" s="64"/>
      <c r="CP25" s="63"/>
      <c r="CQ25" s="64"/>
      <c r="CR25" s="63"/>
      <c r="CS25" s="64"/>
      <c r="CT25" s="2"/>
      <c r="CU25" s="2"/>
      <c r="CV25" s="2"/>
    </row>
    <row r="26" spans="1:100" ht="15.95" customHeight="1" x14ac:dyDescent="0.25">
      <c r="A26" s="27">
        <v>21</v>
      </c>
      <c r="B26" s="63"/>
      <c r="C26" s="64"/>
      <c r="D26" s="63"/>
      <c r="E26" s="64"/>
      <c r="F26" s="63"/>
      <c r="G26" s="64"/>
      <c r="H26" s="63"/>
      <c r="I26" s="64"/>
      <c r="J26" s="63"/>
      <c r="K26" s="64"/>
      <c r="L26" s="63"/>
      <c r="M26" s="64"/>
      <c r="N26" s="63"/>
      <c r="O26" s="64"/>
      <c r="P26" s="63"/>
      <c r="Q26" s="64"/>
      <c r="R26" s="63"/>
      <c r="S26" s="64"/>
      <c r="T26" s="63"/>
      <c r="U26" s="64"/>
      <c r="V26" s="63"/>
      <c r="W26" s="64"/>
      <c r="X26" s="63"/>
      <c r="Y26" s="64"/>
      <c r="Z26" s="63"/>
      <c r="AA26" s="64"/>
      <c r="AB26" s="63"/>
      <c r="AC26" s="64"/>
      <c r="AD26" s="63"/>
      <c r="AE26" s="64"/>
      <c r="AF26" s="63"/>
      <c r="AG26" s="64"/>
      <c r="AH26" s="63"/>
      <c r="AI26" s="64"/>
      <c r="AJ26" s="63"/>
      <c r="AK26" s="64"/>
      <c r="AL26" s="63"/>
      <c r="AM26" s="64"/>
      <c r="AN26" s="63"/>
      <c r="AO26" s="64"/>
      <c r="AP26" s="63"/>
      <c r="AQ26" s="64"/>
      <c r="AR26" s="63"/>
      <c r="AS26" s="64"/>
      <c r="AT26" s="63"/>
      <c r="AU26" s="64"/>
      <c r="AV26" s="63"/>
      <c r="AW26" s="64"/>
      <c r="AX26" s="63"/>
      <c r="AY26" s="64"/>
      <c r="AZ26" s="63"/>
      <c r="BA26" s="64"/>
      <c r="BB26" s="63"/>
      <c r="BC26" s="64"/>
      <c r="BD26" s="63"/>
      <c r="BE26" s="64"/>
      <c r="BF26" s="63"/>
      <c r="BG26" s="64"/>
      <c r="BH26" s="63"/>
      <c r="BI26" s="64"/>
      <c r="BJ26" s="63"/>
      <c r="BK26" s="64"/>
      <c r="BL26" s="63"/>
      <c r="BM26" s="64"/>
      <c r="BN26" s="63"/>
      <c r="BO26" s="64"/>
      <c r="BP26" s="63"/>
      <c r="BQ26" s="64"/>
      <c r="BR26" s="63"/>
      <c r="BS26" s="64"/>
      <c r="BT26" s="63"/>
      <c r="BU26" s="64"/>
      <c r="BV26" s="63"/>
      <c r="BW26" s="64"/>
      <c r="BX26" s="63"/>
      <c r="BY26" s="64"/>
      <c r="BZ26" s="63"/>
      <c r="CA26" s="64"/>
      <c r="CB26" s="63"/>
      <c r="CC26" s="64"/>
      <c r="CD26" s="63"/>
      <c r="CE26" s="64"/>
      <c r="CF26" s="63"/>
      <c r="CG26" s="64"/>
      <c r="CH26" s="63"/>
      <c r="CI26" s="64"/>
      <c r="CJ26" s="63"/>
      <c r="CK26" s="64"/>
      <c r="CL26" s="63"/>
      <c r="CM26" s="64"/>
      <c r="CN26" s="63"/>
      <c r="CO26" s="64"/>
      <c r="CP26" s="63"/>
      <c r="CQ26" s="64"/>
      <c r="CR26" s="63"/>
      <c r="CS26" s="64"/>
      <c r="CT26" s="2"/>
      <c r="CU26" s="2"/>
      <c r="CV26" s="2"/>
    </row>
    <row r="27" spans="1:100" ht="15.95" customHeight="1" x14ac:dyDescent="0.25">
      <c r="A27" s="27">
        <v>22</v>
      </c>
      <c r="B27" s="63"/>
      <c r="C27" s="64"/>
      <c r="D27" s="63"/>
      <c r="E27" s="64"/>
      <c r="F27" s="63"/>
      <c r="G27" s="64"/>
      <c r="H27" s="63"/>
      <c r="I27" s="64"/>
      <c r="J27" s="63"/>
      <c r="K27" s="64"/>
      <c r="L27" s="63"/>
      <c r="M27" s="64"/>
      <c r="N27" s="63"/>
      <c r="O27" s="64"/>
      <c r="P27" s="63"/>
      <c r="Q27" s="64"/>
      <c r="R27" s="63"/>
      <c r="S27" s="64"/>
      <c r="T27" s="63"/>
      <c r="U27" s="64"/>
      <c r="V27" s="63"/>
      <c r="W27" s="64"/>
      <c r="X27" s="63"/>
      <c r="Y27" s="64"/>
      <c r="Z27" s="63"/>
      <c r="AA27" s="64"/>
      <c r="AB27" s="63"/>
      <c r="AC27" s="64"/>
      <c r="AD27" s="63"/>
      <c r="AE27" s="64"/>
      <c r="AF27" s="63"/>
      <c r="AG27" s="64"/>
      <c r="AH27" s="63"/>
      <c r="AI27" s="64"/>
      <c r="AJ27" s="63"/>
      <c r="AK27" s="64"/>
      <c r="AL27" s="63"/>
      <c r="AM27" s="64"/>
      <c r="AN27" s="63"/>
      <c r="AO27" s="64"/>
      <c r="AP27" s="63"/>
      <c r="AQ27" s="64"/>
      <c r="AR27" s="63"/>
      <c r="AS27" s="64"/>
      <c r="AT27" s="63"/>
      <c r="AU27" s="64"/>
      <c r="AV27" s="63"/>
      <c r="AW27" s="64"/>
      <c r="AX27" s="63"/>
      <c r="AY27" s="64"/>
      <c r="AZ27" s="63"/>
      <c r="BA27" s="64"/>
      <c r="BB27" s="63"/>
      <c r="BC27" s="64"/>
      <c r="BD27" s="63"/>
      <c r="BE27" s="64"/>
      <c r="BF27" s="63"/>
      <c r="BG27" s="64"/>
      <c r="BH27" s="63"/>
      <c r="BI27" s="64"/>
      <c r="BJ27" s="63"/>
      <c r="BK27" s="64"/>
      <c r="BL27" s="63"/>
      <c r="BM27" s="64"/>
      <c r="BN27" s="63"/>
      <c r="BO27" s="64"/>
      <c r="BP27" s="63"/>
      <c r="BQ27" s="64"/>
      <c r="BR27" s="63"/>
      <c r="BS27" s="64"/>
      <c r="BT27" s="63"/>
      <c r="BU27" s="64"/>
      <c r="BV27" s="63"/>
      <c r="BW27" s="64"/>
      <c r="BX27" s="63"/>
      <c r="BY27" s="64"/>
      <c r="BZ27" s="63"/>
      <c r="CA27" s="64"/>
      <c r="CB27" s="63"/>
      <c r="CC27" s="64"/>
      <c r="CD27" s="63"/>
      <c r="CE27" s="64"/>
      <c r="CF27" s="63"/>
      <c r="CG27" s="64"/>
      <c r="CH27" s="63"/>
      <c r="CI27" s="64"/>
      <c r="CJ27" s="63"/>
      <c r="CK27" s="64"/>
      <c r="CL27" s="63"/>
      <c r="CM27" s="64"/>
      <c r="CN27" s="63"/>
      <c r="CO27" s="64"/>
      <c r="CP27" s="63"/>
      <c r="CQ27" s="64"/>
      <c r="CR27" s="63"/>
      <c r="CS27" s="64"/>
      <c r="CT27" s="2"/>
      <c r="CU27" s="2"/>
      <c r="CV27" s="2"/>
    </row>
    <row r="28" spans="1:100" ht="15.95" customHeight="1" x14ac:dyDescent="0.25">
      <c r="A28" s="27">
        <v>23</v>
      </c>
      <c r="B28" s="63"/>
      <c r="C28" s="64"/>
      <c r="D28" s="63"/>
      <c r="E28" s="64"/>
      <c r="F28" s="63"/>
      <c r="G28" s="64"/>
      <c r="H28" s="63"/>
      <c r="I28" s="64"/>
      <c r="J28" s="63"/>
      <c r="K28" s="64"/>
      <c r="L28" s="63"/>
      <c r="M28" s="64"/>
      <c r="N28" s="63"/>
      <c r="O28" s="64"/>
      <c r="P28" s="63"/>
      <c r="Q28" s="64"/>
      <c r="R28" s="63"/>
      <c r="S28" s="64"/>
      <c r="T28" s="63"/>
      <c r="U28" s="64"/>
      <c r="V28" s="63"/>
      <c r="W28" s="64"/>
      <c r="X28" s="63"/>
      <c r="Y28" s="64"/>
      <c r="Z28" s="63"/>
      <c r="AA28" s="64"/>
      <c r="AB28" s="63"/>
      <c r="AC28" s="64"/>
      <c r="AD28" s="63"/>
      <c r="AE28" s="64"/>
      <c r="AF28" s="63"/>
      <c r="AG28" s="64"/>
      <c r="AH28" s="63"/>
      <c r="AI28" s="64"/>
      <c r="AJ28" s="63"/>
      <c r="AK28" s="64"/>
      <c r="AL28" s="63"/>
      <c r="AM28" s="64"/>
      <c r="AN28" s="63"/>
      <c r="AO28" s="64"/>
      <c r="AP28" s="63"/>
      <c r="AQ28" s="64"/>
      <c r="AR28" s="63"/>
      <c r="AS28" s="64"/>
      <c r="AT28" s="63"/>
      <c r="AU28" s="64"/>
      <c r="AV28" s="63"/>
      <c r="AW28" s="64"/>
      <c r="AX28" s="63"/>
      <c r="AY28" s="64"/>
      <c r="AZ28" s="63"/>
      <c r="BA28" s="64"/>
      <c r="BB28" s="63"/>
      <c r="BC28" s="64"/>
      <c r="BD28" s="63"/>
      <c r="BE28" s="64"/>
      <c r="BF28" s="63"/>
      <c r="BG28" s="64"/>
      <c r="BH28" s="63"/>
      <c r="BI28" s="64"/>
      <c r="BJ28" s="63"/>
      <c r="BK28" s="64"/>
      <c r="BL28" s="63"/>
      <c r="BM28" s="64"/>
      <c r="BN28" s="63"/>
      <c r="BO28" s="64"/>
      <c r="BP28" s="63"/>
      <c r="BQ28" s="64"/>
      <c r="BR28" s="63"/>
      <c r="BS28" s="64"/>
      <c r="BT28" s="63"/>
      <c r="BU28" s="64"/>
      <c r="BV28" s="63"/>
      <c r="BW28" s="64"/>
      <c r="BX28" s="63"/>
      <c r="BY28" s="64"/>
      <c r="BZ28" s="63"/>
      <c r="CA28" s="64"/>
      <c r="CB28" s="63"/>
      <c r="CC28" s="64"/>
      <c r="CD28" s="63"/>
      <c r="CE28" s="64"/>
      <c r="CF28" s="63"/>
      <c r="CG28" s="64"/>
      <c r="CH28" s="63"/>
      <c r="CI28" s="64"/>
      <c r="CJ28" s="63"/>
      <c r="CK28" s="64"/>
      <c r="CL28" s="63"/>
      <c r="CM28" s="64"/>
      <c r="CN28" s="63"/>
      <c r="CO28" s="64"/>
      <c r="CP28" s="63"/>
      <c r="CQ28" s="64"/>
      <c r="CR28" s="63"/>
      <c r="CS28" s="64"/>
      <c r="CT28" s="2"/>
      <c r="CU28" s="2"/>
      <c r="CV28" s="2"/>
    </row>
    <row r="29" spans="1:100" ht="15.95" customHeight="1" x14ac:dyDescent="0.25">
      <c r="A29" s="27">
        <v>24</v>
      </c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  <c r="O29" s="64"/>
      <c r="P29" s="63"/>
      <c r="Q29" s="64"/>
      <c r="R29" s="63"/>
      <c r="S29" s="64"/>
      <c r="T29" s="63"/>
      <c r="U29" s="64"/>
      <c r="V29" s="63"/>
      <c r="W29" s="64"/>
      <c r="X29" s="63"/>
      <c r="Y29" s="64"/>
      <c r="Z29" s="63"/>
      <c r="AA29" s="64"/>
      <c r="AB29" s="63"/>
      <c r="AC29" s="64"/>
      <c r="AD29" s="63"/>
      <c r="AE29" s="64"/>
      <c r="AF29" s="63"/>
      <c r="AG29" s="64"/>
      <c r="AH29" s="63"/>
      <c r="AI29" s="65"/>
      <c r="AJ29" s="63"/>
      <c r="AK29" s="65"/>
      <c r="AL29" s="63"/>
      <c r="AM29" s="65"/>
      <c r="AN29" s="63"/>
      <c r="AO29" s="65"/>
      <c r="AP29" s="63"/>
      <c r="AQ29" s="65"/>
      <c r="AR29" s="63"/>
      <c r="AS29" s="65"/>
      <c r="AT29" s="63"/>
      <c r="AU29" s="65"/>
      <c r="AV29" s="63"/>
      <c r="AW29" s="65"/>
      <c r="AX29" s="63"/>
      <c r="AY29" s="65"/>
      <c r="AZ29" s="63"/>
      <c r="BA29" s="65"/>
      <c r="BB29" s="63"/>
      <c r="BC29" s="65"/>
      <c r="BD29" s="63"/>
      <c r="BE29" s="65"/>
      <c r="BF29" s="63"/>
      <c r="BG29" s="64"/>
      <c r="BH29" s="63"/>
      <c r="BI29" s="64"/>
      <c r="BJ29" s="63"/>
      <c r="BK29" s="64"/>
      <c r="BL29" s="63"/>
      <c r="BM29" s="64"/>
      <c r="BN29" s="63"/>
      <c r="BO29" s="64"/>
      <c r="BP29" s="63"/>
      <c r="BQ29" s="64"/>
      <c r="BR29" s="63"/>
      <c r="BS29" s="64"/>
      <c r="BT29" s="63"/>
      <c r="BU29" s="64"/>
      <c r="BV29" s="63"/>
      <c r="BW29" s="64"/>
      <c r="BX29" s="63"/>
      <c r="BY29" s="64"/>
      <c r="BZ29" s="63"/>
      <c r="CA29" s="64"/>
      <c r="CB29" s="63"/>
      <c r="CC29" s="64"/>
      <c r="CD29" s="63"/>
      <c r="CE29" s="64"/>
      <c r="CF29" s="63"/>
      <c r="CG29" s="64"/>
      <c r="CH29" s="63"/>
      <c r="CI29" s="64"/>
      <c r="CJ29" s="63"/>
      <c r="CK29" s="64"/>
      <c r="CL29" s="63"/>
      <c r="CM29" s="64"/>
      <c r="CN29" s="63"/>
      <c r="CO29" s="64"/>
      <c r="CP29" s="63"/>
      <c r="CQ29" s="64"/>
      <c r="CR29" s="63"/>
      <c r="CS29" s="64"/>
      <c r="CT29" s="2"/>
      <c r="CU29" s="2"/>
      <c r="CV29" s="2"/>
    </row>
    <row r="30" spans="1:100" s="2" customFormat="1" ht="15.95" customHeight="1" x14ac:dyDescent="0.25">
      <c r="A30" s="27">
        <v>25</v>
      </c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  <c r="O30" s="64"/>
      <c r="P30" s="63"/>
      <c r="Q30" s="64"/>
      <c r="R30" s="63"/>
      <c r="S30" s="64"/>
      <c r="T30" s="63"/>
      <c r="U30" s="64"/>
      <c r="V30" s="63"/>
      <c r="W30" s="64"/>
      <c r="X30" s="63"/>
      <c r="Y30" s="64"/>
      <c r="Z30" s="63"/>
      <c r="AA30" s="64"/>
      <c r="AB30" s="63"/>
      <c r="AC30" s="64"/>
      <c r="AD30" s="63"/>
      <c r="AE30" s="64"/>
      <c r="AF30" s="63"/>
      <c r="AG30" s="64"/>
      <c r="AH30" s="63"/>
      <c r="AI30" s="64"/>
      <c r="AJ30" s="63"/>
      <c r="AK30" s="64"/>
      <c r="AL30" s="63"/>
      <c r="AM30" s="64"/>
      <c r="AN30" s="63"/>
      <c r="AO30" s="64"/>
      <c r="AP30" s="63"/>
      <c r="AQ30" s="64"/>
      <c r="AR30" s="63"/>
      <c r="AS30" s="64"/>
      <c r="AT30" s="63"/>
      <c r="AU30" s="64"/>
      <c r="AV30" s="63"/>
      <c r="AW30" s="64"/>
      <c r="AX30" s="63"/>
      <c r="AY30" s="64"/>
      <c r="AZ30" s="63"/>
      <c r="BA30" s="64"/>
      <c r="BB30" s="63"/>
      <c r="BC30" s="64"/>
      <c r="BD30" s="63"/>
      <c r="BE30" s="64"/>
      <c r="BF30" s="63"/>
      <c r="BG30" s="64"/>
      <c r="BH30" s="63"/>
      <c r="BI30" s="64"/>
      <c r="BJ30" s="63"/>
      <c r="BK30" s="64"/>
      <c r="BL30" s="63"/>
      <c r="BM30" s="64"/>
      <c r="BN30" s="63"/>
      <c r="BO30" s="64"/>
      <c r="BP30" s="63"/>
      <c r="BQ30" s="64"/>
      <c r="BR30" s="63"/>
      <c r="BS30" s="64"/>
      <c r="BT30" s="63"/>
      <c r="BU30" s="64"/>
      <c r="BV30" s="63"/>
      <c r="BW30" s="64"/>
      <c r="BX30" s="63"/>
      <c r="BY30" s="64"/>
      <c r="BZ30" s="63"/>
      <c r="CA30" s="64"/>
      <c r="CB30" s="63"/>
      <c r="CC30" s="64"/>
      <c r="CD30" s="63"/>
      <c r="CE30" s="64"/>
      <c r="CF30" s="63"/>
      <c r="CG30" s="64"/>
      <c r="CH30" s="63"/>
      <c r="CI30" s="64"/>
      <c r="CJ30" s="63"/>
      <c r="CK30" s="64"/>
      <c r="CL30" s="63"/>
      <c r="CM30" s="64"/>
      <c r="CN30" s="63"/>
      <c r="CO30" s="64"/>
      <c r="CP30" s="63"/>
      <c r="CQ30" s="64"/>
      <c r="CR30" s="63"/>
      <c r="CS30" s="64"/>
    </row>
    <row r="31" spans="1:100" s="2" customFormat="1" ht="15.95" customHeight="1" x14ac:dyDescent="0.25">
      <c r="A31" s="27">
        <v>26</v>
      </c>
      <c r="B31" s="63"/>
      <c r="C31" s="64"/>
      <c r="D31" s="63"/>
      <c r="E31" s="64"/>
      <c r="F31" s="63"/>
      <c r="G31" s="64"/>
      <c r="H31" s="63"/>
      <c r="I31" s="64"/>
      <c r="J31" s="63"/>
      <c r="K31" s="64"/>
      <c r="L31" s="63"/>
      <c r="M31" s="64"/>
      <c r="N31" s="63"/>
      <c r="O31" s="64"/>
      <c r="P31" s="63"/>
      <c r="Q31" s="64"/>
      <c r="R31" s="63"/>
      <c r="S31" s="64"/>
      <c r="T31" s="63"/>
      <c r="U31" s="64"/>
      <c r="V31" s="63"/>
      <c r="W31" s="64"/>
      <c r="X31" s="63"/>
      <c r="Y31" s="64"/>
      <c r="Z31" s="63"/>
      <c r="AA31" s="64"/>
      <c r="AB31" s="63"/>
      <c r="AC31" s="64"/>
      <c r="AD31" s="63"/>
      <c r="AE31" s="64"/>
      <c r="AF31" s="63"/>
      <c r="AG31" s="64"/>
      <c r="AH31" s="63"/>
      <c r="AI31" s="64"/>
      <c r="AJ31" s="63"/>
      <c r="AK31" s="64"/>
      <c r="AL31" s="63"/>
      <c r="AM31" s="64"/>
      <c r="AN31" s="63"/>
      <c r="AO31" s="64"/>
      <c r="AP31" s="63"/>
      <c r="AQ31" s="64"/>
      <c r="AR31" s="63"/>
      <c r="AS31" s="64"/>
      <c r="AT31" s="63"/>
      <c r="AU31" s="64"/>
      <c r="AV31" s="63"/>
      <c r="AW31" s="64"/>
      <c r="AX31" s="63"/>
      <c r="AY31" s="64"/>
      <c r="AZ31" s="63"/>
      <c r="BA31" s="64"/>
      <c r="BB31" s="63"/>
      <c r="BC31" s="64"/>
      <c r="BD31" s="63"/>
      <c r="BE31" s="64"/>
      <c r="BF31" s="63"/>
      <c r="BG31" s="64"/>
      <c r="BH31" s="63"/>
      <c r="BI31" s="64"/>
      <c r="BJ31" s="63"/>
      <c r="BK31" s="64"/>
      <c r="BL31" s="63"/>
      <c r="BM31" s="64"/>
      <c r="BN31" s="63"/>
      <c r="BO31" s="64"/>
      <c r="BP31" s="63"/>
      <c r="BQ31" s="64"/>
      <c r="BR31" s="63"/>
      <c r="BS31" s="64"/>
      <c r="BT31" s="63"/>
      <c r="BU31" s="64"/>
      <c r="BV31" s="63"/>
      <c r="BW31" s="64"/>
      <c r="BX31" s="63"/>
      <c r="BY31" s="64"/>
      <c r="BZ31" s="63"/>
      <c r="CA31" s="64"/>
      <c r="CB31" s="63"/>
      <c r="CC31" s="64"/>
      <c r="CD31" s="63"/>
      <c r="CE31" s="64"/>
      <c r="CF31" s="63"/>
      <c r="CG31" s="64"/>
      <c r="CH31" s="63"/>
      <c r="CI31" s="64"/>
      <c r="CJ31" s="63"/>
      <c r="CK31" s="64"/>
      <c r="CL31" s="63"/>
      <c r="CM31" s="64"/>
      <c r="CN31" s="63"/>
      <c r="CO31" s="64"/>
      <c r="CP31" s="63"/>
      <c r="CQ31" s="64"/>
      <c r="CR31" s="63"/>
      <c r="CS31" s="64"/>
    </row>
    <row r="32" spans="1:100" ht="15.95" customHeight="1" x14ac:dyDescent="0.25">
      <c r="A32" s="27">
        <v>27</v>
      </c>
      <c r="B32" s="63"/>
      <c r="C32" s="64"/>
      <c r="D32" s="63"/>
      <c r="E32" s="64"/>
      <c r="F32" s="63"/>
      <c r="G32" s="64"/>
      <c r="H32" s="63"/>
      <c r="I32" s="64"/>
      <c r="J32" s="63"/>
      <c r="K32" s="64"/>
      <c r="L32" s="63"/>
      <c r="M32" s="64"/>
      <c r="N32" s="63"/>
      <c r="O32" s="64"/>
      <c r="P32" s="63"/>
      <c r="Q32" s="64"/>
      <c r="R32" s="63"/>
      <c r="S32" s="64"/>
      <c r="T32" s="63"/>
      <c r="U32" s="64"/>
      <c r="V32" s="63"/>
      <c r="W32" s="64"/>
      <c r="X32" s="63"/>
      <c r="Y32" s="65"/>
      <c r="Z32" s="63"/>
      <c r="AA32" s="65"/>
      <c r="AB32" s="63"/>
      <c r="AC32" s="65"/>
      <c r="AD32" s="63"/>
      <c r="AE32" s="64"/>
      <c r="AF32" s="63"/>
      <c r="AG32" s="64"/>
      <c r="AH32" s="63"/>
      <c r="AI32" s="65"/>
      <c r="AJ32" s="63"/>
      <c r="AK32" s="65"/>
      <c r="AL32" s="63"/>
      <c r="AM32" s="65"/>
      <c r="AN32" s="63"/>
      <c r="AO32" s="65"/>
      <c r="AP32" s="63"/>
      <c r="AQ32" s="64"/>
      <c r="AR32" s="63"/>
      <c r="AS32" s="64"/>
      <c r="AT32" s="63"/>
      <c r="AU32" s="64"/>
      <c r="AV32" s="63"/>
      <c r="AW32" s="64"/>
      <c r="AX32" s="63"/>
      <c r="AY32" s="64"/>
      <c r="AZ32" s="63"/>
      <c r="BA32" s="64"/>
      <c r="BB32" s="63"/>
      <c r="BC32" s="64"/>
      <c r="BD32" s="63"/>
      <c r="BE32" s="64"/>
      <c r="BF32" s="63"/>
      <c r="BG32" s="64"/>
      <c r="BH32" s="63"/>
      <c r="BI32" s="64"/>
      <c r="BJ32" s="63"/>
      <c r="BK32" s="64"/>
      <c r="BL32" s="63"/>
      <c r="BM32" s="64"/>
      <c r="BN32" s="63"/>
      <c r="BO32" s="64"/>
      <c r="BP32" s="63"/>
      <c r="BQ32" s="64"/>
      <c r="BR32" s="63"/>
      <c r="BS32" s="64"/>
      <c r="BT32" s="63"/>
      <c r="BU32" s="64"/>
      <c r="BV32" s="63"/>
      <c r="BW32" s="64"/>
      <c r="BX32" s="63"/>
      <c r="BY32" s="64"/>
      <c r="BZ32" s="63"/>
      <c r="CA32" s="64"/>
      <c r="CB32" s="63"/>
      <c r="CC32" s="64"/>
      <c r="CD32" s="63"/>
      <c r="CE32" s="64"/>
      <c r="CF32" s="63"/>
      <c r="CG32" s="64"/>
      <c r="CH32" s="63"/>
      <c r="CI32" s="64"/>
      <c r="CJ32" s="63"/>
      <c r="CK32" s="64"/>
      <c r="CL32" s="63"/>
      <c r="CM32" s="64"/>
      <c r="CN32" s="63"/>
      <c r="CO32" s="64"/>
      <c r="CP32" s="63"/>
      <c r="CQ32" s="64"/>
      <c r="CR32" s="63"/>
      <c r="CS32" s="64"/>
      <c r="CT32" s="2"/>
      <c r="CU32" s="2"/>
      <c r="CV32" s="2"/>
    </row>
    <row r="33" spans="1:100" ht="15.95" customHeight="1" x14ac:dyDescent="0.25">
      <c r="A33" s="27">
        <v>28</v>
      </c>
      <c r="B33" s="63"/>
      <c r="C33" s="64"/>
      <c r="D33" s="63"/>
      <c r="E33" s="64"/>
      <c r="F33" s="63"/>
      <c r="G33" s="64"/>
      <c r="H33" s="63"/>
      <c r="I33" s="64"/>
      <c r="J33" s="63"/>
      <c r="K33" s="64"/>
      <c r="L33" s="63"/>
      <c r="M33" s="64"/>
      <c r="N33" s="63"/>
      <c r="O33" s="64"/>
      <c r="P33" s="63"/>
      <c r="Q33" s="64"/>
      <c r="R33" s="63"/>
      <c r="S33" s="64"/>
      <c r="T33" s="63"/>
      <c r="U33" s="64"/>
      <c r="V33" s="63"/>
      <c r="W33" s="65"/>
      <c r="X33" s="63"/>
      <c r="Y33" s="65"/>
      <c r="Z33" s="63"/>
      <c r="AA33" s="65"/>
      <c r="AB33" s="63"/>
      <c r="AC33" s="65"/>
      <c r="AD33" s="63"/>
      <c r="AE33" s="64"/>
      <c r="AF33" s="63"/>
      <c r="AG33" s="64"/>
      <c r="AH33" s="63"/>
      <c r="AI33" s="65"/>
      <c r="AJ33" s="63"/>
      <c r="AK33" s="65"/>
      <c r="AL33" s="63"/>
      <c r="AM33" s="65"/>
      <c r="AN33" s="63"/>
      <c r="AO33" s="65"/>
      <c r="AP33" s="63"/>
      <c r="AQ33" s="65"/>
      <c r="AR33" s="63"/>
      <c r="AS33" s="65"/>
      <c r="AT33" s="63"/>
      <c r="AU33" s="65"/>
      <c r="AV33" s="63"/>
      <c r="AW33" s="65"/>
      <c r="AX33" s="63"/>
      <c r="AY33" s="64"/>
      <c r="AZ33" s="63"/>
      <c r="BA33" s="64"/>
      <c r="BB33" s="63"/>
      <c r="BC33" s="64"/>
      <c r="BD33" s="63"/>
      <c r="BE33" s="64"/>
      <c r="BF33" s="63"/>
      <c r="BG33" s="64"/>
      <c r="BH33" s="63"/>
      <c r="BI33" s="64"/>
      <c r="BJ33" s="63"/>
      <c r="BK33" s="64"/>
      <c r="BL33" s="63"/>
      <c r="BM33" s="64"/>
      <c r="BN33" s="63"/>
      <c r="BO33" s="64"/>
      <c r="BP33" s="63"/>
      <c r="BQ33" s="64"/>
      <c r="BR33" s="63"/>
      <c r="BS33" s="64"/>
      <c r="BT33" s="63"/>
      <c r="BU33" s="64"/>
      <c r="BV33" s="63"/>
      <c r="BW33" s="64"/>
      <c r="BX33" s="63"/>
      <c r="BY33" s="64"/>
      <c r="BZ33" s="63"/>
      <c r="CA33" s="64"/>
      <c r="CB33" s="63"/>
      <c r="CC33" s="64"/>
      <c r="CD33" s="63"/>
      <c r="CE33" s="64"/>
      <c r="CF33" s="63"/>
      <c r="CG33" s="64"/>
      <c r="CH33" s="63"/>
      <c r="CI33" s="64"/>
      <c r="CJ33" s="63"/>
      <c r="CK33" s="64"/>
      <c r="CL33" s="63"/>
      <c r="CM33" s="64"/>
      <c r="CN33" s="63"/>
      <c r="CO33" s="64"/>
      <c r="CP33" s="63"/>
      <c r="CQ33" s="64"/>
      <c r="CR33" s="63"/>
      <c r="CS33" s="64"/>
      <c r="CT33" s="2"/>
      <c r="CU33" s="2"/>
      <c r="CV33" s="2"/>
    </row>
    <row r="34" spans="1:100" ht="15.95" customHeight="1" x14ac:dyDescent="0.25">
      <c r="A34" s="27">
        <v>29</v>
      </c>
      <c r="B34" s="63"/>
      <c r="C34" s="64"/>
      <c r="D34" s="63"/>
      <c r="E34" s="64"/>
      <c r="F34" s="63"/>
      <c r="G34" s="64"/>
      <c r="H34" s="63"/>
      <c r="I34" s="64"/>
      <c r="J34" s="63"/>
      <c r="K34" s="64"/>
      <c r="L34" s="63"/>
      <c r="M34" s="64"/>
      <c r="N34" s="63"/>
      <c r="O34" s="64"/>
      <c r="P34" s="63"/>
      <c r="Q34" s="64"/>
      <c r="R34" s="63"/>
      <c r="S34" s="64"/>
      <c r="T34" s="63"/>
      <c r="U34" s="65"/>
      <c r="V34" s="63"/>
      <c r="W34" s="65"/>
      <c r="X34" s="63"/>
      <c r="Y34" s="65"/>
      <c r="Z34" s="63"/>
      <c r="AA34" s="65"/>
      <c r="AB34" s="63"/>
      <c r="AC34" s="65"/>
      <c r="AD34" s="63"/>
      <c r="AE34" s="64"/>
      <c r="AF34" s="63"/>
      <c r="AG34" s="64"/>
      <c r="AH34" s="63"/>
      <c r="AI34" s="65"/>
      <c r="AJ34" s="63"/>
      <c r="AK34" s="65"/>
      <c r="AL34" s="63"/>
      <c r="AM34" s="65"/>
      <c r="AN34" s="63"/>
      <c r="AO34" s="65"/>
      <c r="AP34" s="63"/>
      <c r="AQ34" s="65"/>
      <c r="AR34" s="63"/>
      <c r="AS34" s="65"/>
      <c r="AT34" s="63"/>
      <c r="AU34" s="65"/>
      <c r="AV34" s="63"/>
      <c r="AW34" s="65"/>
      <c r="AX34" s="63"/>
      <c r="AY34" s="64"/>
      <c r="AZ34" s="63"/>
      <c r="BA34" s="64"/>
      <c r="BB34" s="63"/>
      <c r="BC34" s="64"/>
      <c r="BD34" s="63"/>
      <c r="BE34" s="64"/>
      <c r="BF34" s="63"/>
      <c r="BG34" s="64"/>
      <c r="BH34" s="63"/>
      <c r="BI34" s="64"/>
      <c r="BJ34" s="63"/>
      <c r="BK34" s="64"/>
      <c r="BL34" s="63"/>
      <c r="BM34" s="64"/>
      <c r="BN34" s="63"/>
      <c r="BO34" s="64"/>
      <c r="BP34" s="63"/>
      <c r="BQ34" s="64"/>
      <c r="BR34" s="63"/>
      <c r="BS34" s="64"/>
      <c r="BT34" s="63"/>
      <c r="BU34" s="64"/>
      <c r="BV34" s="63"/>
      <c r="BW34" s="64"/>
      <c r="BX34" s="63"/>
      <c r="BY34" s="64"/>
      <c r="BZ34" s="63"/>
      <c r="CA34" s="64"/>
      <c r="CB34" s="63"/>
      <c r="CC34" s="64"/>
      <c r="CD34" s="63"/>
      <c r="CE34" s="64"/>
      <c r="CF34" s="63"/>
      <c r="CG34" s="64"/>
      <c r="CH34" s="63"/>
      <c r="CI34" s="64"/>
      <c r="CJ34" s="63"/>
      <c r="CK34" s="64"/>
      <c r="CL34" s="63"/>
      <c r="CM34" s="64"/>
      <c r="CN34" s="63"/>
      <c r="CO34" s="64"/>
      <c r="CP34" s="63"/>
      <c r="CQ34" s="64"/>
      <c r="CR34" s="63"/>
      <c r="CS34" s="64"/>
      <c r="CT34" s="2"/>
      <c r="CU34" s="2"/>
      <c r="CV34" s="2"/>
    </row>
    <row r="35" spans="1:100" ht="15.95" customHeight="1" x14ac:dyDescent="0.25">
      <c r="A35" s="27">
        <v>30</v>
      </c>
      <c r="B35" s="63"/>
      <c r="C35" s="64"/>
      <c r="D35" s="63"/>
      <c r="E35" s="64"/>
      <c r="F35" s="63"/>
      <c r="G35" s="64"/>
      <c r="H35" s="63"/>
      <c r="I35" s="64"/>
      <c r="J35" s="63"/>
      <c r="K35" s="64"/>
      <c r="L35" s="63"/>
      <c r="M35" s="64"/>
      <c r="N35" s="63"/>
      <c r="O35" s="64"/>
      <c r="P35" s="63"/>
      <c r="Q35" s="64"/>
      <c r="R35" s="63"/>
      <c r="S35" s="64"/>
      <c r="T35" s="63"/>
      <c r="U35" s="64"/>
      <c r="V35" s="63"/>
      <c r="W35" s="64"/>
      <c r="X35" s="63"/>
      <c r="Y35" s="64"/>
      <c r="Z35" s="63"/>
      <c r="AA35" s="64"/>
      <c r="AB35" s="63"/>
      <c r="AC35" s="64"/>
      <c r="AD35" s="63"/>
      <c r="AE35" s="64"/>
      <c r="AF35" s="63"/>
      <c r="AG35" s="64"/>
      <c r="AH35" s="63"/>
      <c r="AI35" s="64"/>
      <c r="AJ35" s="63"/>
      <c r="AK35" s="64"/>
      <c r="AL35" s="63"/>
      <c r="AM35" s="64"/>
      <c r="AN35" s="63"/>
      <c r="AO35" s="64"/>
      <c r="AP35" s="63"/>
      <c r="AQ35" s="64"/>
      <c r="AR35" s="63"/>
      <c r="AS35" s="64"/>
      <c r="AT35" s="63"/>
      <c r="AU35" s="64"/>
      <c r="AV35" s="63"/>
      <c r="AW35" s="64"/>
      <c r="AX35" s="63"/>
      <c r="AY35" s="64"/>
      <c r="AZ35" s="63"/>
      <c r="BA35" s="64"/>
      <c r="BB35" s="63"/>
      <c r="BC35" s="64"/>
      <c r="BD35" s="63"/>
      <c r="BE35" s="64"/>
      <c r="BF35" s="63"/>
      <c r="BG35" s="64"/>
      <c r="BH35" s="63"/>
      <c r="BI35" s="64"/>
      <c r="BJ35" s="63"/>
      <c r="BK35" s="64"/>
      <c r="BL35" s="63"/>
      <c r="BM35" s="64"/>
      <c r="BN35" s="63"/>
      <c r="BO35" s="64"/>
      <c r="BP35" s="63"/>
      <c r="BQ35" s="64"/>
      <c r="BR35" s="63"/>
      <c r="BS35" s="64"/>
      <c r="BT35" s="63"/>
      <c r="BU35" s="64"/>
      <c r="BV35" s="63"/>
      <c r="BW35" s="64"/>
      <c r="BX35" s="63"/>
      <c r="BY35" s="64"/>
      <c r="BZ35" s="63"/>
      <c r="CA35" s="64"/>
      <c r="CB35" s="63"/>
      <c r="CC35" s="64"/>
      <c r="CD35" s="63"/>
      <c r="CE35" s="64"/>
      <c r="CF35" s="63"/>
      <c r="CG35" s="64"/>
      <c r="CH35" s="63"/>
      <c r="CI35" s="64"/>
      <c r="CJ35" s="63"/>
      <c r="CK35" s="64"/>
      <c r="CL35" s="63"/>
      <c r="CM35" s="64"/>
      <c r="CN35" s="63"/>
      <c r="CO35" s="64"/>
      <c r="CP35" s="63"/>
      <c r="CQ35" s="64"/>
      <c r="CR35" s="63"/>
      <c r="CS35" s="64"/>
    </row>
    <row r="36" spans="1:100" ht="15.75" customHeight="1" x14ac:dyDescent="0.25">
      <c r="A36" s="27">
        <v>31</v>
      </c>
      <c r="B36" s="63"/>
      <c r="C36" s="64"/>
      <c r="D36" s="63"/>
      <c r="E36" s="64"/>
      <c r="F36" s="63"/>
      <c r="G36" s="64"/>
      <c r="H36" s="63"/>
      <c r="I36" s="64"/>
      <c r="J36" s="63"/>
      <c r="K36" s="64"/>
      <c r="L36" s="63"/>
      <c r="M36" s="64"/>
      <c r="N36" s="63"/>
      <c r="O36" s="64"/>
      <c r="P36" s="63"/>
      <c r="Q36" s="64"/>
      <c r="R36" s="63"/>
      <c r="S36" s="64"/>
      <c r="T36" s="63"/>
      <c r="U36" s="64"/>
      <c r="V36" s="63"/>
      <c r="W36" s="64"/>
      <c r="X36" s="63"/>
      <c r="Y36" s="64"/>
      <c r="Z36" s="63"/>
      <c r="AA36" s="64"/>
      <c r="AB36" s="63"/>
      <c r="AC36" s="64"/>
      <c r="AD36" s="63"/>
      <c r="AE36" s="64"/>
      <c r="AF36" s="63"/>
      <c r="AG36" s="64"/>
      <c r="AH36" s="63"/>
      <c r="AI36" s="64"/>
      <c r="AJ36" s="63"/>
      <c r="AK36" s="64"/>
      <c r="AL36" s="63"/>
      <c r="AM36" s="64"/>
      <c r="AN36" s="63"/>
      <c r="AO36" s="64"/>
      <c r="AP36" s="63"/>
      <c r="AQ36" s="64"/>
      <c r="AR36" s="63"/>
      <c r="AS36" s="64"/>
      <c r="AT36" s="63"/>
      <c r="AU36" s="64"/>
      <c r="AV36" s="63"/>
      <c r="AW36" s="64"/>
      <c r="AX36" s="63"/>
      <c r="AY36" s="64"/>
      <c r="AZ36" s="63"/>
      <c r="BA36" s="64"/>
      <c r="BB36" s="63"/>
      <c r="BC36" s="64"/>
      <c r="BD36" s="63"/>
      <c r="BE36" s="64"/>
      <c r="BF36" s="63"/>
      <c r="BG36" s="64"/>
      <c r="BH36" s="63"/>
      <c r="BI36" s="64"/>
      <c r="BJ36" s="63"/>
      <c r="BK36" s="64"/>
      <c r="BL36" s="63"/>
      <c r="BM36" s="64"/>
      <c r="BN36" s="63"/>
      <c r="BO36" s="64"/>
      <c r="BP36" s="63"/>
      <c r="BQ36" s="64"/>
      <c r="BR36" s="63"/>
      <c r="BS36" s="64"/>
      <c r="BT36" s="63"/>
      <c r="BU36" s="64"/>
      <c r="BV36" s="63"/>
      <c r="BW36" s="64"/>
      <c r="BX36" s="63"/>
      <c r="BY36" s="64"/>
      <c r="BZ36" s="63"/>
      <c r="CA36" s="64"/>
      <c r="CB36" s="63"/>
      <c r="CC36" s="64"/>
      <c r="CD36" s="63"/>
      <c r="CE36" s="64"/>
      <c r="CF36" s="63"/>
      <c r="CG36" s="64"/>
      <c r="CH36" s="63"/>
      <c r="CI36" s="64"/>
      <c r="CJ36" s="63"/>
      <c r="CK36" s="64"/>
      <c r="CL36" s="63"/>
      <c r="CM36" s="64"/>
      <c r="CN36" s="63"/>
      <c r="CO36" s="64"/>
      <c r="CP36" s="63"/>
      <c r="CQ36" s="64"/>
      <c r="CR36" s="63"/>
      <c r="CS36" s="64"/>
    </row>
    <row r="37" spans="1:100" s="2" customFormat="1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</row>
    <row r="38" spans="1:100" s="3" customFormat="1" ht="14.25" x14ac:dyDescent="0.25">
      <c r="A38" s="9"/>
      <c r="B38" s="9"/>
      <c r="C38" s="9"/>
      <c r="D38" s="9"/>
      <c r="E38" s="9"/>
      <c r="F38" s="9"/>
      <c r="G38" s="9"/>
      <c r="H38" s="84" t="s">
        <v>67</v>
      </c>
      <c r="I38" s="84"/>
      <c r="J38" s="84"/>
      <c r="K38" s="84"/>
      <c r="L38" s="98" t="s">
        <v>68</v>
      </c>
      <c r="M38" s="98"/>
      <c r="N38" s="98"/>
      <c r="O38" s="98"/>
      <c r="P38" s="99" t="s">
        <v>69</v>
      </c>
      <c r="Q38" s="99"/>
      <c r="R38" s="99"/>
      <c r="S38" s="99"/>
      <c r="T38" s="100" t="s">
        <v>70</v>
      </c>
      <c r="U38" s="100"/>
      <c r="V38" s="100"/>
      <c r="W38" s="10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10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16"/>
      <c r="AY38" s="16"/>
      <c r="AZ38" s="16"/>
      <c r="BA38" s="16"/>
      <c r="BB38" s="16"/>
      <c r="BC38" s="16"/>
      <c r="BD38" s="15"/>
      <c r="BE38" s="15"/>
      <c r="BF38" s="15"/>
      <c r="BG38" s="15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7"/>
      <c r="CJ38" s="16"/>
      <c r="CK38" s="16"/>
      <c r="CL38" s="16"/>
      <c r="CM38" s="16"/>
      <c r="CN38" s="16"/>
      <c r="CO38" s="16"/>
      <c r="CP38" s="16"/>
      <c r="CQ38" s="16"/>
      <c r="CR38" s="16"/>
      <c r="CS38" s="16"/>
    </row>
    <row r="39" spans="1:100" s="5" customFormat="1" ht="14.2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/>
      <c r="AO39" s="9"/>
      <c r="AP39" s="9"/>
      <c r="AQ39" s="9"/>
      <c r="AR39" s="10"/>
      <c r="AS39" s="10"/>
      <c r="AT39" s="10"/>
      <c r="AU39" s="10"/>
      <c r="AV39" s="9"/>
      <c r="AW39" s="9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1"/>
      <c r="BM39" s="11"/>
      <c r="BN39" s="11"/>
      <c r="BO39" s="11"/>
      <c r="BP39" s="11"/>
      <c r="BQ39" s="11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6"/>
      <c r="CK39" s="16"/>
      <c r="CL39" s="16"/>
      <c r="CM39" s="16"/>
      <c r="CN39" s="17"/>
      <c r="CO39" s="17"/>
      <c r="CP39" s="17"/>
      <c r="CQ39" s="17"/>
      <c r="CR39" s="16"/>
      <c r="CS39" s="16"/>
    </row>
  </sheetData>
  <sheetProtection selectLockedCells="1"/>
  <mergeCells count="105">
    <mergeCell ref="B3:Q3"/>
    <mergeCell ref="R3:V3"/>
    <mergeCell ref="L38:O38"/>
    <mergeCell ref="P38:S38"/>
    <mergeCell ref="T38:W38"/>
    <mergeCell ref="AG3:AW3"/>
    <mergeCell ref="AC3:AF3"/>
    <mergeCell ref="AR4:AS4"/>
    <mergeCell ref="AR5:AS5"/>
    <mergeCell ref="AT4:AU4"/>
    <mergeCell ref="AT5:AU5"/>
    <mergeCell ref="AV4:AW4"/>
    <mergeCell ref="AV5:AW5"/>
    <mergeCell ref="AL4:AM4"/>
    <mergeCell ref="AL5:AM5"/>
    <mergeCell ref="AN4:AO4"/>
    <mergeCell ref="AN5:AO5"/>
    <mergeCell ref="AP4:AQ4"/>
    <mergeCell ref="AP5:AQ5"/>
    <mergeCell ref="AH4:AI4"/>
    <mergeCell ref="AH5:AI5"/>
    <mergeCell ref="AJ5:AK5"/>
    <mergeCell ref="AB5:AC5"/>
    <mergeCell ref="AD4:AE4"/>
    <mergeCell ref="CB4:CC4"/>
    <mergeCell ref="CB5:CC5"/>
    <mergeCell ref="CD4:CE4"/>
    <mergeCell ref="CD5:CE5"/>
    <mergeCell ref="CF4:CG4"/>
    <mergeCell ref="CF5:CG5"/>
    <mergeCell ref="BV4:BW4"/>
    <mergeCell ref="BV5:BW5"/>
    <mergeCell ref="BX4:BY4"/>
    <mergeCell ref="BX5:BY5"/>
    <mergeCell ref="BZ4:CA4"/>
    <mergeCell ref="BZ5:CA5"/>
    <mergeCell ref="CP5:CQ5"/>
    <mergeCell ref="CR4:CS4"/>
    <mergeCell ref="CR5:CS5"/>
    <mergeCell ref="CH5:CI5"/>
    <mergeCell ref="CJ5:CK5"/>
    <mergeCell ref="CL5:CM5"/>
    <mergeCell ref="CN5:CO5"/>
    <mergeCell ref="CH4:CI4"/>
    <mergeCell ref="CJ4:CK4"/>
    <mergeCell ref="CL4:CM4"/>
    <mergeCell ref="CN4:CO4"/>
    <mergeCell ref="CP4:CQ4"/>
    <mergeCell ref="BP4:BQ4"/>
    <mergeCell ref="BP5:BQ5"/>
    <mergeCell ref="BR4:BS4"/>
    <mergeCell ref="BR5:BS5"/>
    <mergeCell ref="BT4:BU4"/>
    <mergeCell ref="BT5:BU5"/>
    <mergeCell ref="BJ4:BK4"/>
    <mergeCell ref="BJ5:BK5"/>
    <mergeCell ref="BL4:BM4"/>
    <mergeCell ref="BL5:BM5"/>
    <mergeCell ref="BN4:BO4"/>
    <mergeCell ref="BN5:BO5"/>
    <mergeCell ref="BD4:BE4"/>
    <mergeCell ref="BD5:BE5"/>
    <mergeCell ref="BF4:BG4"/>
    <mergeCell ref="BF5:BG5"/>
    <mergeCell ref="BH4:BI4"/>
    <mergeCell ref="BH5:BI5"/>
    <mergeCell ref="AX4:AY4"/>
    <mergeCell ref="AX5:AY5"/>
    <mergeCell ref="AZ4:BA4"/>
    <mergeCell ref="AZ5:BA5"/>
    <mergeCell ref="BB4:BC4"/>
    <mergeCell ref="BB5:BC5"/>
    <mergeCell ref="AD5:AE5"/>
    <mergeCell ref="AF4:AG4"/>
    <mergeCell ref="AF5:AG5"/>
    <mergeCell ref="T4:U4"/>
    <mergeCell ref="T5:U5"/>
    <mergeCell ref="V4:W4"/>
    <mergeCell ref="V5:W5"/>
    <mergeCell ref="X4:Y4"/>
    <mergeCell ref="X5:Y5"/>
    <mergeCell ref="H38:K38"/>
    <mergeCell ref="AJ4:AK4"/>
    <mergeCell ref="B4:C4"/>
    <mergeCell ref="B5:C5"/>
    <mergeCell ref="D4:E4"/>
    <mergeCell ref="D5:E5"/>
    <mergeCell ref="F4:G4"/>
    <mergeCell ref="F5:G5"/>
    <mergeCell ref="X3:AB3"/>
    <mergeCell ref="Z4:AA4"/>
    <mergeCell ref="Z5:AA5"/>
    <mergeCell ref="AB4:AC4"/>
    <mergeCell ref="N4:O4"/>
    <mergeCell ref="N5:O5"/>
    <mergeCell ref="P4:Q4"/>
    <mergeCell ref="P5:Q5"/>
    <mergeCell ref="R4:S4"/>
    <mergeCell ref="R5:S5"/>
    <mergeCell ref="H4:I4"/>
    <mergeCell ref="H5:I5"/>
    <mergeCell ref="J4:K4"/>
    <mergeCell ref="J5:K5"/>
    <mergeCell ref="L4:M4"/>
    <mergeCell ref="L5:M5"/>
  </mergeCells>
  <conditionalFormatting sqref="L2 U2 AB2">
    <cfRule type="cellIs" dxfId="0" priority="1" operator="equal">
      <formula>TRUE</formula>
    </cfRule>
  </conditionalFormatting>
  <dataValidations count="1">
    <dataValidation type="list" allowBlank="1" showInputMessage="1" showErrorMessage="1" sqref="W3">
      <formula1>Цех</formula1>
    </dataValidation>
  </dataValidations>
  <pageMargins left="0" right="0" top="0" bottom="0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print="0" autoFill="0" autoLine="0" autoPict="0">
                <anchor moveWithCells="1">
                  <from>
                    <xdr:col>0</xdr:col>
                    <xdr:colOff>390525</xdr:colOff>
                    <xdr:row>1</xdr:row>
                    <xdr:rowOff>0</xdr:rowOff>
                  </from>
                  <to>
                    <xdr:col>9</xdr:col>
                    <xdr:colOff>247650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Group Box 5">
              <controlPr defaultSize="0" print="0" autoFill="0" autoPict="0">
                <anchor moveWithCells="1">
                  <from>
                    <xdr:col>11</xdr:col>
                    <xdr:colOff>276225</xdr:colOff>
                    <xdr:row>1</xdr:row>
                    <xdr:rowOff>0</xdr:rowOff>
                  </from>
                  <to>
                    <xdr:col>18</xdr:col>
                    <xdr:colOff>285750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print="0" autoFill="0" autoLine="0" autoPict="0">
                <anchor moveWithCells="1">
                  <from>
                    <xdr:col>12</xdr:col>
                    <xdr:colOff>0</xdr:colOff>
                    <xdr:row>1</xdr:row>
                    <xdr:rowOff>0</xdr:rowOff>
                  </from>
                  <to>
                    <xdr:col>19</xdr:col>
                    <xdr:colOff>9525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Group Box 8">
              <controlPr defaultSize="0" print="0" autoFill="0" autoPict="0">
                <anchor moveWithCells="1">
                  <from>
                    <xdr:col>21</xdr:col>
                    <xdr:colOff>0</xdr:colOff>
                    <xdr:row>1</xdr:row>
                    <xdr:rowOff>0</xdr:rowOff>
                  </from>
                  <to>
                    <xdr:col>26</xdr:col>
                    <xdr:colOff>85725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Group Box 9">
              <controlPr defaultSize="0" print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9</xdr:col>
                    <xdr:colOff>247650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print="0" autoFill="0" autoLine="0" autoPict="0">
                <anchor moveWithCells="1">
                  <from>
                    <xdr:col>21</xdr:col>
                    <xdr:colOff>0</xdr:colOff>
                    <xdr:row>1</xdr:row>
                    <xdr:rowOff>0</xdr:rowOff>
                  </from>
                  <to>
                    <xdr:col>26</xdr:col>
                    <xdr:colOff>85725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Списки!$A$1:$A$12</xm:f>
          </x14:formula1>
          <xm:sqref>X3:AB3</xm:sqref>
        </x14:dataValidation>
        <x14:dataValidation type="list" allowBlank="1" showInputMessage="1" showErrorMessage="1">
          <x14:formula1>
            <xm:f>CHOOSE(VLOOKUP(W3,Списки!$C$4:$D$10,2,FALSE),Цех_101,Цех_103,Цех_104,Цех_105,Цех_109,Цех_110,Цех_112)</xm:f>
          </x14:formula1>
          <xm:sqref>AG3:AW3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000"/>
  </sheetPr>
  <dimension ref="A1:E1000"/>
  <sheetViews>
    <sheetView workbookViewId="0">
      <selection activeCell="B11" sqref="B11"/>
    </sheetView>
  </sheetViews>
  <sheetFormatPr defaultRowHeight="15" x14ac:dyDescent="0.25"/>
  <cols>
    <col min="1" max="1" width="6.140625" style="58" bestFit="1" customWidth="1"/>
    <col min="2" max="2" width="30" style="58" customWidth="1"/>
    <col min="3" max="3" width="31.7109375" style="58" customWidth="1"/>
    <col min="4" max="4" width="42.42578125" style="58" customWidth="1"/>
    <col min="5" max="5" width="22" customWidth="1"/>
  </cols>
  <sheetData>
    <row r="1" spans="1:5" x14ac:dyDescent="0.25">
      <c r="A1" s="60" t="s">
        <v>123</v>
      </c>
      <c r="B1" s="53" t="s">
        <v>124</v>
      </c>
      <c r="C1" s="53" t="s">
        <v>157</v>
      </c>
      <c r="D1" s="53" t="s">
        <v>63</v>
      </c>
      <c r="E1" s="30" t="s">
        <v>125</v>
      </c>
    </row>
    <row r="2" spans="1:5" ht="15.95" customHeight="1" x14ac:dyDescent="0.25">
      <c r="A2" s="61">
        <v>1</v>
      </c>
      <c r="B2" s="46"/>
      <c r="C2" s="54"/>
      <c r="D2" s="54"/>
      <c r="E2" s="31" t="str">
        <f>ГРАФИК!$AG$3</f>
        <v>Зорина</v>
      </c>
    </row>
    <row r="3" spans="1:5" ht="15.95" customHeight="1" x14ac:dyDescent="0.25">
      <c r="A3" s="61">
        <v>2</v>
      </c>
      <c r="B3" s="54"/>
      <c r="C3" s="54"/>
      <c r="D3" s="54"/>
      <c r="E3" s="31" t="str">
        <f>ГРАФИК!$AG$3</f>
        <v>Зорина</v>
      </c>
    </row>
    <row r="4" spans="1:5" ht="15.95" customHeight="1" x14ac:dyDescent="0.25">
      <c r="A4" s="61">
        <v>3</v>
      </c>
      <c r="B4" s="54"/>
      <c r="C4" s="54"/>
      <c r="D4" s="54"/>
      <c r="E4" s="31" t="str">
        <f>ГРАФИК!$AG$3</f>
        <v>Зорина</v>
      </c>
    </row>
    <row r="5" spans="1:5" x14ac:dyDescent="0.25">
      <c r="A5" s="61">
        <v>4</v>
      </c>
      <c r="B5" s="54"/>
      <c r="C5" s="54"/>
      <c r="D5" s="54"/>
      <c r="E5" s="31" t="str">
        <f>ГРАФИК!$AG$3</f>
        <v>Зорина</v>
      </c>
    </row>
    <row r="6" spans="1:5" x14ac:dyDescent="0.25">
      <c r="A6" s="61">
        <v>5</v>
      </c>
      <c r="B6" s="54"/>
      <c r="C6" s="54"/>
      <c r="D6" s="54"/>
      <c r="E6" s="31" t="str">
        <f>ГРАФИК!$AG$3</f>
        <v>Зорина</v>
      </c>
    </row>
    <row r="7" spans="1:5" x14ac:dyDescent="0.25">
      <c r="A7" s="61">
        <v>6</v>
      </c>
      <c r="B7" s="53"/>
      <c r="C7" s="54"/>
      <c r="D7" s="54"/>
      <c r="E7" s="31" t="str">
        <f>ГРАФИК!$AG$3</f>
        <v>Зорина</v>
      </c>
    </row>
    <row r="8" spans="1:5" x14ac:dyDescent="0.25">
      <c r="A8" s="61">
        <v>7</v>
      </c>
      <c r="B8" s="53"/>
      <c r="C8" s="54"/>
      <c r="D8" s="54"/>
      <c r="E8" s="31" t="str">
        <f>ГРАФИК!$AG$3</f>
        <v>Зорина</v>
      </c>
    </row>
    <row r="9" spans="1:5" x14ac:dyDescent="0.25">
      <c r="A9" s="61">
        <v>8</v>
      </c>
      <c r="B9" s="46"/>
      <c r="C9" s="54"/>
      <c r="D9" s="54"/>
      <c r="E9" s="31" t="str">
        <f>ГРАФИК!$AG$3</f>
        <v>Зорина</v>
      </c>
    </row>
    <row r="10" spans="1:5" x14ac:dyDescent="0.25">
      <c r="A10" s="61">
        <v>9</v>
      </c>
      <c r="B10" s="46"/>
      <c r="C10" s="54"/>
      <c r="D10" s="54"/>
      <c r="E10" s="31" t="str">
        <f>ГРАФИК!$AG$3</f>
        <v>Зорина</v>
      </c>
    </row>
    <row r="11" spans="1:5" x14ac:dyDescent="0.25">
      <c r="A11" s="61">
        <v>10</v>
      </c>
      <c r="B11" s="46"/>
      <c r="C11" s="54"/>
      <c r="D11" s="54"/>
      <c r="E11" s="31" t="str">
        <f>ГРАФИК!$AG$3</f>
        <v>Зорина</v>
      </c>
    </row>
    <row r="12" spans="1:5" ht="15.95" customHeight="1" x14ac:dyDescent="0.25">
      <c r="A12" s="61">
        <v>11</v>
      </c>
      <c r="B12" s="54"/>
      <c r="C12" s="54"/>
      <c r="D12" s="54"/>
      <c r="E12" s="31" t="str">
        <f>ГРАФИК!$AG$3</f>
        <v>Зорина</v>
      </c>
    </row>
    <row r="13" spans="1:5" ht="15.95" customHeight="1" x14ac:dyDescent="0.25">
      <c r="A13" s="61">
        <v>12</v>
      </c>
      <c r="B13" s="54"/>
      <c r="C13" s="54"/>
      <c r="D13" s="54"/>
      <c r="E13" s="31" t="str">
        <f>ГРАФИК!$AG$3</f>
        <v>Зорина</v>
      </c>
    </row>
    <row r="14" spans="1:5" ht="15.95" customHeight="1" x14ac:dyDescent="0.25">
      <c r="A14" s="61">
        <v>13</v>
      </c>
      <c r="B14" s="53"/>
      <c r="C14" s="54"/>
      <c r="D14" s="54"/>
      <c r="E14" s="31" t="str">
        <f>ГРАФИК!$AG$3</f>
        <v>Зорина</v>
      </c>
    </row>
    <row r="15" spans="1:5" ht="15.95" customHeight="1" x14ac:dyDescent="0.25">
      <c r="A15" s="61">
        <v>14</v>
      </c>
      <c r="B15" s="53"/>
      <c r="C15" s="46"/>
      <c r="D15" s="54"/>
      <c r="E15" s="31" t="str">
        <f>ГРАФИК!$AG$3</f>
        <v>Зорина</v>
      </c>
    </row>
    <row r="16" spans="1:5" ht="15.95" customHeight="1" x14ac:dyDescent="0.25">
      <c r="A16" s="61">
        <v>15</v>
      </c>
      <c r="B16" s="54"/>
      <c r="C16" s="54"/>
      <c r="D16" s="54"/>
      <c r="E16" s="31" t="str">
        <f>ГРАФИК!$AG$3</f>
        <v>Зорина</v>
      </c>
    </row>
    <row r="17" spans="1:5" ht="15.95" customHeight="1" x14ac:dyDescent="0.25">
      <c r="A17" s="61">
        <v>16</v>
      </c>
      <c r="B17" s="54"/>
      <c r="C17" s="54"/>
      <c r="D17" s="54"/>
      <c r="E17" s="31" t="str">
        <f>ГРАФИК!$AG$3</f>
        <v>Зорина</v>
      </c>
    </row>
    <row r="18" spans="1:5" ht="15.95" customHeight="1" x14ac:dyDescent="0.25">
      <c r="A18" s="61">
        <v>17</v>
      </c>
      <c r="B18" s="53"/>
      <c r="C18" s="54"/>
      <c r="D18" s="54"/>
      <c r="E18" s="31" t="str">
        <f>ГРАФИК!$AG$3</f>
        <v>Зорина</v>
      </c>
    </row>
    <row r="19" spans="1:5" ht="15.95" customHeight="1" x14ac:dyDescent="0.25">
      <c r="A19" s="61">
        <v>18</v>
      </c>
      <c r="B19" s="53"/>
      <c r="C19" s="54"/>
      <c r="D19" s="54"/>
      <c r="E19" s="31" t="str">
        <f>ГРАФИК!$AG$3</f>
        <v>Зорина</v>
      </c>
    </row>
    <row r="20" spans="1:5" ht="15.95" customHeight="1" x14ac:dyDescent="0.25">
      <c r="A20" s="61">
        <v>19</v>
      </c>
      <c r="B20" s="54"/>
      <c r="C20" s="54"/>
      <c r="D20" s="54"/>
      <c r="E20" s="31" t="str">
        <f>ГРАФИК!$AG$3</f>
        <v>Зорина</v>
      </c>
    </row>
    <row r="21" spans="1:5" ht="15.95" customHeight="1" x14ac:dyDescent="0.25">
      <c r="A21" s="61">
        <v>20</v>
      </c>
      <c r="B21" s="54"/>
      <c r="C21" s="54"/>
      <c r="D21" s="54"/>
      <c r="E21" s="31" t="str">
        <f>ГРАФИК!$AG$3</f>
        <v>Зорина</v>
      </c>
    </row>
    <row r="22" spans="1:5" ht="15.95" customHeight="1" x14ac:dyDescent="0.25">
      <c r="A22" s="61">
        <v>21</v>
      </c>
      <c r="B22" s="54"/>
      <c r="C22" s="54"/>
      <c r="D22" s="54"/>
      <c r="E22" s="31" t="str">
        <f>ГРАФИК!$AG$3</f>
        <v>Зорина</v>
      </c>
    </row>
    <row r="23" spans="1:5" ht="15.95" customHeight="1" x14ac:dyDescent="0.25">
      <c r="A23" s="61">
        <v>22</v>
      </c>
      <c r="B23" s="54"/>
      <c r="C23" s="54"/>
      <c r="D23" s="54"/>
      <c r="E23" s="31" t="str">
        <f>ГРАФИК!$AG$3</f>
        <v>Зорина</v>
      </c>
    </row>
    <row r="24" spans="1:5" ht="15.95" customHeight="1" x14ac:dyDescent="0.25">
      <c r="A24" s="61">
        <v>23</v>
      </c>
      <c r="B24" s="53"/>
      <c r="C24" s="53"/>
      <c r="D24" s="54"/>
      <c r="E24" s="31" t="str">
        <f>ГРАФИК!$AG$3</f>
        <v>Зорина</v>
      </c>
    </row>
    <row r="25" spans="1:5" ht="15.95" customHeight="1" x14ac:dyDescent="0.25">
      <c r="A25" s="61">
        <v>24</v>
      </c>
      <c r="B25" s="54"/>
      <c r="C25" s="54"/>
      <c r="D25" s="54"/>
      <c r="E25" s="31" t="str">
        <f>ГРАФИК!$AG$3</f>
        <v>Зорина</v>
      </c>
    </row>
    <row r="26" spans="1:5" ht="15.95" customHeight="1" x14ac:dyDescent="0.25">
      <c r="A26" s="61">
        <v>25</v>
      </c>
      <c r="B26" s="54"/>
      <c r="C26" s="54"/>
      <c r="D26" s="54"/>
      <c r="E26" s="31" t="str">
        <f>ГРАФИК!$AG$3</f>
        <v>Зорина</v>
      </c>
    </row>
    <row r="27" spans="1:5" ht="15.95" customHeight="1" x14ac:dyDescent="0.25">
      <c r="A27" s="61">
        <v>26</v>
      </c>
      <c r="B27" s="54"/>
      <c r="C27" s="54"/>
      <c r="D27" s="54"/>
      <c r="E27" s="31" t="str">
        <f>ГРАФИК!$AG$3</f>
        <v>Зорина</v>
      </c>
    </row>
    <row r="28" spans="1:5" ht="15.95" customHeight="1" x14ac:dyDescent="0.25">
      <c r="A28" s="61">
        <v>27</v>
      </c>
      <c r="B28" s="54"/>
      <c r="C28" s="54"/>
      <c r="D28" s="54"/>
      <c r="E28" s="31" t="str">
        <f>ГРАФИК!$AG$3</f>
        <v>Зорина</v>
      </c>
    </row>
    <row r="29" spans="1:5" ht="15.95" customHeight="1" x14ac:dyDescent="0.25">
      <c r="A29" s="61">
        <v>28</v>
      </c>
      <c r="B29" s="54"/>
      <c r="C29" s="54"/>
      <c r="D29" s="54"/>
      <c r="E29" s="31" t="str">
        <f>ГРАФИК!$AG$3</f>
        <v>Зорина</v>
      </c>
    </row>
    <row r="30" spans="1:5" ht="15.95" customHeight="1" x14ac:dyDescent="0.25">
      <c r="A30" s="61">
        <v>29</v>
      </c>
      <c r="B30" s="54"/>
      <c r="C30" s="54"/>
      <c r="D30" s="54"/>
      <c r="E30" s="31" t="str">
        <f>ГРАФИК!$AG$3</f>
        <v>Зорина</v>
      </c>
    </row>
    <row r="31" spans="1:5" ht="15.95" customHeight="1" x14ac:dyDescent="0.25">
      <c r="A31" s="61">
        <v>30</v>
      </c>
      <c r="B31" s="54"/>
      <c r="C31" s="54"/>
      <c r="D31" s="54"/>
      <c r="E31" s="31" t="str">
        <f>ГРАФИК!$AG$3</f>
        <v>Зорина</v>
      </c>
    </row>
    <row r="32" spans="1:5" ht="15.95" customHeight="1" x14ac:dyDescent="0.25">
      <c r="A32" s="61">
        <v>31</v>
      </c>
      <c r="B32" s="53"/>
      <c r="C32" s="54"/>
      <c r="D32" s="54"/>
      <c r="E32" s="31" t="str">
        <f>ГРАФИК!$AG$3</f>
        <v>Зорина</v>
      </c>
    </row>
    <row r="33" spans="1:5" ht="15.95" customHeight="1" x14ac:dyDescent="0.25">
      <c r="A33" s="61">
        <v>32</v>
      </c>
      <c r="B33" s="53"/>
      <c r="C33" s="53"/>
      <c r="D33" s="54"/>
      <c r="E33" s="31" t="str">
        <f>ГРАФИК!$AG$3</f>
        <v>Зорина</v>
      </c>
    </row>
    <row r="34" spans="1:5" ht="15.95" customHeight="1" x14ac:dyDescent="0.25">
      <c r="A34" s="61">
        <v>33</v>
      </c>
      <c r="B34" s="54"/>
      <c r="C34" s="54"/>
      <c r="D34" s="54"/>
      <c r="E34" s="31" t="str">
        <f>ГРАФИК!$AG$3</f>
        <v>Зорина</v>
      </c>
    </row>
    <row r="35" spans="1:5" ht="15.95" customHeight="1" x14ac:dyDescent="0.25">
      <c r="A35" s="61">
        <v>34</v>
      </c>
      <c r="B35" s="54"/>
      <c r="C35" s="54"/>
      <c r="D35" s="54"/>
      <c r="E35" s="31" t="str">
        <f>ГРАФИК!$AG$3</f>
        <v>Зорина</v>
      </c>
    </row>
    <row r="36" spans="1:5" ht="15.95" customHeight="1" x14ac:dyDescent="0.25">
      <c r="A36" s="61">
        <v>35</v>
      </c>
      <c r="B36" s="54"/>
      <c r="C36" s="54"/>
      <c r="D36" s="54"/>
      <c r="E36" s="31" t="str">
        <f>ГРАФИК!$AG$3</f>
        <v>Зорина</v>
      </c>
    </row>
    <row r="37" spans="1:5" ht="15.95" customHeight="1" x14ac:dyDescent="0.25">
      <c r="A37" s="61">
        <v>36</v>
      </c>
      <c r="B37" s="54"/>
      <c r="C37" s="54"/>
      <c r="D37" s="54"/>
      <c r="E37" s="31" t="str">
        <f>ГРАФИК!$AG$3</f>
        <v>Зорина</v>
      </c>
    </row>
    <row r="38" spans="1:5" ht="15.95" customHeight="1" x14ac:dyDescent="0.25">
      <c r="A38" s="61">
        <v>37</v>
      </c>
      <c r="B38" s="54"/>
      <c r="C38" s="54"/>
      <c r="D38" s="54"/>
      <c r="E38" s="31" t="str">
        <f>ГРАФИК!$AG$3</f>
        <v>Зорина</v>
      </c>
    </row>
    <row r="39" spans="1:5" ht="15.95" customHeight="1" x14ac:dyDescent="0.25">
      <c r="A39" s="61">
        <v>38</v>
      </c>
      <c r="B39" s="54"/>
      <c r="C39" s="54"/>
      <c r="D39" s="54"/>
      <c r="E39" s="31" t="str">
        <f>ГРАФИК!$AG$3</f>
        <v>Зорина</v>
      </c>
    </row>
    <row r="40" spans="1:5" ht="15.95" customHeight="1" x14ac:dyDescent="0.25">
      <c r="A40" s="61">
        <v>39</v>
      </c>
      <c r="B40" s="54"/>
      <c r="C40" s="54"/>
      <c r="D40" s="54"/>
      <c r="E40" s="31" t="str">
        <f>ГРАФИК!$AG$3</f>
        <v>Зорина</v>
      </c>
    </row>
    <row r="41" spans="1:5" ht="15.95" customHeight="1" x14ac:dyDescent="0.25">
      <c r="A41" s="61">
        <v>40</v>
      </c>
      <c r="B41" s="54"/>
      <c r="C41" s="53"/>
      <c r="D41" s="54"/>
      <c r="E41" s="31" t="str">
        <f>ГРАФИК!$AG$3</f>
        <v>Зорина</v>
      </c>
    </row>
    <row r="42" spans="1:5" ht="15.95" customHeight="1" x14ac:dyDescent="0.25">
      <c r="A42" s="61">
        <v>41</v>
      </c>
      <c r="B42" s="46"/>
      <c r="C42" s="54"/>
      <c r="D42" s="54"/>
      <c r="E42" s="31" t="str">
        <f>ГРАФИК!$AG$3</f>
        <v>Зорина</v>
      </c>
    </row>
    <row r="43" spans="1:5" ht="15.95" customHeight="1" x14ac:dyDescent="0.25">
      <c r="A43" s="61">
        <v>42</v>
      </c>
      <c r="B43" s="53"/>
      <c r="C43" s="54"/>
      <c r="D43" s="54"/>
      <c r="E43" s="31" t="str">
        <f>ГРАФИК!$AG$3</f>
        <v>Зорина</v>
      </c>
    </row>
    <row r="44" spans="1:5" ht="15.95" customHeight="1" x14ac:dyDescent="0.25">
      <c r="A44" s="61">
        <v>43</v>
      </c>
      <c r="B44" s="59"/>
      <c r="C44" s="54"/>
      <c r="D44" s="54"/>
      <c r="E44" s="31" t="str">
        <f>ГРАФИК!$AG$3</f>
        <v>Зорина</v>
      </c>
    </row>
    <row r="45" spans="1:5" ht="15.95" customHeight="1" x14ac:dyDescent="0.25">
      <c r="A45" s="61">
        <v>44</v>
      </c>
      <c r="B45" s="54"/>
      <c r="C45" s="54"/>
      <c r="D45" s="54"/>
      <c r="E45" s="31" t="str">
        <f>ГРАФИК!$AG$3</f>
        <v>Зорина</v>
      </c>
    </row>
    <row r="46" spans="1:5" ht="15.95" customHeight="1" x14ac:dyDescent="0.25">
      <c r="A46" s="61">
        <v>45</v>
      </c>
      <c r="B46" s="54"/>
      <c r="C46" s="54"/>
      <c r="D46" s="54"/>
      <c r="E46" s="31" t="str">
        <f>ГРАФИК!$AG$3</f>
        <v>Зорина</v>
      </c>
    </row>
    <row r="47" spans="1:5" ht="15.95" customHeight="1" x14ac:dyDescent="0.25">
      <c r="A47" s="61">
        <v>46</v>
      </c>
      <c r="B47" s="54"/>
      <c r="C47" s="54"/>
      <c r="D47" s="54"/>
      <c r="E47" s="31" t="str">
        <f>ГРАФИК!$AG$3</f>
        <v>Зорина</v>
      </c>
    </row>
    <row r="48" spans="1:5" ht="15.95" customHeight="1" x14ac:dyDescent="0.25">
      <c r="A48" s="61">
        <v>47</v>
      </c>
      <c r="B48" s="54"/>
      <c r="C48" s="54"/>
      <c r="D48" s="54"/>
      <c r="E48" s="31" t="str">
        <f>ГРАФИК!$AG$3</f>
        <v>Зорина</v>
      </c>
    </row>
    <row r="49" spans="1:5" ht="15.95" customHeight="1" x14ac:dyDescent="0.25">
      <c r="A49" s="61">
        <v>48</v>
      </c>
      <c r="B49" s="46"/>
      <c r="C49" s="54"/>
      <c r="D49" s="54"/>
      <c r="E49" s="31" t="str">
        <f>ГРАФИК!$AG$3</f>
        <v>Зорина</v>
      </c>
    </row>
    <row r="50" spans="1:5" ht="15.95" customHeight="1" x14ac:dyDescent="0.25">
      <c r="A50" s="61">
        <v>49</v>
      </c>
      <c r="B50" s="53"/>
      <c r="C50" s="54"/>
      <c r="D50" s="54"/>
      <c r="E50" s="31" t="str">
        <f>ГРАФИК!$AG$3</f>
        <v>Зорина</v>
      </c>
    </row>
    <row r="51" spans="1:5" ht="15.95" customHeight="1" x14ac:dyDescent="0.25">
      <c r="A51" s="61">
        <v>50</v>
      </c>
      <c r="B51" s="54"/>
      <c r="C51" s="54"/>
      <c r="D51" s="54"/>
      <c r="E51" s="31" t="str">
        <f>ГРАФИК!$AG$3</f>
        <v>Зорина</v>
      </c>
    </row>
    <row r="52" spans="1:5" ht="15.95" customHeight="1" x14ac:dyDescent="0.25">
      <c r="A52" s="61">
        <v>51</v>
      </c>
      <c r="B52" s="54"/>
      <c r="C52" s="54"/>
      <c r="D52" s="54"/>
      <c r="E52" s="31" t="str">
        <f>ГРАФИК!$AG$3</f>
        <v>Зорина</v>
      </c>
    </row>
    <row r="53" spans="1:5" ht="15.95" customHeight="1" x14ac:dyDescent="0.25">
      <c r="A53" s="61">
        <v>52</v>
      </c>
      <c r="B53" s="54"/>
      <c r="C53" s="54"/>
      <c r="D53" s="54"/>
      <c r="E53" s="31" t="str">
        <f>ГРАФИК!$AG$3</f>
        <v>Зорина</v>
      </c>
    </row>
    <row r="54" spans="1:5" ht="15.95" customHeight="1" x14ac:dyDescent="0.25">
      <c r="A54" s="61">
        <v>53</v>
      </c>
      <c r="B54" s="53"/>
      <c r="C54" s="54"/>
      <c r="D54" s="54"/>
      <c r="E54" s="31" t="str">
        <f>ГРАФИК!$AG$3</f>
        <v>Зорина</v>
      </c>
    </row>
    <row r="55" spans="1:5" ht="15.95" customHeight="1" x14ac:dyDescent="0.25">
      <c r="A55" s="61">
        <v>54</v>
      </c>
      <c r="B55" s="53"/>
      <c r="C55" s="54"/>
      <c r="D55" s="54"/>
      <c r="E55" s="31" t="str">
        <f>ГРАФИК!$AG$3</f>
        <v>Зорина</v>
      </c>
    </row>
    <row r="56" spans="1:5" ht="15.95" customHeight="1" x14ac:dyDescent="0.25">
      <c r="A56" s="61">
        <v>55</v>
      </c>
      <c r="B56" s="53"/>
      <c r="C56" s="54"/>
      <c r="D56" s="54"/>
      <c r="E56" s="31" t="str">
        <f>ГРАФИК!$AG$3</f>
        <v>Зорина</v>
      </c>
    </row>
    <row r="57" spans="1:5" ht="15.95" customHeight="1" x14ac:dyDescent="0.25">
      <c r="A57" s="61">
        <v>56</v>
      </c>
      <c r="B57" s="53"/>
      <c r="C57" s="54"/>
      <c r="D57" s="54"/>
      <c r="E57" s="31" t="str">
        <f>ГРАФИК!$AG$3</f>
        <v>Зорина</v>
      </c>
    </row>
    <row r="58" spans="1:5" ht="15.95" customHeight="1" x14ac:dyDescent="0.25">
      <c r="A58" s="61">
        <v>57</v>
      </c>
      <c r="B58" s="53"/>
      <c r="C58" s="54"/>
      <c r="D58" s="54"/>
      <c r="E58" s="31" t="str">
        <f>ГРАФИК!$AG$3</f>
        <v>Зорина</v>
      </c>
    </row>
    <row r="59" spans="1:5" ht="15.95" customHeight="1" x14ac:dyDescent="0.25">
      <c r="A59" s="61">
        <v>58</v>
      </c>
      <c r="B59" s="53"/>
      <c r="C59" s="54"/>
      <c r="D59" s="54"/>
      <c r="E59" s="31" t="str">
        <f>ГРАФИК!$AG$3</f>
        <v>Зорина</v>
      </c>
    </row>
    <row r="60" spans="1:5" ht="15.95" customHeight="1" x14ac:dyDescent="0.25">
      <c r="A60" s="61">
        <v>59</v>
      </c>
      <c r="B60" s="53"/>
      <c r="C60" s="54"/>
      <c r="D60" s="54"/>
      <c r="E60" s="31" t="str">
        <f>ГРАФИК!$AG$3</f>
        <v>Зорина</v>
      </c>
    </row>
    <row r="61" spans="1:5" ht="15.95" customHeight="1" x14ac:dyDescent="0.25">
      <c r="A61" s="61">
        <v>60</v>
      </c>
      <c r="B61" s="54"/>
      <c r="C61" s="54"/>
      <c r="D61" s="54"/>
      <c r="E61" s="31" t="str">
        <f>ГРАФИК!$AG$3</f>
        <v>Зорина</v>
      </c>
    </row>
    <row r="62" spans="1:5" ht="15.95" customHeight="1" x14ac:dyDescent="0.25">
      <c r="A62" s="61">
        <v>61</v>
      </c>
      <c r="B62" s="53"/>
      <c r="C62" s="54"/>
      <c r="D62" s="54"/>
      <c r="E62" s="31" t="str">
        <f>ГРАФИК!$AG$3</f>
        <v>Зорина</v>
      </c>
    </row>
    <row r="63" spans="1:5" ht="15.95" customHeight="1" x14ac:dyDescent="0.25">
      <c r="A63" s="61">
        <v>62</v>
      </c>
      <c r="B63" s="54"/>
      <c r="C63" s="54"/>
      <c r="D63" s="54"/>
      <c r="E63" s="31" t="str">
        <f>ГРАФИК!$AG$3</f>
        <v>Зорина</v>
      </c>
    </row>
    <row r="64" spans="1:5" ht="15.95" customHeight="1" x14ac:dyDescent="0.25">
      <c r="A64" s="61">
        <v>63</v>
      </c>
      <c r="B64" s="54"/>
      <c r="C64" s="54"/>
      <c r="D64" s="54"/>
      <c r="E64" s="31" t="str">
        <f>ГРАФИК!$AG$3</f>
        <v>Зорина</v>
      </c>
    </row>
    <row r="65" spans="1:5" ht="15.95" customHeight="1" x14ac:dyDescent="0.25">
      <c r="A65" s="61">
        <v>64</v>
      </c>
      <c r="B65" s="54"/>
      <c r="C65" s="54"/>
      <c r="D65" s="54"/>
      <c r="E65" s="31" t="str">
        <f>ГРАФИК!$AG$3</f>
        <v>Зорина</v>
      </c>
    </row>
    <row r="66" spans="1:5" ht="15.95" customHeight="1" x14ac:dyDescent="0.25">
      <c r="A66" s="61">
        <v>65</v>
      </c>
      <c r="B66" s="54"/>
      <c r="C66" s="54"/>
      <c r="D66" s="54"/>
      <c r="E66" s="31" t="str">
        <f>ГРАФИК!$AG$3</f>
        <v>Зорина</v>
      </c>
    </row>
    <row r="67" spans="1:5" ht="15.95" customHeight="1" x14ac:dyDescent="0.25">
      <c r="A67" s="61">
        <v>66</v>
      </c>
      <c r="B67" s="54"/>
      <c r="C67" s="54"/>
      <c r="D67" s="54"/>
      <c r="E67" s="31" t="str">
        <f>ГРАФИК!$AG$3</f>
        <v>Зорина</v>
      </c>
    </row>
    <row r="68" spans="1:5" ht="15.95" customHeight="1" x14ac:dyDescent="0.25">
      <c r="A68" s="61">
        <v>67</v>
      </c>
      <c r="B68" s="53"/>
      <c r="C68" s="54"/>
      <c r="D68" s="54"/>
      <c r="E68" s="31" t="str">
        <f>ГРАФИК!$AG$3</f>
        <v>Зорина</v>
      </c>
    </row>
    <row r="69" spans="1:5" ht="15.95" customHeight="1" x14ac:dyDescent="0.25">
      <c r="A69" s="61">
        <v>68</v>
      </c>
      <c r="B69" s="54"/>
      <c r="C69" s="54"/>
      <c r="D69" s="54"/>
      <c r="E69" s="31" t="str">
        <f>ГРАФИК!$AG$3</f>
        <v>Зорина</v>
      </c>
    </row>
    <row r="70" spans="1:5" ht="15.95" customHeight="1" x14ac:dyDescent="0.25">
      <c r="A70" s="61">
        <v>69</v>
      </c>
      <c r="B70" s="54"/>
      <c r="C70" s="54"/>
      <c r="D70" s="54"/>
      <c r="E70" s="31" t="str">
        <f>ГРАФИК!$AG$3</f>
        <v>Зорина</v>
      </c>
    </row>
    <row r="71" spans="1:5" ht="15.95" customHeight="1" x14ac:dyDescent="0.25">
      <c r="A71" s="61">
        <v>70</v>
      </c>
      <c r="B71" s="54"/>
      <c r="C71" s="54"/>
      <c r="D71" s="54"/>
      <c r="E71" s="31" t="str">
        <f>ГРАФИК!$AG$3</f>
        <v>Зорина</v>
      </c>
    </row>
    <row r="72" spans="1:5" ht="15.95" customHeight="1" x14ac:dyDescent="0.25">
      <c r="A72" s="61">
        <v>71</v>
      </c>
      <c r="B72" s="54"/>
      <c r="C72" s="54"/>
      <c r="D72" s="54"/>
      <c r="E72" s="31" t="str">
        <f>ГРАФИК!$AG$3</f>
        <v>Зорина</v>
      </c>
    </row>
    <row r="73" spans="1:5" ht="15.95" customHeight="1" x14ac:dyDescent="0.25">
      <c r="A73" s="61">
        <v>72</v>
      </c>
      <c r="B73" s="54"/>
      <c r="C73" s="54"/>
      <c r="D73" s="54"/>
      <c r="E73" s="31" t="str">
        <f>ГРАФИК!$AG$3</f>
        <v>Зорина</v>
      </c>
    </row>
    <row r="74" spans="1:5" ht="15.95" customHeight="1" x14ac:dyDescent="0.25">
      <c r="A74" s="61">
        <v>73</v>
      </c>
      <c r="B74" s="53"/>
      <c r="C74" s="54"/>
      <c r="D74" s="54"/>
      <c r="E74" s="31" t="str">
        <f>ГРАФИК!$AG$3</f>
        <v>Зорина</v>
      </c>
    </row>
    <row r="75" spans="1:5" ht="15.95" customHeight="1" x14ac:dyDescent="0.25">
      <c r="A75" s="61">
        <v>74</v>
      </c>
      <c r="B75" s="53"/>
      <c r="C75" s="54"/>
      <c r="D75" s="54"/>
      <c r="E75" s="31" t="str">
        <f>ГРАФИК!$AG$3</f>
        <v>Зорина</v>
      </c>
    </row>
    <row r="76" spans="1:5" ht="15.95" customHeight="1" x14ac:dyDescent="0.25">
      <c r="A76" s="61">
        <v>75</v>
      </c>
      <c r="B76" s="54"/>
      <c r="C76" s="54"/>
      <c r="D76" s="54"/>
      <c r="E76" s="31" t="str">
        <f>ГРАФИК!$AG$3</f>
        <v>Зорина</v>
      </c>
    </row>
    <row r="77" spans="1:5" ht="15.95" customHeight="1" x14ac:dyDescent="0.25">
      <c r="A77" s="61">
        <v>76</v>
      </c>
      <c r="B77" s="54"/>
      <c r="C77" s="54"/>
      <c r="D77" s="54"/>
      <c r="E77" s="31" t="str">
        <f>ГРАФИК!$AG$3</f>
        <v>Зорина</v>
      </c>
    </row>
    <row r="78" spans="1:5" ht="15.95" customHeight="1" x14ac:dyDescent="0.25">
      <c r="A78" s="61">
        <v>77</v>
      </c>
      <c r="B78" s="54"/>
      <c r="C78" s="54"/>
      <c r="D78" s="54"/>
      <c r="E78" s="31" t="str">
        <f>ГРАФИК!$AG$3</f>
        <v>Зорина</v>
      </c>
    </row>
    <row r="79" spans="1:5" ht="15.95" customHeight="1" x14ac:dyDescent="0.25">
      <c r="A79" s="61">
        <v>78</v>
      </c>
      <c r="B79" s="54"/>
      <c r="C79" s="54"/>
      <c r="D79" s="54"/>
      <c r="E79" s="31" t="str">
        <f>ГРАФИК!$AG$3</f>
        <v>Зорина</v>
      </c>
    </row>
    <row r="80" spans="1:5" ht="15.95" customHeight="1" x14ac:dyDescent="0.25">
      <c r="A80" s="61">
        <v>79</v>
      </c>
      <c r="B80" s="54"/>
      <c r="C80" s="54"/>
      <c r="D80" s="54"/>
      <c r="E80" s="31" t="str">
        <f>ГРАФИК!$AG$3</f>
        <v>Зорина</v>
      </c>
    </row>
    <row r="81" spans="1:5" ht="15.95" customHeight="1" x14ac:dyDescent="0.25">
      <c r="A81" s="61">
        <v>80</v>
      </c>
      <c r="B81" s="54"/>
      <c r="C81" s="54"/>
      <c r="D81" s="54"/>
      <c r="E81" s="31" t="str">
        <f>ГРАФИК!$AG$3</f>
        <v>Зорина</v>
      </c>
    </row>
    <row r="82" spans="1:5" ht="15.95" customHeight="1" x14ac:dyDescent="0.25">
      <c r="A82" s="61">
        <v>81</v>
      </c>
      <c r="B82" s="53"/>
      <c r="C82" s="54"/>
      <c r="D82" s="54"/>
      <c r="E82" s="31" t="str">
        <f>ГРАФИК!$AG$3</f>
        <v>Зорина</v>
      </c>
    </row>
    <row r="83" spans="1:5" ht="15.95" customHeight="1" x14ac:dyDescent="0.25">
      <c r="A83" s="61">
        <v>82</v>
      </c>
      <c r="B83" s="53"/>
      <c r="C83" s="54"/>
      <c r="D83" s="54"/>
      <c r="E83" s="31" t="str">
        <f>ГРАФИК!$AG$3</f>
        <v>Зорина</v>
      </c>
    </row>
    <row r="84" spans="1:5" ht="15.95" customHeight="1" x14ac:dyDescent="0.25">
      <c r="A84" s="61">
        <v>83</v>
      </c>
      <c r="B84" s="46"/>
      <c r="C84" s="54"/>
      <c r="D84" s="54"/>
      <c r="E84" s="31" t="str">
        <f>ГРАФИК!$AG$3</f>
        <v>Зорина</v>
      </c>
    </row>
    <row r="85" spans="1:5" ht="15.95" customHeight="1" x14ac:dyDescent="0.25">
      <c r="A85" s="61">
        <v>84</v>
      </c>
      <c r="B85" s="46"/>
      <c r="C85" s="54"/>
      <c r="D85" s="54"/>
      <c r="E85" s="31" t="str">
        <f>ГРАФИК!$AG$3</f>
        <v>Зорина</v>
      </c>
    </row>
    <row r="86" spans="1:5" ht="15.95" customHeight="1" x14ac:dyDescent="0.25">
      <c r="A86" s="61">
        <v>85</v>
      </c>
      <c r="B86" s="54"/>
      <c r="C86" s="54"/>
      <c r="D86" s="54"/>
      <c r="E86" s="31" t="str">
        <f>ГРАФИК!$AG$3</f>
        <v>Зорина</v>
      </c>
    </row>
    <row r="87" spans="1:5" ht="15.95" customHeight="1" x14ac:dyDescent="0.25">
      <c r="A87" s="61">
        <v>86</v>
      </c>
      <c r="B87" s="54"/>
      <c r="C87" s="54"/>
      <c r="D87" s="54"/>
      <c r="E87" s="31" t="str">
        <f>ГРАФИК!$AG$3</f>
        <v>Зорина</v>
      </c>
    </row>
    <row r="88" spans="1:5" ht="15.95" customHeight="1" x14ac:dyDescent="0.25">
      <c r="A88" s="61">
        <v>87</v>
      </c>
      <c r="B88" s="54"/>
      <c r="C88" s="54"/>
      <c r="D88" s="54"/>
      <c r="E88" s="31" t="str">
        <f>ГРАФИК!$AG$3</f>
        <v>Зорина</v>
      </c>
    </row>
    <row r="89" spans="1:5" ht="15.95" customHeight="1" x14ac:dyDescent="0.25">
      <c r="A89" s="61">
        <v>88</v>
      </c>
      <c r="B89" s="46"/>
      <c r="C89" s="54"/>
      <c r="D89" s="54"/>
      <c r="E89" s="31" t="str">
        <f>ГРАФИК!$AG$3</f>
        <v>Зорина</v>
      </c>
    </row>
    <row r="90" spans="1:5" ht="15.95" customHeight="1" x14ac:dyDescent="0.25">
      <c r="A90" s="61">
        <v>89</v>
      </c>
      <c r="B90" s="54"/>
      <c r="C90" s="54"/>
      <c r="D90" s="54"/>
      <c r="E90" s="31" t="str">
        <f>ГРАФИК!$AG$3</f>
        <v>Зорина</v>
      </c>
    </row>
    <row r="91" spans="1:5" ht="15.95" customHeight="1" x14ac:dyDescent="0.25">
      <c r="A91" s="61">
        <v>90</v>
      </c>
      <c r="B91" s="54"/>
      <c r="C91" s="54"/>
      <c r="D91" s="54"/>
      <c r="E91" s="31" t="str">
        <f>ГРАФИК!$AG$3</f>
        <v>Зорина</v>
      </c>
    </row>
    <row r="92" spans="1:5" ht="15.95" customHeight="1" x14ac:dyDescent="0.25">
      <c r="A92" s="61">
        <v>91</v>
      </c>
      <c r="B92" s="54"/>
      <c r="C92" s="54"/>
      <c r="D92" s="54"/>
      <c r="E92" s="31" t="str">
        <f>ГРАФИК!$AG$3</f>
        <v>Зорина</v>
      </c>
    </row>
    <row r="93" spans="1:5" ht="15.95" customHeight="1" x14ac:dyDescent="0.25">
      <c r="A93" s="61">
        <v>92</v>
      </c>
      <c r="B93" s="54"/>
      <c r="C93" s="54"/>
      <c r="D93" s="54"/>
      <c r="E93" s="31" t="str">
        <f>ГРАФИК!$AG$3</f>
        <v>Зорина</v>
      </c>
    </row>
    <row r="94" spans="1:5" ht="15.95" customHeight="1" x14ac:dyDescent="0.25">
      <c r="A94" s="61">
        <v>93</v>
      </c>
      <c r="B94" s="56"/>
      <c r="C94" s="54"/>
      <c r="D94" s="54"/>
      <c r="E94" s="31" t="str">
        <f>ГРАФИК!$AG$3</f>
        <v>Зорина</v>
      </c>
    </row>
    <row r="95" spans="1:5" ht="15.95" customHeight="1" x14ac:dyDescent="0.25">
      <c r="A95" s="61">
        <v>94</v>
      </c>
      <c r="B95" s="54"/>
      <c r="C95" s="54"/>
      <c r="D95" s="54"/>
      <c r="E95" s="31" t="str">
        <f>ГРАФИК!$AG$3</f>
        <v>Зорина</v>
      </c>
    </row>
    <row r="96" spans="1:5" ht="15.95" customHeight="1" x14ac:dyDescent="0.25">
      <c r="A96" s="61">
        <v>95</v>
      </c>
      <c r="B96" s="53"/>
      <c r="C96" s="54"/>
      <c r="D96" s="54"/>
      <c r="E96" s="31" t="str">
        <f>ГРАФИК!$AG$3</f>
        <v>Зорина</v>
      </c>
    </row>
    <row r="97" spans="1:5" ht="15.95" customHeight="1" x14ac:dyDescent="0.25">
      <c r="A97" s="61">
        <v>96</v>
      </c>
      <c r="B97" s="53"/>
      <c r="C97" s="54"/>
      <c r="D97" s="54"/>
      <c r="E97" s="31" t="str">
        <f>ГРАФИК!$AG$3</f>
        <v>Зорина</v>
      </c>
    </row>
    <row r="98" spans="1:5" ht="15.95" customHeight="1" x14ac:dyDescent="0.25">
      <c r="A98" s="61">
        <v>97</v>
      </c>
      <c r="B98" s="54"/>
      <c r="C98" s="54"/>
      <c r="D98" s="54"/>
      <c r="E98" s="31" t="str">
        <f>ГРАФИК!$AG$3</f>
        <v>Зорина</v>
      </c>
    </row>
    <row r="99" spans="1:5" ht="15.95" customHeight="1" x14ac:dyDescent="0.25">
      <c r="A99" s="61">
        <v>98</v>
      </c>
      <c r="B99" s="54"/>
      <c r="C99" s="54"/>
      <c r="D99" s="54"/>
      <c r="E99" s="31" t="str">
        <f>ГРАФИК!$AG$3</f>
        <v>Зорина</v>
      </c>
    </row>
    <row r="100" spans="1:5" ht="15.95" customHeight="1" x14ac:dyDescent="0.25">
      <c r="A100" s="61">
        <v>99</v>
      </c>
      <c r="B100" s="54"/>
      <c r="C100" s="54"/>
      <c r="D100" s="54"/>
      <c r="E100" s="31" t="str">
        <f>ГРАФИК!$AG$3</f>
        <v>Зорина</v>
      </c>
    </row>
    <row r="101" spans="1:5" ht="15.95" customHeight="1" x14ac:dyDescent="0.25">
      <c r="A101" s="61">
        <v>100</v>
      </c>
      <c r="B101" s="54"/>
      <c r="C101" s="54"/>
      <c r="D101" s="54"/>
      <c r="E101" s="31" t="str">
        <f>ГРАФИК!$AG$3</f>
        <v>Зорина</v>
      </c>
    </row>
    <row r="102" spans="1:5" ht="15.95" customHeight="1" x14ac:dyDescent="0.25">
      <c r="A102" s="61">
        <v>101</v>
      </c>
      <c r="B102" s="54"/>
      <c r="C102" s="54"/>
      <c r="D102" s="54"/>
      <c r="E102" s="31" t="str">
        <f>ГРАФИК!$AG$3</f>
        <v>Зорина</v>
      </c>
    </row>
    <row r="103" spans="1:5" ht="15.95" customHeight="1" x14ac:dyDescent="0.25">
      <c r="A103" s="61">
        <v>102</v>
      </c>
      <c r="B103" s="54"/>
      <c r="C103" s="54"/>
      <c r="D103" s="54"/>
      <c r="E103" s="31" t="str">
        <f>ГРАФИК!$AG$3</f>
        <v>Зорина</v>
      </c>
    </row>
    <row r="104" spans="1:5" ht="15.95" customHeight="1" x14ac:dyDescent="0.25">
      <c r="A104" s="61">
        <v>103</v>
      </c>
      <c r="B104" s="53"/>
      <c r="C104" s="54"/>
      <c r="D104" s="54"/>
      <c r="E104" s="31" t="str">
        <f>ГРАФИК!$AG$3</f>
        <v>Зорина</v>
      </c>
    </row>
    <row r="105" spans="1:5" ht="15.95" customHeight="1" x14ac:dyDescent="0.25">
      <c r="A105" s="61">
        <v>104</v>
      </c>
      <c r="B105" s="54"/>
      <c r="C105" s="54"/>
      <c r="D105" s="54"/>
      <c r="E105" s="31" t="str">
        <f>ГРАФИК!$AG$3</f>
        <v>Зорина</v>
      </c>
    </row>
    <row r="106" spans="1:5" ht="15.95" customHeight="1" x14ac:dyDescent="0.25">
      <c r="A106" s="61">
        <v>105</v>
      </c>
      <c r="B106" s="53"/>
      <c r="C106" s="54"/>
      <c r="D106" s="54"/>
      <c r="E106" s="31" t="str">
        <f>ГРАФИК!$AG$3</f>
        <v>Зорина</v>
      </c>
    </row>
    <row r="107" spans="1:5" ht="15.95" customHeight="1" x14ac:dyDescent="0.25">
      <c r="A107" s="61">
        <v>106</v>
      </c>
      <c r="B107" s="53"/>
      <c r="C107" s="54"/>
      <c r="D107" s="54"/>
      <c r="E107" s="31" t="str">
        <f>ГРАФИК!$AG$3</f>
        <v>Зорина</v>
      </c>
    </row>
    <row r="108" spans="1:5" ht="15.95" customHeight="1" x14ac:dyDescent="0.25">
      <c r="A108" s="61">
        <v>107</v>
      </c>
      <c r="B108" s="54"/>
      <c r="C108" s="54"/>
      <c r="D108" s="54"/>
      <c r="E108" s="31" t="str">
        <f>ГРАФИК!$AG$3</f>
        <v>Зорина</v>
      </c>
    </row>
    <row r="109" spans="1:5" ht="15.95" customHeight="1" x14ac:dyDescent="0.25">
      <c r="A109" s="61">
        <v>108</v>
      </c>
      <c r="B109" s="54"/>
      <c r="C109" s="54"/>
      <c r="D109" s="54"/>
      <c r="E109" s="31" t="str">
        <f>ГРАФИК!$AG$3</f>
        <v>Зорина</v>
      </c>
    </row>
    <row r="110" spans="1:5" ht="15.95" customHeight="1" x14ac:dyDescent="0.25">
      <c r="A110" s="61">
        <v>109</v>
      </c>
      <c r="B110" s="54"/>
      <c r="C110" s="54"/>
      <c r="D110" s="54"/>
      <c r="E110" s="31" t="str">
        <f>ГРАФИК!$AG$3</f>
        <v>Зорина</v>
      </c>
    </row>
    <row r="111" spans="1:5" ht="15.95" customHeight="1" x14ac:dyDescent="0.25">
      <c r="A111" s="61">
        <v>110</v>
      </c>
      <c r="B111" s="53"/>
      <c r="C111" s="53"/>
      <c r="D111" s="53"/>
      <c r="E111" s="31" t="str">
        <f>ГРАФИК!$AG$3</f>
        <v>Зорина</v>
      </c>
    </row>
    <row r="112" spans="1:5" ht="15.95" customHeight="1" x14ac:dyDescent="0.25">
      <c r="A112" s="61">
        <v>111</v>
      </c>
      <c r="B112" s="53"/>
      <c r="C112" s="53"/>
      <c r="D112" s="53"/>
      <c r="E112" s="31" t="str">
        <f>ГРАФИК!$AG$3</f>
        <v>Зорина</v>
      </c>
    </row>
    <row r="113" spans="1:5" ht="15.95" customHeight="1" x14ac:dyDescent="0.25">
      <c r="A113" s="61">
        <v>112</v>
      </c>
      <c r="B113" s="53"/>
      <c r="C113" s="53"/>
      <c r="D113" s="53"/>
      <c r="E113" s="31" t="str">
        <f>ГРАФИК!$AG$3</f>
        <v>Зорина</v>
      </c>
    </row>
    <row r="114" spans="1:5" ht="15.95" customHeight="1" x14ac:dyDescent="0.25">
      <c r="A114" s="61">
        <v>113</v>
      </c>
      <c r="B114" s="53"/>
      <c r="C114" s="53"/>
      <c r="D114" s="53"/>
      <c r="E114" s="31" t="str">
        <f>ГРАФИК!$AG$3</f>
        <v>Зорина</v>
      </c>
    </row>
    <row r="115" spans="1:5" ht="15.95" customHeight="1" x14ac:dyDescent="0.25">
      <c r="A115" s="61">
        <v>114</v>
      </c>
      <c r="B115" s="53"/>
      <c r="C115" s="53"/>
      <c r="D115" s="53"/>
      <c r="E115" s="31" t="str">
        <f>ГРАФИК!$AG$3</f>
        <v>Зорина</v>
      </c>
    </row>
    <row r="116" spans="1:5" ht="15.95" customHeight="1" x14ac:dyDescent="0.25">
      <c r="A116" s="61">
        <v>115</v>
      </c>
      <c r="B116" s="53"/>
      <c r="C116" s="53"/>
      <c r="D116" s="54"/>
      <c r="E116" s="31" t="str">
        <f>ГРАФИК!$AG$3</f>
        <v>Зорина</v>
      </c>
    </row>
    <row r="117" spans="1:5" ht="15.95" customHeight="1" x14ac:dyDescent="0.25">
      <c r="A117" s="61">
        <v>116</v>
      </c>
      <c r="B117" s="53"/>
      <c r="C117" s="53"/>
      <c r="D117" s="54"/>
      <c r="E117" s="31" t="str">
        <f>ГРАФИК!$AG$3</f>
        <v>Зорина</v>
      </c>
    </row>
    <row r="118" spans="1:5" ht="15.95" customHeight="1" x14ac:dyDescent="0.25">
      <c r="A118" s="61">
        <v>117</v>
      </c>
      <c r="B118" s="53"/>
      <c r="C118" s="53"/>
      <c r="D118" s="53"/>
      <c r="E118" s="31" t="str">
        <f>ГРАФИК!$AG$3</f>
        <v>Зорина</v>
      </c>
    </row>
    <row r="119" spans="1:5" ht="15.95" customHeight="1" x14ac:dyDescent="0.25">
      <c r="A119" s="61">
        <v>118</v>
      </c>
      <c r="B119" s="53"/>
      <c r="C119" s="53"/>
      <c r="D119" s="53"/>
      <c r="E119" s="31" t="str">
        <f>ГРАФИК!$AG$3</f>
        <v>Зорина</v>
      </c>
    </row>
    <row r="120" spans="1:5" ht="15.95" customHeight="1" x14ac:dyDescent="0.25">
      <c r="A120" s="61">
        <v>119</v>
      </c>
      <c r="B120" s="53"/>
      <c r="C120" s="53"/>
      <c r="D120" s="53"/>
      <c r="E120" s="31" t="str">
        <f>ГРАФИК!$AG$3</f>
        <v>Зорина</v>
      </c>
    </row>
    <row r="121" spans="1:5" ht="15.95" customHeight="1" x14ac:dyDescent="0.25">
      <c r="A121" s="61">
        <v>120</v>
      </c>
      <c r="B121" s="53"/>
      <c r="C121" s="53"/>
      <c r="D121" s="53"/>
      <c r="E121" s="31" t="str">
        <f>ГРАФИК!$AG$3</f>
        <v>Зорина</v>
      </c>
    </row>
    <row r="122" spans="1:5" ht="15.95" customHeight="1" x14ac:dyDescent="0.25">
      <c r="A122" s="61">
        <v>121</v>
      </c>
      <c r="B122" s="54"/>
      <c r="C122" s="54"/>
      <c r="D122" s="53"/>
      <c r="E122" s="31" t="str">
        <f>ГРАФИК!$AG$3</f>
        <v>Зорина</v>
      </c>
    </row>
    <row r="123" spans="1:5" ht="15.95" customHeight="1" x14ac:dyDescent="0.25">
      <c r="A123" s="61">
        <v>122</v>
      </c>
      <c r="B123" s="53"/>
      <c r="C123" s="53"/>
      <c r="D123" s="53"/>
      <c r="E123" s="31" t="str">
        <f>ГРАФИК!$AG$3</f>
        <v>Зорина</v>
      </c>
    </row>
    <row r="124" spans="1:5" ht="15.95" customHeight="1" x14ac:dyDescent="0.25">
      <c r="A124" s="61">
        <v>123</v>
      </c>
      <c r="B124" s="53"/>
      <c r="C124" s="53"/>
      <c r="D124" s="53"/>
      <c r="E124" s="31" t="str">
        <f>ГРАФИК!$AG$3</f>
        <v>Зорина</v>
      </c>
    </row>
    <row r="125" spans="1:5" ht="15.95" customHeight="1" x14ac:dyDescent="0.25">
      <c r="A125" s="61">
        <v>124</v>
      </c>
      <c r="B125" s="53"/>
      <c r="C125" s="53"/>
      <c r="D125" s="53"/>
      <c r="E125" s="31" t="str">
        <f>ГРАФИК!$AG$3</f>
        <v>Зорина</v>
      </c>
    </row>
    <row r="126" spans="1:5" ht="15.95" customHeight="1" x14ac:dyDescent="0.25">
      <c r="A126" s="61">
        <v>125</v>
      </c>
      <c r="B126" s="53"/>
      <c r="C126" s="53"/>
      <c r="D126" s="53"/>
      <c r="E126" s="31" t="str">
        <f>ГРАФИК!$AG$3</f>
        <v>Зорина</v>
      </c>
    </row>
    <row r="127" spans="1:5" ht="15.95" customHeight="1" x14ac:dyDescent="0.25">
      <c r="A127" s="61">
        <v>126</v>
      </c>
      <c r="B127" s="53"/>
      <c r="C127" s="53"/>
      <c r="D127" s="53"/>
      <c r="E127" s="31" t="str">
        <f>ГРАФИК!$AG$3</f>
        <v>Зорина</v>
      </c>
    </row>
    <row r="128" spans="1:5" ht="15.95" customHeight="1" x14ac:dyDescent="0.25">
      <c r="A128" s="61">
        <v>127</v>
      </c>
      <c r="B128" s="53"/>
      <c r="C128" s="53"/>
      <c r="D128" s="53"/>
      <c r="E128" s="31" t="str">
        <f>ГРАФИК!$AG$3</f>
        <v>Зорина</v>
      </c>
    </row>
    <row r="129" spans="1:5" ht="15.95" customHeight="1" x14ac:dyDescent="0.25">
      <c r="A129" s="61">
        <v>128</v>
      </c>
      <c r="B129" s="53"/>
      <c r="C129" s="53"/>
      <c r="D129" s="53"/>
      <c r="E129" s="31" t="str">
        <f>ГРАФИК!$AG$3</f>
        <v>Зорина</v>
      </c>
    </row>
    <row r="130" spans="1:5" ht="15.95" customHeight="1" x14ac:dyDescent="0.25">
      <c r="A130" s="61">
        <v>129</v>
      </c>
      <c r="B130" s="53"/>
      <c r="C130" s="53"/>
      <c r="D130" s="53"/>
      <c r="E130" s="31" t="str">
        <f>ГРАФИК!$AG$3</f>
        <v>Зорина</v>
      </c>
    </row>
    <row r="131" spans="1:5" ht="15.95" customHeight="1" x14ac:dyDescent="0.25">
      <c r="A131" s="61">
        <v>130</v>
      </c>
      <c r="B131" s="53"/>
      <c r="C131" s="53"/>
      <c r="D131" s="53"/>
      <c r="E131" s="31" t="str">
        <f>ГРАФИК!$AG$3</f>
        <v>Зорина</v>
      </c>
    </row>
    <row r="132" spans="1:5" ht="15.95" customHeight="1" x14ac:dyDescent="0.25">
      <c r="A132" s="61">
        <v>131</v>
      </c>
      <c r="B132" s="53"/>
      <c r="C132" s="53"/>
      <c r="D132" s="53"/>
      <c r="E132" s="31" t="str">
        <f>ГРАФИК!$AG$3</f>
        <v>Зорина</v>
      </c>
    </row>
    <row r="133" spans="1:5" ht="15.95" customHeight="1" x14ac:dyDescent="0.25">
      <c r="A133" s="61">
        <v>132</v>
      </c>
      <c r="B133" s="53"/>
      <c r="C133" s="53"/>
      <c r="D133" s="53"/>
      <c r="E133" s="31" t="str">
        <f>ГРАФИК!$AG$3</f>
        <v>Зорина</v>
      </c>
    </row>
    <row r="134" spans="1:5" ht="15.95" customHeight="1" x14ac:dyDescent="0.25">
      <c r="A134" s="61">
        <v>133</v>
      </c>
      <c r="B134" s="53"/>
      <c r="C134" s="53"/>
      <c r="D134" s="53"/>
      <c r="E134" s="31" t="str">
        <f>ГРАФИК!$AG$3</f>
        <v>Зорина</v>
      </c>
    </row>
    <row r="135" spans="1:5" ht="15.95" customHeight="1" x14ac:dyDescent="0.25">
      <c r="A135" s="61">
        <v>134</v>
      </c>
      <c r="B135" s="53"/>
      <c r="C135" s="53"/>
      <c r="D135" s="53"/>
      <c r="E135" s="31" t="str">
        <f>ГРАФИК!$AG$3</f>
        <v>Зорина</v>
      </c>
    </row>
    <row r="136" spans="1:5" ht="15.95" customHeight="1" x14ac:dyDescent="0.25">
      <c r="A136" s="61">
        <v>135</v>
      </c>
      <c r="B136" s="53"/>
      <c r="C136" s="53"/>
      <c r="D136" s="53"/>
      <c r="E136" s="31" t="str">
        <f>ГРАФИК!$AG$3</f>
        <v>Зорина</v>
      </c>
    </row>
    <row r="137" spans="1:5" ht="15.95" customHeight="1" x14ac:dyDescent="0.25">
      <c r="A137" s="61">
        <v>136</v>
      </c>
      <c r="B137" s="53"/>
      <c r="C137" s="53"/>
      <c r="D137" s="53"/>
      <c r="E137" s="31" t="str">
        <f>ГРАФИК!$AG$3</f>
        <v>Зорина</v>
      </c>
    </row>
    <row r="138" spans="1:5" ht="15.95" customHeight="1" x14ac:dyDescent="0.25">
      <c r="A138" s="61">
        <v>137</v>
      </c>
      <c r="B138" s="53"/>
      <c r="C138" s="53"/>
      <c r="D138" s="53"/>
      <c r="E138" s="31" t="str">
        <f>ГРАФИК!$AG$3</f>
        <v>Зорина</v>
      </c>
    </row>
    <row r="139" spans="1:5" ht="15.95" customHeight="1" x14ac:dyDescent="0.25">
      <c r="A139" s="61">
        <v>138</v>
      </c>
      <c r="B139" s="53"/>
      <c r="C139" s="53"/>
      <c r="D139" s="53"/>
      <c r="E139" s="31" t="str">
        <f>ГРАФИК!$AG$3</f>
        <v>Зорина</v>
      </c>
    </row>
    <row r="140" spans="1:5" ht="15.95" customHeight="1" x14ac:dyDescent="0.25">
      <c r="A140" s="61">
        <v>139</v>
      </c>
      <c r="B140" s="53"/>
      <c r="C140" s="53"/>
      <c r="D140" s="53"/>
      <c r="E140" s="31" t="str">
        <f>ГРАФИК!$AG$3</f>
        <v>Зорина</v>
      </c>
    </row>
    <row r="141" spans="1:5" ht="15.95" customHeight="1" x14ac:dyDescent="0.25">
      <c r="A141" s="61">
        <v>140</v>
      </c>
      <c r="B141" s="53"/>
      <c r="C141" s="53"/>
      <c r="D141" s="53"/>
      <c r="E141" s="31" t="str">
        <f>ГРАФИК!$AG$3</f>
        <v>Зорина</v>
      </c>
    </row>
    <row r="142" spans="1:5" ht="15.95" customHeight="1" x14ac:dyDescent="0.25">
      <c r="A142" s="61">
        <v>141</v>
      </c>
      <c r="B142" s="53"/>
      <c r="C142" s="53"/>
      <c r="D142" s="53"/>
      <c r="E142" s="31" t="str">
        <f>ГРАФИК!$AG$3</f>
        <v>Зорина</v>
      </c>
    </row>
    <row r="143" spans="1:5" ht="15.95" customHeight="1" x14ac:dyDescent="0.25">
      <c r="A143" s="61">
        <v>142</v>
      </c>
      <c r="B143" s="53"/>
      <c r="C143" s="53"/>
      <c r="D143" s="53"/>
      <c r="E143" s="31" t="str">
        <f>ГРАФИК!$AG$3</f>
        <v>Зорина</v>
      </c>
    </row>
    <row r="144" spans="1:5" ht="15.95" customHeight="1" x14ac:dyDescent="0.25">
      <c r="A144" s="61">
        <v>143</v>
      </c>
      <c r="B144" s="53"/>
      <c r="C144" s="53"/>
      <c r="D144" s="53"/>
      <c r="E144" s="31" t="str">
        <f>ГРАФИК!$AG$3</f>
        <v>Зорина</v>
      </c>
    </row>
    <row r="145" spans="1:5" x14ac:dyDescent="0.25">
      <c r="A145" s="61">
        <v>144</v>
      </c>
      <c r="B145" s="56"/>
      <c r="C145" s="55"/>
      <c r="D145" s="55"/>
      <c r="E145" s="31" t="str">
        <f>ГРАФИК!$AG$3</f>
        <v>Зорина</v>
      </c>
    </row>
    <row r="146" spans="1:5" x14ac:dyDescent="0.25">
      <c r="A146" s="61">
        <v>145</v>
      </c>
      <c r="B146" s="56"/>
      <c r="C146" s="55"/>
      <c r="D146" s="55"/>
      <c r="E146" s="31" t="str">
        <f>ГРАФИК!$AG$3</f>
        <v>Зорина</v>
      </c>
    </row>
    <row r="147" spans="1:5" x14ac:dyDescent="0.25">
      <c r="A147" s="61">
        <v>146</v>
      </c>
      <c r="B147" s="56"/>
      <c r="C147" s="55"/>
      <c r="D147" s="55"/>
      <c r="E147" s="31" t="str">
        <f>ГРАФИК!$AG$3</f>
        <v>Зорина</v>
      </c>
    </row>
    <row r="148" spans="1:5" x14ac:dyDescent="0.25">
      <c r="A148" s="61">
        <v>147</v>
      </c>
      <c r="B148" s="44"/>
      <c r="C148" s="44"/>
      <c r="D148" s="53"/>
      <c r="E148" s="31" t="str">
        <f>ГРАФИК!$AG$3</f>
        <v>Зорина</v>
      </c>
    </row>
    <row r="149" spans="1:5" x14ac:dyDescent="0.25">
      <c r="A149" s="61">
        <v>148</v>
      </c>
      <c r="B149" s="44"/>
      <c r="C149" s="44"/>
      <c r="D149" s="53"/>
      <c r="E149" s="31" t="str">
        <f>ГРАФИК!$AG$3</f>
        <v>Зорина</v>
      </c>
    </row>
    <row r="150" spans="1:5" x14ac:dyDescent="0.25">
      <c r="A150" s="61">
        <v>149</v>
      </c>
      <c r="B150" s="56"/>
      <c r="C150" s="56"/>
      <c r="D150" s="56"/>
      <c r="E150" s="31" t="str">
        <f>ГРАФИК!$AG$3</f>
        <v>Зорина</v>
      </c>
    </row>
    <row r="151" spans="1:5" x14ac:dyDescent="0.25">
      <c r="A151" s="61">
        <v>150</v>
      </c>
      <c r="B151" s="56"/>
      <c r="C151" s="56"/>
      <c r="D151" s="56"/>
      <c r="E151" s="31" t="str">
        <f>ГРАФИК!$AG$3</f>
        <v>Зорина</v>
      </c>
    </row>
    <row r="152" spans="1:5" x14ac:dyDescent="0.25">
      <c r="A152" s="61">
        <v>151</v>
      </c>
      <c r="B152" s="44"/>
      <c r="C152" s="44"/>
      <c r="D152" s="56"/>
      <c r="E152" s="31" t="str">
        <f>ГРАФИК!$AG$3</f>
        <v>Зорина</v>
      </c>
    </row>
    <row r="153" spans="1:5" x14ac:dyDescent="0.25">
      <c r="A153" s="61">
        <v>152</v>
      </c>
      <c r="B153" s="44"/>
      <c r="C153" s="44"/>
      <c r="D153" s="56"/>
      <c r="E153" s="31" t="str">
        <f>ГРАФИК!$AG$3</f>
        <v>Зорина</v>
      </c>
    </row>
    <row r="154" spans="1:5" x14ac:dyDescent="0.25">
      <c r="A154" s="61">
        <v>153</v>
      </c>
      <c r="B154" s="44"/>
      <c r="C154" s="44"/>
      <c r="D154" s="56"/>
      <c r="E154" s="31" t="str">
        <f>ГРАФИК!$AG$3</f>
        <v>Зорина</v>
      </c>
    </row>
    <row r="155" spans="1:5" x14ac:dyDescent="0.25">
      <c r="A155" s="61">
        <v>154</v>
      </c>
      <c r="B155" s="44"/>
      <c r="C155" s="44"/>
      <c r="D155" s="56"/>
      <c r="E155" s="31" t="str">
        <f>ГРАФИК!$AG$3</f>
        <v>Зорина</v>
      </c>
    </row>
    <row r="156" spans="1:5" x14ac:dyDescent="0.25">
      <c r="A156" s="61">
        <v>155</v>
      </c>
      <c r="B156" s="44"/>
      <c r="C156" s="44"/>
      <c r="D156" s="56"/>
      <c r="E156" s="31" t="str">
        <f>ГРАФИК!$AG$3</f>
        <v>Зорина</v>
      </c>
    </row>
    <row r="157" spans="1:5" x14ac:dyDescent="0.25">
      <c r="A157" s="61">
        <v>156</v>
      </c>
      <c r="B157" s="57"/>
      <c r="C157" s="57"/>
      <c r="D157" s="56"/>
      <c r="E157" s="31" t="str">
        <f>ГРАФИК!$AG$3</f>
        <v>Зорина</v>
      </c>
    </row>
    <row r="158" spans="1:5" x14ac:dyDescent="0.25">
      <c r="A158" s="61">
        <v>157</v>
      </c>
      <c r="B158" s="44"/>
      <c r="C158" s="44"/>
      <c r="D158" s="56"/>
      <c r="E158" s="31" t="str">
        <f>ГРАФИК!$AG$3</f>
        <v>Зорина</v>
      </c>
    </row>
    <row r="159" spans="1:5" x14ac:dyDescent="0.25">
      <c r="A159" s="61">
        <v>158</v>
      </c>
      <c r="B159" s="44"/>
      <c r="C159" s="44"/>
      <c r="D159" s="56"/>
      <c r="E159" s="31" t="str">
        <f>ГРАФИК!$AG$3</f>
        <v>Зорина</v>
      </c>
    </row>
    <row r="160" spans="1:5" x14ac:dyDescent="0.25">
      <c r="A160" s="61">
        <v>159</v>
      </c>
      <c r="B160" s="44"/>
      <c r="C160" s="44"/>
      <c r="D160" s="53"/>
      <c r="E160" s="31" t="str">
        <f>ГРАФИК!$AG$3</f>
        <v>Зорина</v>
      </c>
    </row>
    <row r="161" spans="1:5" x14ac:dyDescent="0.25">
      <c r="A161" s="61">
        <v>160</v>
      </c>
      <c r="B161" s="53"/>
      <c r="C161" s="53"/>
      <c r="D161" s="53"/>
      <c r="E161" s="31" t="str">
        <f>ГРАФИК!$AG$3</f>
        <v>Зорина</v>
      </c>
    </row>
    <row r="162" spans="1:5" x14ac:dyDescent="0.25">
      <c r="A162" s="61">
        <v>161</v>
      </c>
      <c r="B162" s="53"/>
      <c r="C162" s="53"/>
      <c r="D162" s="53"/>
      <c r="E162" s="31" t="str">
        <f>ГРАФИК!$AG$3</f>
        <v>Зорина</v>
      </c>
    </row>
    <row r="163" spans="1:5" x14ac:dyDescent="0.25">
      <c r="A163" s="61">
        <v>162</v>
      </c>
      <c r="B163" s="53"/>
      <c r="C163" s="53"/>
      <c r="D163" s="53"/>
      <c r="E163" s="31" t="str">
        <f>ГРАФИК!$AG$3</f>
        <v>Зорина</v>
      </c>
    </row>
    <row r="164" spans="1:5" x14ac:dyDescent="0.25">
      <c r="A164" s="61">
        <v>163</v>
      </c>
      <c r="B164" s="53"/>
      <c r="C164" s="53"/>
      <c r="D164" s="53"/>
      <c r="E164" s="31" t="str">
        <f>ГРАФИК!$AG$3</f>
        <v>Зорина</v>
      </c>
    </row>
    <row r="165" spans="1:5" x14ac:dyDescent="0.25">
      <c r="A165" s="61">
        <v>164</v>
      </c>
      <c r="B165" s="53"/>
      <c r="C165" s="53"/>
      <c r="D165" s="53"/>
      <c r="E165" s="31" t="str">
        <f>ГРАФИК!$AG$3</f>
        <v>Зорина</v>
      </c>
    </row>
    <row r="166" spans="1:5" x14ac:dyDescent="0.25">
      <c r="A166" s="61">
        <v>165</v>
      </c>
      <c r="B166" s="53"/>
      <c r="C166" s="53"/>
      <c r="D166" s="53"/>
      <c r="E166" s="31" t="str">
        <f>ГРАФИК!$AG$3</f>
        <v>Зорина</v>
      </c>
    </row>
    <row r="167" spans="1:5" x14ac:dyDescent="0.25">
      <c r="A167" s="61">
        <v>166</v>
      </c>
      <c r="B167" s="53"/>
      <c r="C167" s="53"/>
      <c r="D167" s="53"/>
      <c r="E167" s="31" t="str">
        <f>ГРАФИК!$AG$3</f>
        <v>Зорина</v>
      </c>
    </row>
    <row r="168" spans="1:5" x14ac:dyDescent="0.25">
      <c r="A168" s="61">
        <v>167</v>
      </c>
      <c r="B168" s="53"/>
      <c r="C168" s="53"/>
      <c r="D168" s="53"/>
      <c r="E168" s="31" t="str">
        <f>ГРАФИК!$AG$3</f>
        <v>Зорина</v>
      </c>
    </row>
    <row r="169" spans="1:5" x14ac:dyDescent="0.25">
      <c r="A169" s="61">
        <v>168</v>
      </c>
      <c r="B169" s="53"/>
      <c r="C169" s="53"/>
      <c r="D169" s="53"/>
      <c r="E169" s="31" t="str">
        <f>ГРАФИК!$AG$3</f>
        <v>Зорина</v>
      </c>
    </row>
    <row r="170" spans="1:5" x14ac:dyDescent="0.25">
      <c r="A170" s="61">
        <v>169</v>
      </c>
      <c r="B170" s="53"/>
      <c r="C170" s="53"/>
      <c r="D170" s="53"/>
      <c r="E170" s="31" t="str">
        <f>ГРАФИК!$AG$3</f>
        <v>Зорина</v>
      </c>
    </row>
    <row r="171" spans="1:5" x14ac:dyDescent="0.25">
      <c r="A171" s="61">
        <v>170</v>
      </c>
      <c r="B171" s="53"/>
      <c r="C171" s="53"/>
      <c r="D171" s="53"/>
      <c r="E171" s="31" t="str">
        <f>ГРАФИК!$AG$3</f>
        <v>Зорина</v>
      </c>
    </row>
    <row r="172" spans="1:5" x14ac:dyDescent="0.25">
      <c r="A172" s="61">
        <v>171</v>
      </c>
      <c r="B172" s="53"/>
      <c r="C172" s="53"/>
      <c r="D172" s="53"/>
      <c r="E172" s="31" t="str">
        <f>ГРАФИК!$AG$3</f>
        <v>Зорина</v>
      </c>
    </row>
    <row r="173" spans="1:5" x14ac:dyDescent="0.25">
      <c r="A173" s="61">
        <v>172</v>
      </c>
      <c r="B173" s="53"/>
      <c r="C173" s="53"/>
      <c r="D173" s="53"/>
      <c r="E173" s="31" t="str">
        <f>ГРАФИК!$AG$3</f>
        <v>Зорина</v>
      </c>
    </row>
    <row r="174" spans="1:5" x14ac:dyDescent="0.25">
      <c r="A174" s="61">
        <v>173</v>
      </c>
      <c r="B174" s="53"/>
      <c r="C174" s="53"/>
      <c r="D174" s="53"/>
      <c r="E174" s="31" t="str">
        <f>ГРАФИК!$AG$3</f>
        <v>Зорина</v>
      </c>
    </row>
    <row r="175" spans="1:5" x14ac:dyDescent="0.25">
      <c r="A175" s="61">
        <v>174</v>
      </c>
      <c r="B175" s="53"/>
      <c r="C175" s="53"/>
      <c r="D175" s="53"/>
      <c r="E175" s="31" t="str">
        <f>ГРАФИК!$AG$3</f>
        <v>Зорина</v>
      </c>
    </row>
    <row r="176" spans="1:5" x14ac:dyDescent="0.25">
      <c r="A176" s="61">
        <v>175</v>
      </c>
      <c r="B176" s="53"/>
      <c r="C176" s="53"/>
      <c r="D176" s="53"/>
      <c r="E176" s="31" t="str">
        <f>ГРАФИК!$AG$3</f>
        <v>Зорина</v>
      </c>
    </row>
    <row r="177" spans="1:5" x14ac:dyDescent="0.25">
      <c r="A177" s="61">
        <v>176</v>
      </c>
      <c r="B177" s="53"/>
      <c r="C177" s="53"/>
      <c r="D177" s="53"/>
      <c r="E177" s="31" t="str">
        <f>ГРАФИК!$AG$3</f>
        <v>Зорина</v>
      </c>
    </row>
    <row r="178" spans="1:5" x14ac:dyDescent="0.25">
      <c r="A178" s="61">
        <v>177</v>
      </c>
      <c r="B178" s="53"/>
      <c r="C178" s="53"/>
      <c r="D178" s="53"/>
      <c r="E178" s="31" t="str">
        <f>ГРАФИК!$AG$3</f>
        <v>Зорина</v>
      </c>
    </row>
    <row r="179" spans="1:5" x14ac:dyDescent="0.25">
      <c r="A179" s="61">
        <v>178</v>
      </c>
      <c r="B179" s="53"/>
      <c r="C179" s="53"/>
      <c r="D179" s="53"/>
      <c r="E179" s="31" t="str">
        <f>ГРАФИК!$AG$3</f>
        <v>Зорина</v>
      </c>
    </row>
    <row r="180" spans="1:5" x14ac:dyDescent="0.25">
      <c r="A180" s="61">
        <v>179</v>
      </c>
      <c r="B180" s="53"/>
      <c r="C180" s="53"/>
      <c r="D180" s="53"/>
      <c r="E180" s="31" t="str">
        <f>ГРАФИК!$AG$3</f>
        <v>Зорина</v>
      </c>
    </row>
    <row r="181" spans="1:5" x14ac:dyDescent="0.25">
      <c r="A181" s="61">
        <v>180</v>
      </c>
      <c r="B181" s="53"/>
      <c r="C181" s="53"/>
      <c r="D181" s="53"/>
      <c r="E181" s="31" t="str">
        <f>ГРАФИК!$AG$3</f>
        <v>Зорина</v>
      </c>
    </row>
    <row r="182" spans="1:5" x14ac:dyDescent="0.25">
      <c r="A182" s="61">
        <v>181</v>
      </c>
      <c r="B182" s="53"/>
      <c r="C182" s="53"/>
      <c r="D182" s="53"/>
      <c r="E182" s="31" t="str">
        <f>ГРАФИК!$AG$3</f>
        <v>Зорина</v>
      </c>
    </row>
    <row r="183" spans="1:5" x14ac:dyDescent="0.25">
      <c r="A183" s="61">
        <v>182</v>
      </c>
      <c r="B183" s="53"/>
      <c r="C183" s="53"/>
      <c r="D183" s="53"/>
      <c r="E183" s="31" t="str">
        <f>ГРАФИК!$AG$3</f>
        <v>Зорина</v>
      </c>
    </row>
    <row r="184" spans="1:5" x14ac:dyDescent="0.25">
      <c r="A184" s="61">
        <v>183</v>
      </c>
      <c r="B184" s="53"/>
      <c r="C184" s="53"/>
      <c r="D184" s="53"/>
      <c r="E184" s="31" t="str">
        <f>ГРАФИК!$AG$3</f>
        <v>Зорина</v>
      </c>
    </row>
    <row r="185" spans="1:5" x14ac:dyDescent="0.25">
      <c r="A185" s="61">
        <v>184</v>
      </c>
      <c r="B185" s="53"/>
      <c r="C185" s="53"/>
      <c r="D185" s="53"/>
      <c r="E185" s="31" t="str">
        <f>ГРАФИК!$AG$3</f>
        <v>Зорина</v>
      </c>
    </row>
    <row r="186" spans="1:5" x14ac:dyDescent="0.25">
      <c r="A186" s="61">
        <v>185</v>
      </c>
      <c r="B186" s="53"/>
      <c r="C186" s="53"/>
      <c r="D186" s="53"/>
      <c r="E186" s="31" t="str">
        <f>ГРАФИК!$AG$3</f>
        <v>Зорина</v>
      </c>
    </row>
    <row r="187" spans="1:5" x14ac:dyDescent="0.25">
      <c r="A187" s="61">
        <v>186</v>
      </c>
      <c r="B187" s="53"/>
      <c r="C187" s="53"/>
      <c r="D187" s="53"/>
      <c r="E187" s="31" t="str">
        <f>ГРАФИК!$AG$3</f>
        <v>Зорина</v>
      </c>
    </row>
    <row r="188" spans="1:5" x14ac:dyDescent="0.25">
      <c r="A188" s="61">
        <v>187</v>
      </c>
      <c r="B188" s="53"/>
      <c r="C188" s="53"/>
      <c r="D188" s="53"/>
      <c r="E188" s="31" t="str">
        <f>ГРАФИК!$AG$3</f>
        <v>Зорина</v>
      </c>
    </row>
    <row r="189" spans="1:5" x14ac:dyDescent="0.25">
      <c r="A189" s="61">
        <v>188</v>
      </c>
      <c r="B189" s="53"/>
      <c r="C189" s="53"/>
      <c r="D189" s="53"/>
      <c r="E189" s="31" t="str">
        <f>ГРАФИК!$AG$3</f>
        <v>Зорина</v>
      </c>
    </row>
    <row r="190" spans="1:5" x14ac:dyDescent="0.25">
      <c r="A190" s="61">
        <v>189</v>
      </c>
      <c r="B190" s="53"/>
      <c r="C190" s="53"/>
      <c r="D190" s="53"/>
      <c r="E190" s="31" t="str">
        <f>ГРАФИК!$AG$3</f>
        <v>Зорина</v>
      </c>
    </row>
    <row r="191" spans="1:5" x14ac:dyDescent="0.25">
      <c r="A191" s="61">
        <v>190</v>
      </c>
      <c r="B191" s="53"/>
      <c r="C191" s="53"/>
      <c r="D191" s="53"/>
      <c r="E191" s="31" t="str">
        <f>ГРАФИК!$AG$3</f>
        <v>Зорина</v>
      </c>
    </row>
    <row r="192" spans="1:5" x14ac:dyDescent="0.25">
      <c r="A192" s="61">
        <v>191</v>
      </c>
      <c r="B192" s="53"/>
      <c r="C192" s="53"/>
      <c r="D192" s="53"/>
      <c r="E192" s="31" t="str">
        <f>ГРАФИК!$AG$3</f>
        <v>Зорина</v>
      </c>
    </row>
    <row r="193" spans="1:5" x14ac:dyDescent="0.25">
      <c r="A193" s="61">
        <v>192</v>
      </c>
      <c r="B193" s="53"/>
      <c r="C193" s="53"/>
      <c r="D193" s="53"/>
      <c r="E193" s="31" t="str">
        <f>ГРАФИК!$AG$3</f>
        <v>Зорина</v>
      </c>
    </row>
    <row r="194" spans="1:5" x14ac:dyDescent="0.25">
      <c r="A194" s="61">
        <v>193</v>
      </c>
      <c r="B194" s="53"/>
      <c r="C194" s="53"/>
      <c r="D194" s="53"/>
      <c r="E194" s="31" t="str">
        <f>ГРАФИК!$AG$3</f>
        <v>Зорина</v>
      </c>
    </row>
    <row r="195" spans="1:5" x14ac:dyDescent="0.25">
      <c r="A195" s="61">
        <v>194</v>
      </c>
      <c r="B195" s="53"/>
      <c r="C195" s="53"/>
      <c r="D195" s="53"/>
      <c r="E195" s="31" t="str">
        <f>ГРАФИК!$AG$3</f>
        <v>Зорина</v>
      </c>
    </row>
    <row r="196" spans="1:5" x14ac:dyDescent="0.25">
      <c r="A196" s="61">
        <v>195</v>
      </c>
      <c r="B196" s="53"/>
      <c r="C196" s="53"/>
      <c r="D196" s="53"/>
      <c r="E196" s="31" t="str">
        <f>ГРАФИК!$AG$3</f>
        <v>Зорина</v>
      </c>
    </row>
    <row r="197" spans="1:5" x14ac:dyDescent="0.25">
      <c r="A197" s="61">
        <v>196</v>
      </c>
      <c r="B197" s="53"/>
      <c r="C197" s="53"/>
      <c r="D197" s="53"/>
      <c r="E197" s="31" t="str">
        <f>ГРАФИК!$AG$3</f>
        <v>Зорина</v>
      </c>
    </row>
    <row r="198" spans="1:5" x14ac:dyDescent="0.25">
      <c r="A198" s="61">
        <v>197</v>
      </c>
      <c r="B198" s="53"/>
      <c r="C198" s="53"/>
      <c r="D198" s="53"/>
      <c r="E198" s="31" t="str">
        <f>ГРАФИК!$AG$3</f>
        <v>Зорина</v>
      </c>
    </row>
    <row r="199" spans="1:5" x14ac:dyDescent="0.25">
      <c r="A199" s="61">
        <v>198</v>
      </c>
      <c r="B199" s="53"/>
      <c r="C199" s="53"/>
      <c r="D199" s="53"/>
      <c r="E199" s="31" t="str">
        <f>ГРАФИК!$AG$3</f>
        <v>Зорина</v>
      </c>
    </row>
    <row r="200" spans="1:5" x14ac:dyDescent="0.25">
      <c r="A200" s="61">
        <v>199</v>
      </c>
      <c r="B200" s="53"/>
      <c r="C200" s="53"/>
      <c r="D200" s="53"/>
      <c r="E200" s="31" t="str">
        <f>ГРАФИК!$AG$3</f>
        <v>Зорина</v>
      </c>
    </row>
    <row r="201" spans="1:5" x14ac:dyDescent="0.25">
      <c r="A201" s="61">
        <v>200</v>
      </c>
      <c r="B201" s="53"/>
      <c r="C201" s="53"/>
      <c r="D201" s="53"/>
      <c r="E201" s="31" t="str">
        <f>ГРАФИК!$AG$3</f>
        <v>Зорина</v>
      </c>
    </row>
    <row r="202" spans="1:5" x14ac:dyDescent="0.25">
      <c r="A202" s="61">
        <v>201</v>
      </c>
      <c r="B202" s="53"/>
      <c r="C202" s="53"/>
      <c r="D202" s="53"/>
      <c r="E202" s="31" t="str">
        <f>ГРАФИК!$AG$3</f>
        <v>Зорина</v>
      </c>
    </row>
    <row r="203" spans="1:5" x14ac:dyDescent="0.25">
      <c r="A203" s="61">
        <v>202</v>
      </c>
      <c r="B203" s="53"/>
      <c r="C203" s="53"/>
      <c r="D203" s="53"/>
      <c r="E203" s="31" t="str">
        <f>ГРАФИК!$AG$3</f>
        <v>Зорина</v>
      </c>
    </row>
    <row r="204" spans="1:5" x14ac:dyDescent="0.25">
      <c r="A204" s="61">
        <v>203</v>
      </c>
      <c r="B204" s="53"/>
      <c r="C204" s="53"/>
      <c r="D204" s="53"/>
      <c r="E204" s="31" t="str">
        <f>ГРАФИК!$AG$3</f>
        <v>Зорина</v>
      </c>
    </row>
    <row r="205" spans="1:5" x14ac:dyDescent="0.25">
      <c r="A205" s="61">
        <v>204</v>
      </c>
      <c r="B205" s="53"/>
      <c r="C205" s="53"/>
      <c r="D205" s="53"/>
      <c r="E205" s="31" t="str">
        <f>ГРАФИК!$AG$3</f>
        <v>Зорина</v>
      </c>
    </row>
    <row r="206" spans="1:5" x14ac:dyDescent="0.25">
      <c r="A206" s="61">
        <v>205</v>
      </c>
      <c r="B206" s="53"/>
      <c r="C206" s="53"/>
      <c r="D206" s="53"/>
      <c r="E206" s="31" t="str">
        <f>ГРАФИК!$AG$3</f>
        <v>Зорина</v>
      </c>
    </row>
    <row r="207" spans="1:5" x14ac:dyDescent="0.25">
      <c r="A207" s="61">
        <v>206</v>
      </c>
      <c r="B207" s="53"/>
      <c r="C207" s="53"/>
      <c r="D207" s="53"/>
      <c r="E207" s="31" t="str">
        <f>ГРАФИК!$AG$3</f>
        <v>Зорина</v>
      </c>
    </row>
    <row r="208" spans="1:5" x14ac:dyDescent="0.25">
      <c r="A208" s="61">
        <v>207</v>
      </c>
      <c r="B208" s="53"/>
      <c r="C208" s="53"/>
      <c r="D208" s="53"/>
      <c r="E208" s="31" t="str">
        <f>ГРАФИК!$AG$3</f>
        <v>Зорина</v>
      </c>
    </row>
    <row r="209" spans="1:5" x14ac:dyDescent="0.25">
      <c r="A209" s="61">
        <v>208</v>
      </c>
      <c r="B209" s="53"/>
      <c r="C209" s="53"/>
      <c r="D209" s="53"/>
      <c r="E209" s="31" t="str">
        <f>ГРАФИК!$AG$3</f>
        <v>Зорина</v>
      </c>
    </row>
    <row r="210" spans="1:5" x14ac:dyDescent="0.25">
      <c r="A210" s="61">
        <v>209</v>
      </c>
      <c r="B210" s="53"/>
      <c r="C210" s="53"/>
      <c r="D210" s="53"/>
      <c r="E210" s="31" t="str">
        <f>ГРАФИК!$AG$3</f>
        <v>Зорина</v>
      </c>
    </row>
    <row r="211" spans="1:5" x14ac:dyDescent="0.25">
      <c r="A211" s="61">
        <v>210</v>
      </c>
      <c r="B211" s="53"/>
      <c r="C211" s="53"/>
      <c r="D211" s="53"/>
      <c r="E211" s="31" t="str">
        <f>ГРАФИК!$AG$3</f>
        <v>Зорина</v>
      </c>
    </row>
    <row r="212" spans="1:5" x14ac:dyDescent="0.25">
      <c r="A212" s="61">
        <v>211</v>
      </c>
      <c r="B212" s="53"/>
      <c r="C212" s="53"/>
      <c r="D212" s="53"/>
      <c r="E212" s="31" t="str">
        <f>ГРАФИК!$AG$3</f>
        <v>Зорина</v>
      </c>
    </row>
    <row r="213" spans="1:5" x14ac:dyDescent="0.25">
      <c r="A213" s="61">
        <v>212</v>
      </c>
      <c r="B213" s="53"/>
      <c r="C213" s="53"/>
      <c r="D213" s="53"/>
      <c r="E213" s="31" t="str">
        <f>ГРАФИК!$AG$3</f>
        <v>Зорина</v>
      </c>
    </row>
    <row r="214" spans="1:5" x14ac:dyDescent="0.25">
      <c r="A214" s="61">
        <v>213</v>
      </c>
      <c r="B214" s="53"/>
      <c r="C214" s="53"/>
      <c r="D214" s="53"/>
      <c r="E214" s="31" t="str">
        <f>ГРАФИК!$AG$3</f>
        <v>Зорина</v>
      </c>
    </row>
    <row r="215" spans="1:5" x14ac:dyDescent="0.25">
      <c r="A215" s="61">
        <v>214</v>
      </c>
      <c r="B215" s="53"/>
      <c r="C215" s="53"/>
      <c r="D215" s="53"/>
      <c r="E215" s="31" t="str">
        <f>ГРАФИК!$AG$3</f>
        <v>Зорина</v>
      </c>
    </row>
    <row r="216" spans="1:5" x14ac:dyDescent="0.25">
      <c r="A216" s="61">
        <v>215</v>
      </c>
      <c r="B216" s="53"/>
      <c r="C216" s="53"/>
      <c r="D216" s="53"/>
      <c r="E216" s="31" t="str">
        <f>ГРАФИК!$AG$3</f>
        <v>Зорина</v>
      </c>
    </row>
    <row r="217" spans="1:5" x14ac:dyDescent="0.25">
      <c r="A217" s="61">
        <v>216</v>
      </c>
      <c r="B217" s="53"/>
      <c r="C217" s="53"/>
      <c r="D217" s="53"/>
      <c r="E217" s="31" t="str">
        <f>ГРАФИК!$AG$3</f>
        <v>Зорина</v>
      </c>
    </row>
    <row r="218" spans="1:5" x14ac:dyDescent="0.25">
      <c r="A218" s="61">
        <v>217</v>
      </c>
      <c r="B218" s="53"/>
      <c r="C218" s="53"/>
      <c r="D218" s="53"/>
      <c r="E218" s="31" t="str">
        <f>ГРАФИК!$AG$3</f>
        <v>Зорина</v>
      </c>
    </row>
    <row r="219" spans="1:5" x14ac:dyDescent="0.25">
      <c r="A219" s="61">
        <v>218</v>
      </c>
      <c r="B219" s="53"/>
      <c r="C219" s="53"/>
      <c r="D219" s="53"/>
      <c r="E219" s="31" t="str">
        <f>ГРАФИК!$AG$3</f>
        <v>Зорина</v>
      </c>
    </row>
    <row r="220" spans="1:5" x14ac:dyDescent="0.25">
      <c r="A220" s="61">
        <v>219</v>
      </c>
      <c r="B220" s="53"/>
      <c r="C220" s="53"/>
      <c r="D220" s="53"/>
      <c r="E220" s="31" t="str">
        <f>ГРАФИК!$AG$3</f>
        <v>Зорина</v>
      </c>
    </row>
    <row r="221" spans="1:5" x14ac:dyDescent="0.25">
      <c r="A221" s="61">
        <v>220</v>
      </c>
      <c r="B221" s="53"/>
      <c r="C221" s="53"/>
      <c r="D221" s="53"/>
      <c r="E221" s="31" t="str">
        <f>ГРАФИК!$AG$3</f>
        <v>Зорина</v>
      </c>
    </row>
    <row r="222" spans="1:5" x14ac:dyDescent="0.25">
      <c r="A222" s="61">
        <v>221</v>
      </c>
      <c r="B222" s="53"/>
      <c r="C222" s="53"/>
      <c r="D222" s="53"/>
      <c r="E222" s="31" t="str">
        <f>ГРАФИК!$AG$3</f>
        <v>Зорина</v>
      </c>
    </row>
    <row r="223" spans="1:5" x14ac:dyDescent="0.25">
      <c r="A223" s="61">
        <v>222</v>
      </c>
      <c r="B223" s="53"/>
      <c r="C223" s="53"/>
      <c r="D223" s="53"/>
      <c r="E223" s="31" t="str">
        <f>ГРАФИК!$AG$3</f>
        <v>Зорина</v>
      </c>
    </row>
    <row r="224" spans="1:5" x14ac:dyDescent="0.25">
      <c r="A224" s="61">
        <v>223</v>
      </c>
      <c r="B224" s="53"/>
      <c r="C224" s="53"/>
      <c r="D224" s="53"/>
      <c r="E224" s="31" t="str">
        <f>ГРАФИК!$AG$3</f>
        <v>Зорина</v>
      </c>
    </row>
    <row r="225" spans="1:5" x14ac:dyDescent="0.25">
      <c r="A225" s="61">
        <v>224</v>
      </c>
      <c r="B225" s="53"/>
      <c r="C225" s="53"/>
      <c r="D225" s="53"/>
      <c r="E225" s="31" t="str">
        <f>ГРАФИК!$AG$3</f>
        <v>Зорина</v>
      </c>
    </row>
    <row r="226" spans="1:5" x14ac:dyDescent="0.25">
      <c r="A226" s="61">
        <v>225</v>
      </c>
      <c r="B226" s="53"/>
      <c r="C226" s="53"/>
      <c r="D226" s="53"/>
      <c r="E226" s="31" t="str">
        <f>ГРАФИК!$AG$3</f>
        <v>Зорина</v>
      </c>
    </row>
    <row r="227" spans="1:5" x14ac:dyDescent="0.25">
      <c r="A227" s="61">
        <v>226</v>
      </c>
      <c r="B227" s="53"/>
      <c r="C227" s="53"/>
      <c r="D227" s="53"/>
      <c r="E227" s="31" t="str">
        <f>ГРАФИК!$AG$3</f>
        <v>Зорина</v>
      </c>
    </row>
    <row r="228" spans="1:5" x14ac:dyDescent="0.25">
      <c r="A228" s="61">
        <v>227</v>
      </c>
      <c r="B228" s="53"/>
      <c r="C228" s="53"/>
      <c r="D228" s="53"/>
      <c r="E228" s="31" t="str">
        <f>ГРАФИК!$AG$3</f>
        <v>Зорина</v>
      </c>
    </row>
    <row r="229" spans="1:5" x14ac:dyDescent="0.25">
      <c r="A229" s="61">
        <v>228</v>
      </c>
      <c r="B229" s="53"/>
      <c r="C229" s="53"/>
      <c r="D229" s="53"/>
      <c r="E229" s="31" t="str">
        <f>ГРАФИК!$AG$3</f>
        <v>Зорина</v>
      </c>
    </row>
    <row r="230" spans="1:5" x14ac:dyDescent="0.25">
      <c r="A230" s="61">
        <v>229</v>
      </c>
      <c r="B230" s="53"/>
      <c r="C230" s="53"/>
      <c r="D230" s="53"/>
      <c r="E230" s="31" t="str">
        <f>ГРАФИК!$AG$3</f>
        <v>Зорина</v>
      </c>
    </row>
    <row r="231" spans="1:5" x14ac:dyDescent="0.25">
      <c r="A231" s="61">
        <v>230</v>
      </c>
      <c r="B231" s="53"/>
      <c r="C231" s="53"/>
      <c r="D231" s="53"/>
      <c r="E231" s="31" t="str">
        <f>ГРАФИК!$AG$3</f>
        <v>Зорина</v>
      </c>
    </row>
    <row r="232" spans="1:5" x14ac:dyDescent="0.25">
      <c r="A232" s="61">
        <v>231</v>
      </c>
      <c r="B232" s="53"/>
      <c r="C232" s="53"/>
      <c r="D232" s="53"/>
      <c r="E232" s="31" t="str">
        <f>ГРАФИК!$AG$3</f>
        <v>Зорина</v>
      </c>
    </row>
    <row r="233" spans="1:5" x14ac:dyDescent="0.25">
      <c r="A233" s="61">
        <v>232</v>
      </c>
      <c r="B233" s="53"/>
      <c r="C233" s="53"/>
      <c r="D233" s="53"/>
      <c r="E233" s="31" t="str">
        <f>ГРАФИК!$AG$3</f>
        <v>Зорина</v>
      </c>
    </row>
    <row r="234" spans="1:5" x14ac:dyDescent="0.25">
      <c r="A234" s="61">
        <v>233</v>
      </c>
      <c r="B234" s="53"/>
      <c r="C234" s="53"/>
      <c r="D234" s="53"/>
      <c r="E234" s="31" t="str">
        <f>ГРАФИК!$AG$3</f>
        <v>Зорина</v>
      </c>
    </row>
    <row r="235" spans="1:5" x14ac:dyDescent="0.25">
      <c r="A235" s="61">
        <v>234</v>
      </c>
      <c r="B235" s="53"/>
      <c r="C235" s="53"/>
      <c r="D235" s="53"/>
      <c r="E235" s="31" t="str">
        <f>ГРАФИК!$AG$3</f>
        <v>Зорина</v>
      </c>
    </row>
    <row r="236" spans="1:5" x14ac:dyDescent="0.25">
      <c r="A236" s="61">
        <v>235</v>
      </c>
      <c r="B236" s="53"/>
      <c r="C236" s="53"/>
      <c r="D236" s="53"/>
      <c r="E236" s="31" t="str">
        <f>ГРАФИК!$AG$3</f>
        <v>Зорина</v>
      </c>
    </row>
    <row r="237" spans="1:5" x14ac:dyDescent="0.25">
      <c r="A237" s="61">
        <v>236</v>
      </c>
      <c r="B237" s="53"/>
      <c r="C237" s="53"/>
      <c r="D237" s="53"/>
      <c r="E237" s="31" t="str">
        <f>ГРАФИК!$AG$3</f>
        <v>Зорина</v>
      </c>
    </row>
    <row r="238" spans="1:5" x14ac:dyDescent="0.25">
      <c r="A238" s="61">
        <v>237</v>
      </c>
      <c r="B238" s="53"/>
      <c r="C238" s="53"/>
      <c r="D238" s="53"/>
      <c r="E238" s="31" t="str">
        <f>ГРАФИК!$AG$3</f>
        <v>Зорина</v>
      </c>
    </row>
    <row r="239" spans="1:5" x14ac:dyDescent="0.25">
      <c r="A239" s="61">
        <v>238</v>
      </c>
      <c r="B239" s="53"/>
      <c r="C239" s="53"/>
      <c r="D239" s="53"/>
      <c r="E239" s="31" t="str">
        <f>ГРАФИК!$AG$3</f>
        <v>Зорина</v>
      </c>
    </row>
    <row r="240" spans="1:5" x14ac:dyDescent="0.25">
      <c r="A240" s="61">
        <v>239</v>
      </c>
      <c r="B240" s="53"/>
      <c r="C240" s="53"/>
      <c r="D240" s="53"/>
      <c r="E240" s="31" t="str">
        <f>ГРАФИК!$AG$3</f>
        <v>Зорина</v>
      </c>
    </row>
    <row r="241" spans="1:5" x14ac:dyDescent="0.25">
      <c r="A241" s="61">
        <v>240</v>
      </c>
      <c r="B241" s="53"/>
      <c r="C241" s="53"/>
      <c r="D241" s="53"/>
      <c r="E241" s="31" t="str">
        <f>ГРАФИК!$AG$3</f>
        <v>Зорина</v>
      </c>
    </row>
    <row r="242" spans="1:5" x14ac:dyDescent="0.25">
      <c r="A242" s="61">
        <v>241</v>
      </c>
      <c r="B242" s="53"/>
      <c r="C242" s="53"/>
      <c r="D242" s="53"/>
      <c r="E242" s="31" t="str">
        <f>ГРАФИК!$AG$3</f>
        <v>Зорина</v>
      </c>
    </row>
    <row r="243" spans="1:5" x14ac:dyDescent="0.25">
      <c r="A243" s="61">
        <v>242</v>
      </c>
      <c r="B243" s="53"/>
      <c r="C243" s="53"/>
      <c r="D243" s="53"/>
      <c r="E243" s="31" t="str">
        <f>ГРАФИК!$AG$3</f>
        <v>Зорина</v>
      </c>
    </row>
    <row r="244" spans="1:5" x14ac:dyDescent="0.25">
      <c r="A244" s="61">
        <v>243</v>
      </c>
      <c r="B244" s="53"/>
      <c r="C244" s="53"/>
      <c r="D244" s="53"/>
      <c r="E244" s="31" t="str">
        <f>ГРАФИК!$AG$3</f>
        <v>Зорина</v>
      </c>
    </row>
    <row r="245" spans="1:5" x14ac:dyDescent="0.25">
      <c r="A245" s="61">
        <v>244</v>
      </c>
      <c r="B245" s="53"/>
      <c r="C245" s="53"/>
      <c r="D245" s="53"/>
      <c r="E245" s="31" t="str">
        <f>ГРАФИК!$AG$3</f>
        <v>Зорина</v>
      </c>
    </row>
    <row r="246" spans="1:5" x14ac:dyDescent="0.25">
      <c r="A246" s="61">
        <v>245</v>
      </c>
      <c r="B246" s="53"/>
      <c r="C246" s="53"/>
      <c r="D246" s="53"/>
      <c r="E246" s="31" t="str">
        <f>ГРАФИК!$AG$3</f>
        <v>Зорина</v>
      </c>
    </row>
    <row r="247" spans="1:5" x14ac:dyDescent="0.25">
      <c r="A247" s="61">
        <v>246</v>
      </c>
      <c r="B247" s="53"/>
      <c r="C247" s="53"/>
      <c r="D247" s="53"/>
      <c r="E247" s="31" t="str">
        <f>ГРАФИК!$AG$3</f>
        <v>Зорина</v>
      </c>
    </row>
    <row r="248" spans="1:5" x14ac:dyDescent="0.25">
      <c r="A248" s="61">
        <v>247</v>
      </c>
      <c r="B248" s="53"/>
      <c r="C248" s="53"/>
      <c r="D248" s="53"/>
      <c r="E248" s="31" t="str">
        <f>ГРАФИК!$AG$3</f>
        <v>Зорина</v>
      </c>
    </row>
    <row r="249" spans="1:5" x14ac:dyDescent="0.25">
      <c r="A249" s="61">
        <v>248</v>
      </c>
      <c r="B249" s="53"/>
      <c r="C249" s="53"/>
      <c r="D249" s="53"/>
      <c r="E249" s="31" t="str">
        <f>ГРАФИК!$AG$3</f>
        <v>Зорина</v>
      </c>
    </row>
    <row r="250" spans="1:5" x14ac:dyDescent="0.25">
      <c r="A250" s="61">
        <v>249</v>
      </c>
      <c r="B250" s="53"/>
      <c r="C250" s="53"/>
      <c r="D250" s="53"/>
      <c r="E250" s="31" t="str">
        <f>ГРАФИК!$AG$3</f>
        <v>Зорина</v>
      </c>
    </row>
    <row r="251" spans="1:5" x14ac:dyDescent="0.25">
      <c r="A251" s="61">
        <v>250</v>
      </c>
      <c r="B251" s="53"/>
      <c r="C251" s="53"/>
      <c r="D251" s="53"/>
      <c r="E251" s="31" t="str">
        <f>ГРАФИК!$AG$3</f>
        <v>Зорина</v>
      </c>
    </row>
    <row r="252" spans="1:5" x14ac:dyDescent="0.25">
      <c r="A252" s="61">
        <v>251</v>
      </c>
      <c r="B252" s="53"/>
      <c r="C252" s="53"/>
      <c r="D252" s="53"/>
      <c r="E252" s="31" t="str">
        <f>ГРАФИК!$AG$3</f>
        <v>Зорина</v>
      </c>
    </row>
    <row r="253" spans="1:5" x14ac:dyDescent="0.25">
      <c r="A253" s="61">
        <v>252</v>
      </c>
      <c r="B253" s="53"/>
      <c r="C253" s="53"/>
      <c r="D253" s="53"/>
      <c r="E253" s="31" t="str">
        <f>ГРАФИК!$AG$3</f>
        <v>Зорина</v>
      </c>
    </row>
    <row r="254" spans="1:5" x14ac:dyDescent="0.25">
      <c r="A254" s="61">
        <v>253</v>
      </c>
      <c r="B254" s="53"/>
      <c r="C254" s="53"/>
      <c r="D254" s="53"/>
      <c r="E254" s="31" t="str">
        <f>ГРАФИК!$AG$3</f>
        <v>Зорина</v>
      </c>
    </row>
    <row r="255" spans="1:5" x14ac:dyDescent="0.25">
      <c r="A255" s="61">
        <v>254</v>
      </c>
      <c r="B255" s="53"/>
      <c r="C255" s="53"/>
      <c r="D255" s="53"/>
      <c r="E255" s="31" t="str">
        <f>ГРАФИК!$AG$3</f>
        <v>Зорина</v>
      </c>
    </row>
    <row r="256" spans="1:5" x14ac:dyDescent="0.25">
      <c r="A256" s="61">
        <v>255</v>
      </c>
      <c r="B256" s="53"/>
      <c r="C256" s="53"/>
      <c r="D256" s="53"/>
      <c r="E256" s="31" t="str">
        <f>ГРАФИК!$AG$3</f>
        <v>Зорина</v>
      </c>
    </row>
    <row r="257" spans="1:5" x14ac:dyDescent="0.25">
      <c r="A257" s="61">
        <v>256</v>
      </c>
      <c r="B257" s="53"/>
      <c r="C257" s="53"/>
      <c r="D257" s="53"/>
      <c r="E257" s="31" t="str">
        <f>ГРАФИК!$AG$3</f>
        <v>Зорина</v>
      </c>
    </row>
    <row r="258" spans="1:5" x14ac:dyDescent="0.25">
      <c r="A258" s="61">
        <v>257</v>
      </c>
      <c r="B258" s="53"/>
      <c r="C258" s="53"/>
      <c r="D258" s="53"/>
      <c r="E258" s="31" t="str">
        <f>ГРАФИК!$AG$3</f>
        <v>Зорина</v>
      </c>
    </row>
    <row r="259" spans="1:5" x14ac:dyDescent="0.25">
      <c r="A259" s="61">
        <v>258</v>
      </c>
      <c r="B259" s="53"/>
      <c r="C259" s="53"/>
      <c r="D259" s="53"/>
      <c r="E259" s="31" t="str">
        <f>ГРАФИК!$AG$3</f>
        <v>Зорина</v>
      </c>
    </row>
    <row r="260" spans="1:5" x14ac:dyDescent="0.25">
      <c r="A260" s="61">
        <v>259</v>
      </c>
      <c r="B260" s="53"/>
      <c r="C260" s="53"/>
      <c r="D260" s="53"/>
      <c r="E260" s="31" t="str">
        <f>ГРАФИК!$AG$3</f>
        <v>Зорина</v>
      </c>
    </row>
    <row r="261" spans="1:5" x14ac:dyDescent="0.25">
      <c r="A261" s="61">
        <v>260</v>
      </c>
      <c r="B261" s="53"/>
      <c r="C261" s="53"/>
      <c r="D261" s="53"/>
      <c r="E261" s="31" t="str">
        <f>ГРАФИК!$AG$3</f>
        <v>Зорина</v>
      </c>
    </row>
    <row r="262" spans="1:5" x14ac:dyDescent="0.25">
      <c r="A262" s="61">
        <v>261</v>
      </c>
      <c r="B262" s="53"/>
      <c r="C262" s="53"/>
      <c r="D262" s="53"/>
      <c r="E262" s="31" t="str">
        <f>ГРАФИК!$AG$3</f>
        <v>Зорина</v>
      </c>
    </row>
    <row r="263" spans="1:5" x14ac:dyDescent="0.25">
      <c r="A263" s="61">
        <v>262</v>
      </c>
      <c r="B263" s="53"/>
      <c r="C263" s="53"/>
      <c r="D263" s="53"/>
      <c r="E263" s="31" t="str">
        <f>ГРАФИК!$AG$3</f>
        <v>Зорина</v>
      </c>
    </row>
    <row r="264" spans="1:5" x14ac:dyDescent="0.25">
      <c r="A264" s="61">
        <v>263</v>
      </c>
      <c r="B264" s="53"/>
      <c r="C264" s="53"/>
      <c r="D264" s="53"/>
      <c r="E264" s="31" t="str">
        <f>ГРАФИК!$AG$3</f>
        <v>Зорина</v>
      </c>
    </row>
    <row r="265" spans="1:5" x14ac:dyDescent="0.25">
      <c r="A265" s="61">
        <v>264</v>
      </c>
      <c r="B265" s="53"/>
      <c r="C265" s="53"/>
      <c r="D265" s="53"/>
      <c r="E265" s="31" t="str">
        <f>ГРАФИК!$AG$3</f>
        <v>Зорина</v>
      </c>
    </row>
    <row r="266" spans="1:5" x14ac:dyDescent="0.25">
      <c r="A266" s="61">
        <v>265</v>
      </c>
      <c r="B266" s="53"/>
      <c r="C266" s="53"/>
      <c r="D266" s="53"/>
      <c r="E266" s="31" t="str">
        <f>ГРАФИК!$AG$3</f>
        <v>Зорина</v>
      </c>
    </row>
    <row r="267" spans="1:5" x14ac:dyDescent="0.25">
      <c r="A267" s="61">
        <v>266</v>
      </c>
      <c r="B267" s="53"/>
      <c r="C267" s="53"/>
      <c r="D267" s="53"/>
      <c r="E267" s="31" t="str">
        <f>ГРАФИК!$AG$3</f>
        <v>Зорина</v>
      </c>
    </row>
    <row r="268" spans="1:5" x14ac:dyDescent="0.25">
      <c r="A268" s="61">
        <v>267</v>
      </c>
      <c r="B268" s="53"/>
      <c r="C268" s="53"/>
      <c r="D268" s="53"/>
      <c r="E268" s="31" t="str">
        <f>ГРАФИК!$AG$3</f>
        <v>Зорина</v>
      </c>
    </row>
    <row r="269" spans="1:5" x14ac:dyDescent="0.25">
      <c r="A269" s="61">
        <v>268</v>
      </c>
      <c r="B269" s="53"/>
      <c r="C269" s="53"/>
      <c r="D269" s="53"/>
      <c r="E269" s="31" t="str">
        <f>ГРАФИК!$AG$3</f>
        <v>Зорина</v>
      </c>
    </row>
    <row r="270" spans="1:5" x14ac:dyDescent="0.25">
      <c r="A270" s="61">
        <v>269</v>
      </c>
      <c r="B270" s="53"/>
      <c r="C270" s="53"/>
      <c r="D270" s="53"/>
      <c r="E270" s="31" t="str">
        <f>ГРАФИК!$AG$3</f>
        <v>Зорина</v>
      </c>
    </row>
    <row r="271" spans="1:5" x14ac:dyDescent="0.25">
      <c r="A271" s="61">
        <v>270</v>
      </c>
      <c r="B271" s="53"/>
      <c r="C271" s="53"/>
      <c r="D271" s="53"/>
      <c r="E271" s="31" t="str">
        <f>ГРАФИК!$AG$3</f>
        <v>Зорина</v>
      </c>
    </row>
    <row r="272" spans="1:5" x14ac:dyDescent="0.25">
      <c r="A272" s="61">
        <v>271</v>
      </c>
      <c r="B272" s="53"/>
      <c r="C272" s="53"/>
      <c r="D272" s="53"/>
      <c r="E272" s="31" t="str">
        <f>ГРАФИК!$AG$3</f>
        <v>Зорина</v>
      </c>
    </row>
    <row r="273" spans="1:5" x14ac:dyDescent="0.25">
      <c r="A273" s="61">
        <v>272</v>
      </c>
      <c r="B273" s="53"/>
      <c r="C273" s="53"/>
      <c r="D273" s="53"/>
      <c r="E273" s="31" t="str">
        <f>ГРАФИК!$AG$3</f>
        <v>Зорина</v>
      </c>
    </row>
    <row r="274" spans="1:5" x14ac:dyDescent="0.25">
      <c r="A274" s="61">
        <v>273</v>
      </c>
      <c r="B274" s="53"/>
      <c r="C274" s="53"/>
      <c r="D274" s="53"/>
      <c r="E274" s="31" t="str">
        <f>ГРАФИК!$AG$3</f>
        <v>Зорина</v>
      </c>
    </row>
    <row r="275" spans="1:5" x14ac:dyDescent="0.25">
      <c r="A275" s="61">
        <v>274</v>
      </c>
      <c r="B275" s="53"/>
      <c r="C275" s="53"/>
      <c r="D275" s="53"/>
      <c r="E275" s="31" t="str">
        <f>ГРАФИК!$AG$3</f>
        <v>Зорина</v>
      </c>
    </row>
    <row r="276" spans="1:5" x14ac:dyDescent="0.25">
      <c r="A276" s="61">
        <v>275</v>
      </c>
      <c r="B276" s="53"/>
      <c r="C276" s="53"/>
      <c r="D276" s="53"/>
      <c r="E276" s="31" t="str">
        <f>ГРАФИК!$AG$3</f>
        <v>Зорина</v>
      </c>
    </row>
    <row r="277" spans="1:5" x14ac:dyDescent="0.25">
      <c r="A277" s="61">
        <v>276</v>
      </c>
      <c r="B277" s="53"/>
      <c r="C277" s="53"/>
      <c r="D277" s="53"/>
      <c r="E277" s="31" t="str">
        <f>ГРАФИК!$AG$3</f>
        <v>Зорина</v>
      </c>
    </row>
    <row r="278" spans="1:5" x14ac:dyDescent="0.25">
      <c r="A278" s="61">
        <v>277</v>
      </c>
      <c r="B278" s="53"/>
      <c r="C278" s="53"/>
      <c r="D278" s="53"/>
      <c r="E278" s="31" t="str">
        <f>ГРАФИК!$AG$3</f>
        <v>Зорина</v>
      </c>
    </row>
    <row r="279" spans="1:5" x14ac:dyDescent="0.25">
      <c r="A279" s="61">
        <v>278</v>
      </c>
      <c r="B279" s="53"/>
      <c r="C279" s="53"/>
      <c r="D279" s="53"/>
      <c r="E279" s="31" t="str">
        <f>ГРАФИК!$AG$3</f>
        <v>Зорина</v>
      </c>
    </row>
    <row r="280" spans="1:5" x14ac:dyDescent="0.25">
      <c r="A280" s="61">
        <v>279</v>
      </c>
      <c r="B280" s="53"/>
      <c r="C280" s="53"/>
      <c r="D280" s="53"/>
      <c r="E280" s="31" t="str">
        <f>ГРАФИК!$AG$3</f>
        <v>Зорина</v>
      </c>
    </row>
    <row r="281" spans="1:5" x14ac:dyDescent="0.25">
      <c r="A281" s="61">
        <v>280</v>
      </c>
      <c r="B281" s="53"/>
      <c r="C281" s="53"/>
      <c r="D281" s="53"/>
      <c r="E281" s="31" t="str">
        <f>ГРАФИК!$AG$3</f>
        <v>Зорина</v>
      </c>
    </row>
    <row r="282" spans="1:5" x14ac:dyDescent="0.25">
      <c r="A282" s="61">
        <v>281</v>
      </c>
      <c r="B282" s="53"/>
      <c r="C282" s="53"/>
      <c r="D282" s="53"/>
      <c r="E282" s="31" t="str">
        <f>ГРАФИК!$AG$3</f>
        <v>Зорина</v>
      </c>
    </row>
    <row r="283" spans="1:5" x14ac:dyDescent="0.25">
      <c r="A283" s="61">
        <v>282</v>
      </c>
      <c r="B283" s="53"/>
      <c r="C283" s="53"/>
      <c r="D283" s="53"/>
      <c r="E283" s="31" t="str">
        <f>ГРАФИК!$AG$3</f>
        <v>Зорина</v>
      </c>
    </row>
    <row r="284" spans="1:5" x14ac:dyDescent="0.25">
      <c r="A284" s="61">
        <v>283</v>
      </c>
      <c r="B284" s="53"/>
      <c r="C284" s="53"/>
      <c r="D284" s="53"/>
      <c r="E284" s="31" t="str">
        <f>ГРАФИК!$AG$3</f>
        <v>Зорина</v>
      </c>
    </row>
    <row r="285" spans="1:5" x14ac:dyDescent="0.25">
      <c r="A285" s="61">
        <v>284</v>
      </c>
      <c r="B285" s="53"/>
      <c r="C285" s="53"/>
      <c r="D285" s="53"/>
      <c r="E285" s="31" t="str">
        <f>ГРАФИК!$AG$3</f>
        <v>Зорина</v>
      </c>
    </row>
    <row r="286" spans="1:5" x14ac:dyDescent="0.25">
      <c r="A286" s="61">
        <v>285</v>
      </c>
      <c r="B286" s="53"/>
      <c r="C286" s="53"/>
      <c r="D286" s="53"/>
      <c r="E286" s="31" t="str">
        <f>ГРАФИК!$AG$3</f>
        <v>Зорина</v>
      </c>
    </row>
    <row r="287" spans="1:5" x14ac:dyDescent="0.25">
      <c r="A287" s="61">
        <v>286</v>
      </c>
      <c r="B287" s="53"/>
      <c r="C287" s="53"/>
      <c r="D287" s="53"/>
      <c r="E287" s="31" t="str">
        <f>ГРАФИК!$AG$3</f>
        <v>Зорина</v>
      </c>
    </row>
    <row r="288" spans="1:5" x14ac:dyDescent="0.25">
      <c r="A288" s="61">
        <v>287</v>
      </c>
      <c r="B288" s="53"/>
      <c r="C288" s="53"/>
      <c r="D288" s="53"/>
      <c r="E288" s="31" t="str">
        <f>ГРАФИК!$AG$3</f>
        <v>Зорина</v>
      </c>
    </row>
    <row r="289" spans="1:5" x14ac:dyDescent="0.25">
      <c r="A289" s="61">
        <v>288</v>
      </c>
      <c r="B289" s="53"/>
      <c r="C289" s="53"/>
      <c r="D289" s="53"/>
      <c r="E289" s="31" t="str">
        <f>ГРАФИК!$AG$3</f>
        <v>Зорина</v>
      </c>
    </row>
    <row r="290" spans="1:5" x14ac:dyDescent="0.25">
      <c r="A290" s="61">
        <v>289</v>
      </c>
      <c r="B290" s="53"/>
      <c r="C290" s="53"/>
      <c r="D290" s="53"/>
      <c r="E290" s="31" t="str">
        <f>ГРАФИК!$AG$3</f>
        <v>Зорина</v>
      </c>
    </row>
    <row r="291" spans="1:5" x14ac:dyDescent="0.25">
      <c r="A291" s="61">
        <v>290</v>
      </c>
      <c r="B291" s="53"/>
      <c r="C291" s="53"/>
      <c r="D291" s="53"/>
      <c r="E291" s="31" t="str">
        <f>ГРАФИК!$AG$3</f>
        <v>Зорина</v>
      </c>
    </row>
    <row r="292" spans="1:5" x14ac:dyDescent="0.25">
      <c r="A292" s="61">
        <v>291</v>
      </c>
      <c r="B292" s="53"/>
      <c r="C292" s="53"/>
      <c r="D292" s="53"/>
      <c r="E292" s="31" t="str">
        <f>ГРАФИК!$AG$3</f>
        <v>Зорина</v>
      </c>
    </row>
    <row r="293" spans="1:5" x14ac:dyDescent="0.25">
      <c r="A293" s="61">
        <v>292</v>
      </c>
      <c r="B293" s="53"/>
      <c r="C293" s="53"/>
      <c r="D293" s="53"/>
      <c r="E293" s="31" t="str">
        <f>ГРАФИК!$AG$3</f>
        <v>Зорина</v>
      </c>
    </row>
    <row r="294" spans="1:5" x14ac:dyDescent="0.25">
      <c r="A294" s="61">
        <v>293</v>
      </c>
      <c r="B294" s="53"/>
      <c r="C294" s="53"/>
      <c r="D294" s="53"/>
      <c r="E294" s="31" t="str">
        <f>ГРАФИК!$AG$3</f>
        <v>Зорина</v>
      </c>
    </row>
    <row r="295" spans="1:5" x14ac:dyDescent="0.25">
      <c r="A295" s="61">
        <v>294</v>
      </c>
      <c r="B295" s="53"/>
      <c r="C295" s="53"/>
      <c r="D295" s="53"/>
      <c r="E295" s="31" t="str">
        <f>ГРАФИК!$AG$3</f>
        <v>Зорина</v>
      </c>
    </row>
    <row r="296" spans="1:5" x14ac:dyDescent="0.25">
      <c r="A296" s="61">
        <v>295</v>
      </c>
      <c r="B296" s="53"/>
      <c r="C296" s="53"/>
      <c r="D296" s="53"/>
      <c r="E296" s="31" t="str">
        <f>ГРАФИК!$AG$3</f>
        <v>Зорина</v>
      </c>
    </row>
    <row r="297" spans="1:5" x14ac:dyDescent="0.25">
      <c r="A297" s="61">
        <v>296</v>
      </c>
      <c r="B297" s="53"/>
      <c r="C297" s="53"/>
      <c r="D297" s="53"/>
      <c r="E297" s="31" t="str">
        <f>ГРАФИК!$AG$3</f>
        <v>Зорина</v>
      </c>
    </row>
    <row r="298" spans="1:5" x14ac:dyDescent="0.25">
      <c r="A298" s="61">
        <v>297</v>
      </c>
      <c r="B298" s="53"/>
      <c r="C298" s="53"/>
      <c r="D298" s="53"/>
      <c r="E298" s="31" t="str">
        <f>ГРАФИК!$AG$3</f>
        <v>Зорина</v>
      </c>
    </row>
    <row r="299" spans="1:5" x14ac:dyDescent="0.25">
      <c r="A299" s="61">
        <v>298</v>
      </c>
      <c r="B299" s="53"/>
      <c r="C299" s="53"/>
      <c r="D299" s="53"/>
      <c r="E299" s="31" t="str">
        <f>ГРАФИК!$AG$3</f>
        <v>Зорина</v>
      </c>
    </row>
    <row r="300" spans="1:5" x14ac:dyDescent="0.25">
      <c r="A300" s="61">
        <v>299</v>
      </c>
      <c r="B300" s="53"/>
      <c r="C300" s="53"/>
      <c r="D300" s="53"/>
      <c r="E300" s="31" t="str">
        <f>ГРАФИК!$AG$3</f>
        <v>Зорина</v>
      </c>
    </row>
    <row r="301" spans="1:5" x14ac:dyDescent="0.25">
      <c r="A301" s="61">
        <v>300</v>
      </c>
      <c r="B301" s="53"/>
      <c r="C301" s="53"/>
      <c r="D301" s="53"/>
      <c r="E301" s="31" t="str">
        <f>ГРАФИК!$AG$3</f>
        <v>Зорина</v>
      </c>
    </row>
    <row r="302" spans="1:5" x14ac:dyDescent="0.25">
      <c r="A302" s="61">
        <v>301</v>
      </c>
      <c r="B302" s="53"/>
      <c r="C302" s="53"/>
      <c r="D302" s="53"/>
      <c r="E302" s="31" t="str">
        <f>ГРАФИК!$AG$3</f>
        <v>Зорина</v>
      </c>
    </row>
    <row r="303" spans="1:5" x14ac:dyDescent="0.25">
      <c r="A303" s="61">
        <v>302</v>
      </c>
      <c r="B303" s="53"/>
      <c r="C303" s="53"/>
      <c r="D303" s="53"/>
      <c r="E303" s="31" t="str">
        <f>ГРАФИК!$AG$3</f>
        <v>Зорина</v>
      </c>
    </row>
    <row r="304" spans="1:5" x14ac:dyDescent="0.25">
      <c r="A304" s="61">
        <v>303</v>
      </c>
      <c r="B304" s="53"/>
      <c r="C304" s="53"/>
      <c r="D304" s="53"/>
      <c r="E304" s="31" t="str">
        <f>ГРАФИК!$AG$3</f>
        <v>Зорина</v>
      </c>
    </row>
    <row r="305" spans="1:5" x14ac:dyDescent="0.25">
      <c r="A305" s="61">
        <v>304</v>
      </c>
      <c r="B305" s="53"/>
      <c r="C305" s="53"/>
      <c r="D305" s="53"/>
      <c r="E305" s="31" t="str">
        <f>ГРАФИК!$AG$3</f>
        <v>Зорина</v>
      </c>
    </row>
    <row r="306" spans="1:5" x14ac:dyDescent="0.25">
      <c r="A306" s="61">
        <v>305</v>
      </c>
      <c r="B306" s="53"/>
      <c r="C306" s="53"/>
      <c r="D306" s="53"/>
      <c r="E306" s="31" t="str">
        <f>ГРАФИК!$AG$3</f>
        <v>Зорина</v>
      </c>
    </row>
    <row r="307" spans="1:5" x14ac:dyDescent="0.25">
      <c r="A307" s="61">
        <v>306</v>
      </c>
      <c r="B307" s="53"/>
      <c r="C307" s="53"/>
      <c r="D307" s="53"/>
      <c r="E307" s="31" t="str">
        <f>ГРАФИК!$AG$3</f>
        <v>Зорина</v>
      </c>
    </row>
    <row r="308" spans="1:5" x14ac:dyDescent="0.25">
      <c r="A308" s="61">
        <v>307</v>
      </c>
      <c r="B308" s="53"/>
      <c r="C308" s="53"/>
      <c r="D308" s="53"/>
      <c r="E308" s="31" t="str">
        <f>ГРАФИК!$AG$3</f>
        <v>Зорина</v>
      </c>
    </row>
    <row r="309" spans="1:5" x14ac:dyDescent="0.25">
      <c r="A309" s="61">
        <v>308</v>
      </c>
      <c r="B309" s="53"/>
      <c r="C309" s="53"/>
      <c r="D309" s="53"/>
      <c r="E309" s="31" t="str">
        <f>ГРАФИК!$AG$3</f>
        <v>Зорина</v>
      </c>
    </row>
    <row r="310" spans="1:5" x14ac:dyDescent="0.25">
      <c r="A310" s="61">
        <v>309</v>
      </c>
      <c r="B310" s="53"/>
      <c r="C310" s="53"/>
      <c r="D310" s="53"/>
      <c r="E310" s="31" t="str">
        <f>ГРАФИК!$AG$3</f>
        <v>Зорина</v>
      </c>
    </row>
    <row r="311" spans="1:5" x14ac:dyDescent="0.25">
      <c r="A311" s="61">
        <v>310</v>
      </c>
      <c r="B311" s="53"/>
      <c r="C311" s="53"/>
      <c r="D311" s="53"/>
      <c r="E311" s="31" t="str">
        <f>ГРАФИК!$AG$3</f>
        <v>Зорина</v>
      </c>
    </row>
    <row r="312" spans="1:5" x14ac:dyDescent="0.25">
      <c r="A312" s="61">
        <v>311</v>
      </c>
      <c r="B312" s="53"/>
      <c r="C312" s="53"/>
      <c r="D312" s="53"/>
      <c r="E312" s="31" t="str">
        <f>ГРАФИК!$AG$3</f>
        <v>Зорина</v>
      </c>
    </row>
    <row r="313" spans="1:5" x14ac:dyDescent="0.25">
      <c r="A313" s="61">
        <v>312</v>
      </c>
      <c r="B313" s="53"/>
      <c r="C313" s="53"/>
      <c r="D313" s="53"/>
      <c r="E313" s="31" t="str">
        <f>ГРАФИК!$AG$3</f>
        <v>Зорина</v>
      </c>
    </row>
    <row r="314" spans="1:5" x14ac:dyDescent="0.25">
      <c r="A314" s="61">
        <v>313</v>
      </c>
      <c r="B314" s="53"/>
      <c r="C314" s="53"/>
      <c r="D314" s="53"/>
      <c r="E314" s="31" t="str">
        <f>ГРАФИК!$AG$3</f>
        <v>Зорина</v>
      </c>
    </row>
    <row r="315" spans="1:5" x14ac:dyDescent="0.25">
      <c r="A315" s="61">
        <v>314</v>
      </c>
      <c r="B315" s="53"/>
      <c r="C315" s="53"/>
      <c r="D315" s="53"/>
      <c r="E315" s="31" t="str">
        <f>ГРАФИК!$AG$3</f>
        <v>Зорина</v>
      </c>
    </row>
    <row r="316" spans="1:5" x14ac:dyDescent="0.25">
      <c r="A316" s="61">
        <v>315</v>
      </c>
      <c r="B316" s="53"/>
      <c r="C316" s="53"/>
      <c r="D316" s="53"/>
      <c r="E316" s="31" t="str">
        <f>ГРАФИК!$AG$3</f>
        <v>Зорина</v>
      </c>
    </row>
    <row r="317" spans="1:5" x14ac:dyDescent="0.25">
      <c r="A317" s="61">
        <v>316</v>
      </c>
      <c r="B317" s="53"/>
      <c r="C317" s="53"/>
      <c r="D317" s="53"/>
      <c r="E317" s="31" t="str">
        <f>ГРАФИК!$AG$3</f>
        <v>Зорина</v>
      </c>
    </row>
    <row r="318" spans="1:5" x14ac:dyDescent="0.25">
      <c r="A318" s="61">
        <v>317</v>
      </c>
      <c r="B318" s="53"/>
      <c r="C318" s="53"/>
      <c r="D318" s="53"/>
      <c r="E318" s="31" t="str">
        <f>ГРАФИК!$AG$3</f>
        <v>Зорина</v>
      </c>
    </row>
    <row r="319" spans="1:5" x14ac:dyDescent="0.25">
      <c r="A319" s="61">
        <v>318</v>
      </c>
      <c r="B319" s="53"/>
      <c r="C319" s="53"/>
      <c r="D319" s="53"/>
      <c r="E319" s="31" t="str">
        <f>ГРАФИК!$AG$3</f>
        <v>Зорина</v>
      </c>
    </row>
    <row r="320" spans="1:5" x14ac:dyDescent="0.25">
      <c r="A320" s="61">
        <v>319</v>
      </c>
      <c r="B320" s="53"/>
      <c r="C320" s="53"/>
      <c r="D320" s="53"/>
      <c r="E320" s="31" t="str">
        <f>ГРАФИК!$AG$3</f>
        <v>Зорина</v>
      </c>
    </row>
    <row r="321" spans="1:5" x14ac:dyDescent="0.25">
      <c r="A321" s="61">
        <v>320</v>
      </c>
      <c r="B321" s="53"/>
      <c r="C321" s="53"/>
      <c r="D321" s="53"/>
      <c r="E321" s="31" t="str">
        <f>ГРАФИК!$AG$3</f>
        <v>Зорина</v>
      </c>
    </row>
    <row r="322" spans="1:5" x14ac:dyDescent="0.25">
      <c r="A322" s="61">
        <v>321</v>
      </c>
      <c r="B322" s="53"/>
      <c r="C322" s="53"/>
      <c r="D322" s="53"/>
      <c r="E322" s="31" t="str">
        <f>ГРАФИК!$AG$3</f>
        <v>Зорина</v>
      </c>
    </row>
    <row r="323" spans="1:5" x14ac:dyDescent="0.25">
      <c r="A323" s="61">
        <v>322</v>
      </c>
      <c r="B323" s="53"/>
      <c r="C323" s="53"/>
      <c r="D323" s="53"/>
      <c r="E323" s="31" t="str">
        <f>ГРАФИК!$AG$3</f>
        <v>Зорина</v>
      </c>
    </row>
    <row r="324" spans="1:5" x14ac:dyDescent="0.25">
      <c r="A324" s="61">
        <v>323</v>
      </c>
      <c r="B324" s="53"/>
      <c r="C324" s="53"/>
      <c r="D324" s="53"/>
      <c r="E324" s="31" t="str">
        <f>ГРАФИК!$AG$3</f>
        <v>Зорина</v>
      </c>
    </row>
    <row r="325" spans="1:5" x14ac:dyDescent="0.25">
      <c r="A325" s="61">
        <v>324</v>
      </c>
      <c r="B325" s="53"/>
      <c r="C325" s="53"/>
      <c r="D325" s="53"/>
      <c r="E325" s="31" t="str">
        <f>ГРАФИК!$AG$3</f>
        <v>Зорина</v>
      </c>
    </row>
    <row r="326" spans="1:5" x14ac:dyDescent="0.25">
      <c r="A326" s="61">
        <v>325</v>
      </c>
      <c r="B326" s="53"/>
      <c r="C326" s="53"/>
      <c r="D326" s="53"/>
      <c r="E326" s="31" t="str">
        <f>ГРАФИК!$AG$3</f>
        <v>Зорина</v>
      </c>
    </row>
    <row r="327" spans="1:5" x14ac:dyDescent="0.25">
      <c r="A327" s="61">
        <v>326</v>
      </c>
      <c r="B327" s="53"/>
      <c r="C327" s="53"/>
      <c r="D327" s="53"/>
      <c r="E327" s="31" t="str">
        <f>ГРАФИК!$AG$3</f>
        <v>Зорина</v>
      </c>
    </row>
    <row r="328" spans="1:5" x14ac:dyDescent="0.25">
      <c r="A328" s="61">
        <v>327</v>
      </c>
      <c r="B328" s="53"/>
      <c r="C328" s="53"/>
      <c r="D328" s="53"/>
      <c r="E328" s="31" t="str">
        <f>ГРАФИК!$AG$3</f>
        <v>Зорина</v>
      </c>
    </row>
    <row r="329" spans="1:5" x14ac:dyDescent="0.25">
      <c r="A329" s="61">
        <v>328</v>
      </c>
      <c r="B329" s="53"/>
      <c r="C329" s="53"/>
      <c r="D329" s="53"/>
      <c r="E329" s="31" t="str">
        <f>ГРАФИК!$AG$3</f>
        <v>Зорина</v>
      </c>
    </row>
    <row r="330" spans="1:5" x14ac:dyDescent="0.25">
      <c r="A330" s="61">
        <v>329</v>
      </c>
      <c r="B330" s="53"/>
      <c r="C330" s="53"/>
      <c r="D330" s="53"/>
      <c r="E330" s="31" t="str">
        <f>ГРАФИК!$AG$3</f>
        <v>Зорина</v>
      </c>
    </row>
    <row r="331" spans="1:5" x14ac:dyDescent="0.25">
      <c r="A331" s="61">
        <v>330</v>
      </c>
      <c r="B331" s="53"/>
      <c r="C331" s="53"/>
      <c r="D331" s="53"/>
      <c r="E331" s="31" t="str">
        <f>ГРАФИК!$AG$3</f>
        <v>Зорина</v>
      </c>
    </row>
    <row r="332" spans="1:5" x14ac:dyDescent="0.25">
      <c r="A332" s="61">
        <v>331</v>
      </c>
      <c r="B332" s="53"/>
      <c r="C332" s="53"/>
      <c r="D332" s="53"/>
      <c r="E332" s="31" t="str">
        <f>ГРАФИК!$AG$3</f>
        <v>Зорина</v>
      </c>
    </row>
    <row r="333" spans="1:5" x14ac:dyDescent="0.25">
      <c r="A333" s="61">
        <v>332</v>
      </c>
      <c r="B333" s="53"/>
      <c r="C333" s="53"/>
      <c r="D333" s="53"/>
      <c r="E333" s="31" t="str">
        <f>ГРАФИК!$AG$3</f>
        <v>Зорина</v>
      </c>
    </row>
    <row r="334" spans="1:5" x14ac:dyDescent="0.25">
      <c r="A334" s="61">
        <v>333</v>
      </c>
      <c r="B334" s="53"/>
      <c r="C334" s="53"/>
      <c r="D334" s="53"/>
      <c r="E334" s="31" t="str">
        <f>ГРАФИК!$AG$3</f>
        <v>Зорина</v>
      </c>
    </row>
    <row r="335" spans="1:5" x14ac:dyDescent="0.25">
      <c r="A335" s="61">
        <v>334</v>
      </c>
      <c r="B335" s="53"/>
      <c r="C335" s="53"/>
      <c r="D335" s="53"/>
      <c r="E335" s="31" t="str">
        <f>ГРАФИК!$AG$3</f>
        <v>Зорина</v>
      </c>
    </row>
    <row r="336" spans="1:5" x14ac:dyDescent="0.25">
      <c r="A336" s="61">
        <v>335</v>
      </c>
      <c r="B336" s="53"/>
      <c r="C336" s="53"/>
      <c r="D336" s="53"/>
      <c r="E336" s="31" t="str">
        <f>ГРАФИК!$AG$3</f>
        <v>Зорина</v>
      </c>
    </row>
    <row r="337" spans="1:5" x14ac:dyDescent="0.25">
      <c r="A337" s="61">
        <v>336</v>
      </c>
      <c r="B337" s="53"/>
      <c r="C337" s="53"/>
      <c r="D337" s="53"/>
      <c r="E337" s="31" t="str">
        <f>ГРАФИК!$AG$3</f>
        <v>Зорина</v>
      </c>
    </row>
    <row r="338" spans="1:5" x14ac:dyDescent="0.25">
      <c r="A338" s="61">
        <v>337</v>
      </c>
      <c r="B338" s="53"/>
      <c r="C338" s="53"/>
      <c r="D338" s="53"/>
      <c r="E338" s="31" t="str">
        <f>ГРАФИК!$AG$3</f>
        <v>Зорина</v>
      </c>
    </row>
    <row r="339" spans="1:5" x14ac:dyDescent="0.25">
      <c r="A339" s="61">
        <v>338</v>
      </c>
      <c r="B339" s="53"/>
      <c r="C339" s="53"/>
      <c r="D339" s="53"/>
      <c r="E339" s="31" t="str">
        <f>ГРАФИК!$AG$3</f>
        <v>Зорина</v>
      </c>
    </row>
    <row r="340" spans="1:5" x14ac:dyDescent="0.25">
      <c r="A340" s="61">
        <v>339</v>
      </c>
      <c r="B340" s="53"/>
      <c r="C340" s="53"/>
      <c r="D340" s="53"/>
      <c r="E340" s="31" t="str">
        <f>ГРАФИК!$AG$3</f>
        <v>Зорина</v>
      </c>
    </row>
    <row r="341" spans="1:5" x14ac:dyDescent="0.25">
      <c r="A341" s="61">
        <v>340</v>
      </c>
      <c r="B341" s="53"/>
      <c r="C341" s="53"/>
      <c r="D341" s="53"/>
      <c r="E341" s="31" t="str">
        <f>ГРАФИК!$AG$3</f>
        <v>Зорина</v>
      </c>
    </row>
    <row r="342" spans="1:5" x14ac:dyDescent="0.25">
      <c r="A342" s="61">
        <v>341</v>
      </c>
      <c r="B342" s="53"/>
      <c r="C342" s="53"/>
      <c r="D342" s="53"/>
      <c r="E342" s="31" t="str">
        <f>ГРАФИК!$AG$3</f>
        <v>Зорина</v>
      </c>
    </row>
    <row r="343" spans="1:5" x14ac:dyDescent="0.25">
      <c r="A343" s="61">
        <v>342</v>
      </c>
      <c r="B343" s="53"/>
      <c r="C343" s="53"/>
      <c r="D343" s="53"/>
      <c r="E343" s="31" t="str">
        <f>ГРАФИК!$AG$3</f>
        <v>Зорина</v>
      </c>
    </row>
    <row r="344" spans="1:5" x14ac:dyDescent="0.25">
      <c r="A344" s="61">
        <v>343</v>
      </c>
      <c r="B344" s="53"/>
      <c r="C344" s="53"/>
      <c r="D344" s="53"/>
      <c r="E344" s="31" t="str">
        <f>ГРАФИК!$AG$3</f>
        <v>Зорина</v>
      </c>
    </row>
    <row r="345" spans="1:5" x14ac:dyDescent="0.25">
      <c r="A345" s="61">
        <v>344</v>
      </c>
      <c r="B345" s="53"/>
      <c r="C345" s="53"/>
      <c r="D345" s="53"/>
      <c r="E345" s="31" t="str">
        <f>ГРАФИК!$AG$3</f>
        <v>Зорина</v>
      </c>
    </row>
    <row r="346" spans="1:5" x14ac:dyDescent="0.25">
      <c r="A346" s="61">
        <v>345</v>
      </c>
      <c r="B346" s="53"/>
      <c r="C346" s="53"/>
      <c r="D346" s="53"/>
      <c r="E346" s="31" t="str">
        <f>ГРАФИК!$AG$3</f>
        <v>Зорина</v>
      </c>
    </row>
    <row r="347" spans="1:5" x14ac:dyDescent="0.25">
      <c r="A347" s="61">
        <v>346</v>
      </c>
      <c r="B347" s="53"/>
      <c r="C347" s="53"/>
      <c r="D347" s="53"/>
      <c r="E347" s="31" t="str">
        <f>ГРАФИК!$AG$3</f>
        <v>Зорина</v>
      </c>
    </row>
    <row r="348" spans="1:5" x14ac:dyDescent="0.25">
      <c r="A348" s="61">
        <v>347</v>
      </c>
      <c r="B348" s="53"/>
      <c r="C348" s="53"/>
      <c r="D348" s="53"/>
      <c r="E348" s="31" t="str">
        <f>ГРАФИК!$AG$3</f>
        <v>Зорина</v>
      </c>
    </row>
    <row r="349" spans="1:5" x14ac:dyDescent="0.25">
      <c r="A349" s="61">
        <v>348</v>
      </c>
      <c r="B349" s="53"/>
      <c r="C349" s="53"/>
      <c r="D349" s="53"/>
      <c r="E349" s="31" t="str">
        <f>ГРАФИК!$AG$3</f>
        <v>Зорина</v>
      </c>
    </row>
    <row r="350" spans="1:5" x14ac:dyDescent="0.25">
      <c r="A350" s="61">
        <v>349</v>
      </c>
      <c r="B350" s="53"/>
      <c r="C350" s="53"/>
      <c r="D350" s="53"/>
      <c r="E350" s="31" t="str">
        <f>ГРАФИК!$AG$3</f>
        <v>Зорина</v>
      </c>
    </row>
    <row r="351" spans="1:5" x14ac:dyDescent="0.25">
      <c r="A351" s="61">
        <v>350</v>
      </c>
      <c r="B351" s="53"/>
      <c r="C351" s="53"/>
      <c r="D351" s="53"/>
      <c r="E351" s="31" t="str">
        <f>ГРАФИК!$AG$3</f>
        <v>Зорина</v>
      </c>
    </row>
    <row r="352" spans="1:5" x14ac:dyDescent="0.25">
      <c r="A352" s="61">
        <v>351</v>
      </c>
      <c r="B352" s="53"/>
      <c r="C352" s="53"/>
      <c r="D352" s="53"/>
      <c r="E352" s="31" t="str">
        <f>ГРАФИК!$AG$3</f>
        <v>Зорина</v>
      </c>
    </row>
    <row r="353" spans="1:5" x14ac:dyDescent="0.25">
      <c r="A353" s="61">
        <v>352</v>
      </c>
      <c r="B353" s="53"/>
      <c r="C353" s="53"/>
      <c r="D353" s="53"/>
      <c r="E353" s="31" t="str">
        <f>ГРАФИК!$AG$3</f>
        <v>Зорина</v>
      </c>
    </row>
    <row r="354" spans="1:5" x14ac:dyDescent="0.25">
      <c r="A354" s="61">
        <v>353</v>
      </c>
      <c r="B354" s="53"/>
      <c r="C354" s="53"/>
      <c r="D354" s="53"/>
      <c r="E354" s="31" t="str">
        <f>ГРАФИК!$AG$3</f>
        <v>Зорина</v>
      </c>
    </row>
    <row r="355" spans="1:5" x14ac:dyDescent="0.25">
      <c r="A355" s="61">
        <v>354</v>
      </c>
      <c r="B355" s="53"/>
      <c r="C355" s="53"/>
      <c r="D355" s="53"/>
      <c r="E355" s="31" t="str">
        <f>ГРАФИК!$AG$3</f>
        <v>Зорина</v>
      </c>
    </row>
    <row r="356" spans="1:5" x14ac:dyDescent="0.25">
      <c r="A356" s="61">
        <v>355</v>
      </c>
      <c r="B356" s="53"/>
      <c r="C356" s="53"/>
      <c r="D356" s="53"/>
      <c r="E356" s="31" t="str">
        <f>ГРАФИК!$AG$3</f>
        <v>Зорина</v>
      </c>
    </row>
    <row r="357" spans="1:5" x14ac:dyDescent="0.25">
      <c r="A357" s="61">
        <v>356</v>
      </c>
      <c r="B357" s="53"/>
      <c r="C357" s="53"/>
      <c r="D357" s="53"/>
      <c r="E357" s="31" t="str">
        <f>ГРАФИК!$AG$3</f>
        <v>Зорина</v>
      </c>
    </row>
    <row r="358" spans="1:5" x14ac:dyDescent="0.25">
      <c r="A358" s="61">
        <v>357</v>
      </c>
      <c r="B358" s="53"/>
      <c r="C358" s="53"/>
      <c r="D358" s="53"/>
      <c r="E358" s="31" t="str">
        <f>ГРАФИК!$AG$3</f>
        <v>Зорина</v>
      </c>
    </row>
    <row r="359" spans="1:5" x14ac:dyDescent="0.25">
      <c r="A359" s="61">
        <v>358</v>
      </c>
      <c r="B359" s="53"/>
      <c r="C359" s="53"/>
      <c r="D359" s="53"/>
      <c r="E359" s="31" t="str">
        <f>ГРАФИК!$AG$3</f>
        <v>Зорина</v>
      </c>
    </row>
    <row r="360" spans="1:5" x14ac:dyDescent="0.25">
      <c r="A360" s="61">
        <v>359</v>
      </c>
      <c r="B360" s="53"/>
      <c r="C360" s="53"/>
      <c r="D360" s="53"/>
      <c r="E360" s="31" t="str">
        <f>ГРАФИК!$AG$3</f>
        <v>Зорина</v>
      </c>
    </row>
    <row r="361" spans="1:5" x14ac:dyDescent="0.25">
      <c r="A361" s="61">
        <v>360</v>
      </c>
      <c r="B361" s="53"/>
      <c r="C361" s="53"/>
      <c r="D361" s="53"/>
      <c r="E361" s="31" t="str">
        <f>ГРАФИК!$AG$3</f>
        <v>Зорина</v>
      </c>
    </row>
    <row r="362" spans="1:5" x14ac:dyDescent="0.25">
      <c r="A362" s="61">
        <v>361</v>
      </c>
      <c r="B362" s="53"/>
      <c r="C362" s="53"/>
      <c r="D362" s="53"/>
      <c r="E362" s="31" t="str">
        <f>ГРАФИК!$AG$3</f>
        <v>Зорина</v>
      </c>
    </row>
    <row r="363" spans="1:5" x14ac:dyDescent="0.25">
      <c r="A363" s="61">
        <v>362</v>
      </c>
      <c r="B363" s="53"/>
      <c r="C363" s="53"/>
      <c r="D363" s="53"/>
      <c r="E363" s="31" t="str">
        <f>ГРАФИК!$AG$3</f>
        <v>Зорина</v>
      </c>
    </row>
    <row r="364" spans="1:5" x14ac:dyDescent="0.25">
      <c r="A364" s="61">
        <v>363</v>
      </c>
      <c r="B364" s="53"/>
      <c r="C364" s="53"/>
      <c r="D364" s="53"/>
      <c r="E364" s="31" t="str">
        <f>ГРАФИК!$AG$3</f>
        <v>Зорина</v>
      </c>
    </row>
    <row r="365" spans="1:5" x14ac:dyDescent="0.25">
      <c r="A365" s="61">
        <v>364</v>
      </c>
      <c r="B365" s="53"/>
      <c r="C365" s="53"/>
      <c r="D365" s="53"/>
      <c r="E365" s="31" t="str">
        <f>ГРАФИК!$AG$3</f>
        <v>Зорина</v>
      </c>
    </row>
    <row r="366" spans="1:5" x14ac:dyDescent="0.25">
      <c r="A366" s="61">
        <v>365</v>
      </c>
      <c r="B366" s="53"/>
      <c r="C366" s="53"/>
      <c r="D366" s="53"/>
      <c r="E366" s="31" t="str">
        <f>ГРАФИК!$AG$3</f>
        <v>Зорина</v>
      </c>
    </row>
    <row r="367" spans="1:5" x14ac:dyDescent="0.25">
      <c r="A367" s="61">
        <v>366</v>
      </c>
      <c r="B367" s="53"/>
      <c r="C367" s="53"/>
      <c r="D367" s="53"/>
      <c r="E367" s="31" t="str">
        <f>ГРАФИК!$AG$3</f>
        <v>Зорина</v>
      </c>
    </row>
    <row r="368" spans="1:5" x14ac:dyDescent="0.25">
      <c r="A368" s="61">
        <v>367</v>
      </c>
      <c r="B368" s="53"/>
      <c r="C368" s="53"/>
      <c r="D368" s="53"/>
      <c r="E368" s="31" t="str">
        <f>ГРАФИК!$AG$3</f>
        <v>Зорина</v>
      </c>
    </row>
    <row r="369" spans="1:5" x14ac:dyDescent="0.25">
      <c r="A369" s="61">
        <v>368</v>
      </c>
      <c r="B369" s="53"/>
      <c r="C369" s="53"/>
      <c r="D369" s="53"/>
      <c r="E369" s="31" t="str">
        <f>ГРАФИК!$AG$3</f>
        <v>Зорина</v>
      </c>
    </row>
    <row r="370" spans="1:5" x14ac:dyDescent="0.25">
      <c r="A370" s="61">
        <v>369</v>
      </c>
      <c r="B370" s="53"/>
      <c r="C370" s="53"/>
      <c r="D370" s="53"/>
      <c r="E370" s="31" t="str">
        <f>ГРАФИК!$AG$3</f>
        <v>Зорина</v>
      </c>
    </row>
    <row r="371" spans="1:5" x14ac:dyDescent="0.25">
      <c r="A371" s="61">
        <v>370</v>
      </c>
      <c r="B371" s="53"/>
      <c r="C371" s="53"/>
      <c r="D371" s="53"/>
      <c r="E371" s="31" t="str">
        <f>ГРАФИК!$AG$3</f>
        <v>Зорина</v>
      </c>
    </row>
    <row r="372" spans="1:5" x14ac:dyDescent="0.25">
      <c r="A372" s="61">
        <v>371</v>
      </c>
      <c r="B372" s="53"/>
      <c r="C372" s="53"/>
      <c r="D372" s="53"/>
      <c r="E372" s="31" t="str">
        <f>ГРАФИК!$AG$3</f>
        <v>Зорина</v>
      </c>
    </row>
    <row r="373" spans="1:5" x14ac:dyDescent="0.25">
      <c r="A373" s="61">
        <v>372</v>
      </c>
      <c r="B373" s="53"/>
      <c r="C373" s="53"/>
      <c r="D373" s="53"/>
      <c r="E373" s="31" t="str">
        <f>ГРАФИК!$AG$3</f>
        <v>Зорина</v>
      </c>
    </row>
    <row r="374" spans="1:5" x14ac:dyDescent="0.25">
      <c r="A374" s="61">
        <v>373</v>
      </c>
      <c r="B374" s="53"/>
      <c r="C374" s="53"/>
      <c r="D374" s="53"/>
      <c r="E374" s="31" t="str">
        <f>ГРАФИК!$AG$3</f>
        <v>Зорина</v>
      </c>
    </row>
    <row r="375" spans="1:5" x14ac:dyDescent="0.25">
      <c r="A375" s="61">
        <v>374</v>
      </c>
      <c r="B375" s="53"/>
      <c r="C375" s="53"/>
      <c r="D375" s="53"/>
      <c r="E375" s="31" t="str">
        <f>ГРАФИК!$AG$3</f>
        <v>Зорина</v>
      </c>
    </row>
    <row r="376" spans="1:5" x14ac:dyDescent="0.25">
      <c r="A376" s="61">
        <v>375</v>
      </c>
      <c r="B376" s="53"/>
      <c r="C376" s="53"/>
      <c r="D376" s="53"/>
      <c r="E376" s="31" t="str">
        <f>ГРАФИК!$AG$3</f>
        <v>Зорина</v>
      </c>
    </row>
    <row r="377" spans="1:5" x14ac:dyDescent="0.25">
      <c r="A377" s="61">
        <v>376</v>
      </c>
      <c r="B377" s="53"/>
      <c r="C377" s="53"/>
      <c r="D377" s="53"/>
      <c r="E377" s="31" t="str">
        <f>ГРАФИК!$AG$3</f>
        <v>Зорина</v>
      </c>
    </row>
    <row r="378" spans="1:5" x14ac:dyDescent="0.25">
      <c r="A378" s="61">
        <v>377</v>
      </c>
      <c r="B378" s="53"/>
      <c r="C378" s="53"/>
      <c r="D378" s="53"/>
      <c r="E378" s="31" t="str">
        <f>ГРАФИК!$AG$3</f>
        <v>Зорина</v>
      </c>
    </row>
    <row r="379" spans="1:5" x14ac:dyDescent="0.25">
      <c r="A379" s="61">
        <v>378</v>
      </c>
      <c r="B379" s="53"/>
      <c r="C379" s="53"/>
      <c r="D379" s="53"/>
      <c r="E379" s="31" t="str">
        <f>ГРАФИК!$AG$3</f>
        <v>Зорина</v>
      </c>
    </row>
    <row r="380" spans="1:5" x14ac:dyDescent="0.25">
      <c r="A380" s="61">
        <v>379</v>
      </c>
      <c r="B380" s="53"/>
      <c r="C380" s="53"/>
      <c r="D380" s="53"/>
      <c r="E380" s="31" t="str">
        <f>ГРАФИК!$AG$3</f>
        <v>Зорина</v>
      </c>
    </row>
    <row r="381" spans="1:5" x14ac:dyDescent="0.25">
      <c r="A381" s="61">
        <v>380</v>
      </c>
      <c r="B381" s="53"/>
      <c r="C381" s="53"/>
      <c r="D381" s="53"/>
      <c r="E381" s="31" t="str">
        <f>ГРАФИК!$AG$3</f>
        <v>Зорина</v>
      </c>
    </row>
    <row r="382" spans="1:5" x14ac:dyDescent="0.25">
      <c r="A382" s="61">
        <v>381</v>
      </c>
      <c r="B382" s="53"/>
      <c r="C382" s="53"/>
      <c r="D382" s="53"/>
      <c r="E382" s="31" t="str">
        <f>ГРАФИК!$AG$3</f>
        <v>Зорина</v>
      </c>
    </row>
    <row r="383" spans="1:5" x14ac:dyDescent="0.25">
      <c r="A383" s="61">
        <v>382</v>
      </c>
      <c r="B383" s="53"/>
      <c r="C383" s="53"/>
      <c r="D383" s="53"/>
      <c r="E383" s="31" t="str">
        <f>ГРАФИК!$AG$3</f>
        <v>Зорина</v>
      </c>
    </row>
    <row r="384" spans="1:5" x14ac:dyDescent="0.25">
      <c r="A384" s="61">
        <v>383</v>
      </c>
      <c r="B384" s="53"/>
      <c r="C384" s="53"/>
      <c r="D384" s="53"/>
      <c r="E384" s="31" t="str">
        <f>ГРАФИК!$AG$3</f>
        <v>Зорина</v>
      </c>
    </row>
    <row r="385" spans="1:5" x14ac:dyDescent="0.25">
      <c r="A385" s="61">
        <v>384</v>
      </c>
      <c r="B385" s="53"/>
      <c r="C385" s="53"/>
      <c r="D385" s="53"/>
      <c r="E385" s="31" t="str">
        <f>ГРАФИК!$AG$3</f>
        <v>Зорина</v>
      </c>
    </row>
    <row r="386" spans="1:5" x14ac:dyDescent="0.25">
      <c r="A386" s="61">
        <v>385</v>
      </c>
      <c r="B386" s="53"/>
      <c r="C386" s="53"/>
      <c r="D386" s="53"/>
      <c r="E386" s="31" t="str">
        <f>ГРАФИК!$AG$3</f>
        <v>Зорина</v>
      </c>
    </row>
    <row r="387" spans="1:5" x14ac:dyDescent="0.25">
      <c r="A387" s="61">
        <v>386</v>
      </c>
      <c r="B387" s="53"/>
      <c r="C387" s="53"/>
      <c r="D387" s="53"/>
      <c r="E387" s="31" t="str">
        <f>ГРАФИК!$AG$3</f>
        <v>Зорина</v>
      </c>
    </row>
    <row r="388" spans="1:5" x14ac:dyDescent="0.25">
      <c r="A388" s="61">
        <v>387</v>
      </c>
      <c r="B388" s="53"/>
      <c r="C388" s="53"/>
      <c r="D388" s="53"/>
      <c r="E388" s="31" t="str">
        <f>ГРАФИК!$AG$3</f>
        <v>Зорина</v>
      </c>
    </row>
    <row r="389" spans="1:5" x14ac:dyDescent="0.25">
      <c r="A389" s="61">
        <v>388</v>
      </c>
      <c r="B389" s="53"/>
      <c r="C389" s="53"/>
      <c r="D389" s="53"/>
      <c r="E389" s="31" t="str">
        <f>ГРАФИК!$AG$3</f>
        <v>Зорина</v>
      </c>
    </row>
    <row r="390" spans="1:5" x14ac:dyDescent="0.25">
      <c r="A390" s="61">
        <v>389</v>
      </c>
      <c r="B390" s="53"/>
      <c r="C390" s="53"/>
      <c r="D390" s="53"/>
      <c r="E390" s="31" t="str">
        <f>ГРАФИК!$AG$3</f>
        <v>Зорина</v>
      </c>
    </row>
    <row r="391" spans="1:5" x14ac:dyDescent="0.25">
      <c r="A391" s="61">
        <v>390</v>
      </c>
      <c r="B391" s="53"/>
      <c r="C391" s="53"/>
      <c r="D391" s="53"/>
      <c r="E391" s="31" t="str">
        <f>ГРАФИК!$AG$3</f>
        <v>Зорина</v>
      </c>
    </row>
    <row r="392" spans="1:5" x14ac:dyDescent="0.25">
      <c r="A392" s="61">
        <v>391</v>
      </c>
      <c r="B392" s="53"/>
      <c r="C392" s="53"/>
      <c r="D392" s="53"/>
      <c r="E392" s="31" t="str">
        <f>ГРАФИК!$AG$3</f>
        <v>Зорина</v>
      </c>
    </row>
    <row r="393" spans="1:5" x14ac:dyDescent="0.25">
      <c r="A393" s="61">
        <v>392</v>
      </c>
      <c r="B393" s="53"/>
      <c r="C393" s="53"/>
      <c r="D393" s="53"/>
      <c r="E393" s="31" t="str">
        <f>ГРАФИК!$AG$3</f>
        <v>Зорина</v>
      </c>
    </row>
    <row r="394" spans="1:5" x14ac:dyDescent="0.25">
      <c r="A394" s="61">
        <v>393</v>
      </c>
      <c r="B394" s="53"/>
      <c r="C394" s="53"/>
      <c r="D394" s="53"/>
      <c r="E394" s="31" t="str">
        <f>ГРАФИК!$AG$3</f>
        <v>Зорина</v>
      </c>
    </row>
    <row r="395" spans="1:5" x14ac:dyDescent="0.25">
      <c r="A395" s="61">
        <v>394</v>
      </c>
      <c r="B395" s="53"/>
      <c r="C395" s="53"/>
      <c r="D395" s="53"/>
      <c r="E395" s="31" t="str">
        <f>ГРАФИК!$AG$3</f>
        <v>Зорина</v>
      </c>
    </row>
    <row r="396" spans="1:5" x14ac:dyDescent="0.25">
      <c r="A396" s="61">
        <v>395</v>
      </c>
      <c r="B396" s="53"/>
      <c r="C396" s="53"/>
      <c r="D396" s="53"/>
      <c r="E396" s="31" t="str">
        <f>ГРАФИК!$AG$3</f>
        <v>Зорина</v>
      </c>
    </row>
    <row r="397" spans="1:5" x14ac:dyDescent="0.25">
      <c r="A397" s="61">
        <v>396</v>
      </c>
      <c r="B397" s="53"/>
      <c r="C397" s="53"/>
      <c r="D397" s="53"/>
      <c r="E397" s="31" t="str">
        <f>ГРАФИК!$AG$3</f>
        <v>Зорина</v>
      </c>
    </row>
    <row r="398" spans="1:5" x14ac:dyDescent="0.25">
      <c r="A398" s="61">
        <v>397</v>
      </c>
      <c r="B398" s="53"/>
      <c r="C398" s="53"/>
      <c r="D398" s="53"/>
      <c r="E398" s="31" t="str">
        <f>ГРАФИК!$AG$3</f>
        <v>Зорина</v>
      </c>
    </row>
    <row r="399" spans="1:5" x14ac:dyDescent="0.25">
      <c r="A399" s="61">
        <v>398</v>
      </c>
      <c r="B399" s="53"/>
      <c r="C399" s="53"/>
      <c r="D399" s="53"/>
      <c r="E399" s="31" t="str">
        <f>ГРАФИК!$AG$3</f>
        <v>Зорина</v>
      </c>
    </row>
    <row r="400" spans="1:5" x14ac:dyDescent="0.25">
      <c r="A400" s="61">
        <v>399</v>
      </c>
      <c r="B400" s="53"/>
      <c r="C400" s="53"/>
      <c r="D400" s="53"/>
      <c r="E400" s="31" t="str">
        <f>ГРАФИК!$AG$3</f>
        <v>Зорина</v>
      </c>
    </row>
    <row r="401" spans="1:5" x14ac:dyDescent="0.25">
      <c r="A401" s="61">
        <v>400</v>
      </c>
      <c r="B401" s="53"/>
      <c r="C401" s="53"/>
      <c r="D401" s="53"/>
      <c r="E401" s="31" t="str">
        <f>ГРАФИК!$AG$3</f>
        <v>Зорина</v>
      </c>
    </row>
    <row r="402" spans="1:5" x14ac:dyDescent="0.25">
      <c r="A402" s="61">
        <v>401</v>
      </c>
      <c r="B402" s="53"/>
      <c r="C402" s="53"/>
      <c r="D402" s="53"/>
      <c r="E402" s="31" t="str">
        <f>ГРАФИК!$AG$3</f>
        <v>Зорина</v>
      </c>
    </row>
    <row r="403" spans="1:5" x14ac:dyDescent="0.25">
      <c r="A403" s="61">
        <v>402</v>
      </c>
      <c r="B403" s="53"/>
      <c r="C403" s="53"/>
      <c r="D403" s="53"/>
      <c r="E403" s="31" t="str">
        <f>ГРАФИК!$AG$3</f>
        <v>Зорина</v>
      </c>
    </row>
    <row r="404" spans="1:5" x14ac:dyDescent="0.25">
      <c r="A404" s="61">
        <v>403</v>
      </c>
      <c r="B404" s="53"/>
      <c r="C404" s="53"/>
      <c r="D404" s="53"/>
      <c r="E404" s="31" t="str">
        <f>ГРАФИК!$AG$3</f>
        <v>Зорина</v>
      </c>
    </row>
    <row r="405" spans="1:5" x14ac:dyDescent="0.25">
      <c r="A405" s="61">
        <v>404</v>
      </c>
      <c r="B405" s="53"/>
      <c r="C405" s="53"/>
      <c r="D405" s="53"/>
      <c r="E405" s="31" t="str">
        <f>ГРАФИК!$AG$3</f>
        <v>Зорина</v>
      </c>
    </row>
    <row r="406" spans="1:5" x14ac:dyDescent="0.25">
      <c r="A406" s="61">
        <v>405</v>
      </c>
      <c r="B406" s="53"/>
      <c r="C406" s="53"/>
      <c r="D406" s="53"/>
      <c r="E406" s="31" t="str">
        <f>ГРАФИК!$AG$3</f>
        <v>Зорина</v>
      </c>
    </row>
    <row r="407" spans="1:5" x14ac:dyDescent="0.25">
      <c r="A407" s="61">
        <v>406</v>
      </c>
      <c r="B407" s="53"/>
      <c r="C407" s="53"/>
      <c r="D407" s="53"/>
      <c r="E407" s="31" t="str">
        <f>ГРАФИК!$AG$3</f>
        <v>Зорина</v>
      </c>
    </row>
    <row r="408" spans="1:5" x14ac:dyDescent="0.25">
      <c r="A408" s="61">
        <v>407</v>
      </c>
      <c r="B408" s="53"/>
      <c r="C408" s="53"/>
      <c r="D408" s="53"/>
      <c r="E408" s="31" t="str">
        <f>ГРАФИК!$AG$3</f>
        <v>Зорина</v>
      </c>
    </row>
    <row r="409" spans="1:5" x14ac:dyDescent="0.25">
      <c r="A409" s="61">
        <v>408</v>
      </c>
      <c r="B409" s="53"/>
      <c r="C409" s="53"/>
      <c r="D409" s="53"/>
      <c r="E409" s="31" t="str">
        <f>ГРАФИК!$AG$3</f>
        <v>Зорина</v>
      </c>
    </row>
    <row r="410" spans="1:5" x14ac:dyDescent="0.25">
      <c r="A410" s="61">
        <v>409</v>
      </c>
      <c r="B410" s="53"/>
      <c r="C410" s="53"/>
      <c r="D410" s="53"/>
      <c r="E410" s="31" t="str">
        <f>ГРАФИК!$AG$3</f>
        <v>Зорина</v>
      </c>
    </row>
    <row r="411" spans="1:5" x14ac:dyDescent="0.25">
      <c r="A411" s="61">
        <v>410</v>
      </c>
      <c r="B411" s="53"/>
      <c r="C411" s="53"/>
      <c r="D411" s="53"/>
      <c r="E411" s="31" t="str">
        <f>ГРАФИК!$AG$3</f>
        <v>Зорина</v>
      </c>
    </row>
    <row r="412" spans="1:5" x14ac:dyDescent="0.25">
      <c r="A412" s="61">
        <v>411</v>
      </c>
      <c r="B412" s="53"/>
      <c r="C412" s="53"/>
      <c r="D412" s="53"/>
      <c r="E412" s="31" t="str">
        <f>ГРАФИК!$AG$3</f>
        <v>Зорина</v>
      </c>
    </row>
    <row r="413" spans="1:5" x14ac:dyDescent="0.25">
      <c r="A413" s="61">
        <v>412</v>
      </c>
      <c r="B413" s="53"/>
      <c r="C413" s="53"/>
      <c r="D413" s="53"/>
      <c r="E413" s="31" t="str">
        <f>ГРАФИК!$AG$3</f>
        <v>Зорина</v>
      </c>
    </row>
    <row r="414" spans="1:5" x14ac:dyDescent="0.25">
      <c r="A414" s="61">
        <v>413</v>
      </c>
      <c r="B414" s="53"/>
      <c r="C414" s="53"/>
      <c r="D414" s="53"/>
      <c r="E414" s="31" t="str">
        <f>ГРАФИК!$AG$3</f>
        <v>Зорина</v>
      </c>
    </row>
    <row r="415" spans="1:5" x14ac:dyDescent="0.25">
      <c r="A415" s="61">
        <v>414</v>
      </c>
      <c r="B415" s="53"/>
      <c r="C415" s="53"/>
      <c r="D415" s="53"/>
      <c r="E415" s="31" t="str">
        <f>ГРАФИК!$AG$3</f>
        <v>Зорина</v>
      </c>
    </row>
    <row r="416" spans="1:5" x14ac:dyDescent="0.25">
      <c r="A416" s="61">
        <v>415</v>
      </c>
      <c r="B416" s="53"/>
      <c r="C416" s="53"/>
      <c r="D416" s="53"/>
      <c r="E416" s="31" t="str">
        <f>ГРАФИК!$AG$3</f>
        <v>Зорина</v>
      </c>
    </row>
    <row r="417" spans="1:5" x14ac:dyDescent="0.25">
      <c r="A417" s="61">
        <v>416</v>
      </c>
      <c r="B417" s="53"/>
      <c r="C417" s="53"/>
      <c r="D417" s="53"/>
      <c r="E417" s="31" t="str">
        <f>ГРАФИК!$AG$3</f>
        <v>Зорина</v>
      </c>
    </row>
    <row r="418" spans="1:5" x14ac:dyDescent="0.25">
      <c r="A418" s="61">
        <v>417</v>
      </c>
      <c r="B418" s="53"/>
      <c r="C418" s="53"/>
      <c r="D418" s="53"/>
      <c r="E418" s="31" t="str">
        <f>ГРАФИК!$AG$3</f>
        <v>Зорина</v>
      </c>
    </row>
    <row r="419" spans="1:5" x14ac:dyDescent="0.25">
      <c r="A419" s="61">
        <v>418</v>
      </c>
      <c r="B419" s="53"/>
      <c r="C419" s="53"/>
      <c r="D419" s="53"/>
      <c r="E419" s="31" t="str">
        <f>ГРАФИК!$AG$3</f>
        <v>Зорина</v>
      </c>
    </row>
    <row r="420" spans="1:5" x14ac:dyDescent="0.25">
      <c r="A420" s="61">
        <v>419</v>
      </c>
      <c r="B420" s="53"/>
      <c r="C420" s="53"/>
      <c r="D420" s="53"/>
      <c r="E420" s="31" t="str">
        <f>ГРАФИК!$AG$3</f>
        <v>Зорина</v>
      </c>
    </row>
    <row r="421" spans="1:5" x14ac:dyDescent="0.25">
      <c r="A421" s="61">
        <v>420</v>
      </c>
      <c r="B421" s="53"/>
      <c r="C421" s="53"/>
      <c r="D421" s="53"/>
      <c r="E421" s="31" t="str">
        <f>ГРАФИК!$AG$3</f>
        <v>Зорина</v>
      </c>
    </row>
    <row r="422" spans="1:5" x14ac:dyDescent="0.25">
      <c r="A422" s="61">
        <v>421</v>
      </c>
      <c r="B422" s="53"/>
      <c r="C422" s="53"/>
      <c r="D422" s="53"/>
      <c r="E422" s="31" t="str">
        <f>ГРАФИК!$AG$3</f>
        <v>Зорина</v>
      </c>
    </row>
    <row r="423" spans="1:5" x14ac:dyDescent="0.25">
      <c r="A423" s="61">
        <v>422</v>
      </c>
      <c r="B423" s="53"/>
      <c r="C423" s="53"/>
      <c r="D423" s="53"/>
      <c r="E423" s="31" t="str">
        <f>ГРАФИК!$AG$3</f>
        <v>Зорина</v>
      </c>
    </row>
    <row r="424" spans="1:5" x14ac:dyDescent="0.25">
      <c r="A424" s="61">
        <v>423</v>
      </c>
      <c r="B424" s="53"/>
      <c r="C424" s="53"/>
      <c r="D424" s="53"/>
      <c r="E424" s="31" t="str">
        <f>ГРАФИК!$AG$3</f>
        <v>Зорина</v>
      </c>
    </row>
    <row r="425" spans="1:5" x14ac:dyDescent="0.25">
      <c r="A425" s="61">
        <v>424</v>
      </c>
      <c r="B425" s="53"/>
      <c r="C425" s="53"/>
      <c r="D425" s="53"/>
      <c r="E425" s="31" t="str">
        <f>ГРАФИК!$AG$3</f>
        <v>Зорина</v>
      </c>
    </row>
    <row r="426" spans="1:5" x14ac:dyDescent="0.25">
      <c r="A426" s="61">
        <v>425</v>
      </c>
      <c r="B426" s="53"/>
      <c r="C426" s="53"/>
      <c r="D426" s="53"/>
      <c r="E426" s="31" t="str">
        <f>ГРАФИК!$AG$3</f>
        <v>Зорина</v>
      </c>
    </row>
    <row r="427" spans="1:5" x14ac:dyDescent="0.25">
      <c r="A427" s="61">
        <v>426</v>
      </c>
      <c r="B427" s="53"/>
      <c r="C427" s="53"/>
      <c r="D427" s="53"/>
      <c r="E427" s="31" t="str">
        <f>ГРАФИК!$AG$3</f>
        <v>Зорина</v>
      </c>
    </row>
    <row r="428" spans="1:5" x14ac:dyDescent="0.25">
      <c r="A428" s="61">
        <v>427</v>
      </c>
      <c r="B428" s="53"/>
      <c r="C428" s="53"/>
      <c r="D428" s="53"/>
      <c r="E428" s="31" t="str">
        <f>ГРАФИК!$AG$3</f>
        <v>Зорина</v>
      </c>
    </row>
    <row r="429" spans="1:5" x14ac:dyDescent="0.25">
      <c r="A429" s="61">
        <v>428</v>
      </c>
      <c r="B429" s="53"/>
      <c r="C429" s="53"/>
      <c r="D429" s="53"/>
      <c r="E429" s="31" t="str">
        <f>ГРАФИК!$AG$3</f>
        <v>Зорина</v>
      </c>
    </row>
    <row r="430" spans="1:5" x14ac:dyDescent="0.25">
      <c r="A430" s="61">
        <v>429</v>
      </c>
      <c r="B430" s="53"/>
      <c r="C430" s="53"/>
      <c r="D430" s="53"/>
      <c r="E430" s="31" t="str">
        <f>ГРАФИК!$AG$3</f>
        <v>Зорина</v>
      </c>
    </row>
    <row r="431" spans="1:5" x14ac:dyDescent="0.25">
      <c r="A431" s="61">
        <v>430</v>
      </c>
      <c r="B431" s="53"/>
      <c r="C431" s="53"/>
      <c r="D431" s="53"/>
      <c r="E431" s="31" t="str">
        <f>ГРАФИК!$AG$3</f>
        <v>Зорина</v>
      </c>
    </row>
    <row r="432" spans="1:5" x14ac:dyDescent="0.25">
      <c r="A432" s="61">
        <v>431</v>
      </c>
      <c r="B432" s="53"/>
      <c r="C432" s="53"/>
      <c r="D432" s="53"/>
      <c r="E432" s="31" t="str">
        <f>ГРАФИК!$AG$3</f>
        <v>Зорина</v>
      </c>
    </row>
    <row r="433" spans="1:5" x14ac:dyDescent="0.25">
      <c r="A433" s="61">
        <v>432</v>
      </c>
      <c r="B433" s="53"/>
      <c r="C433" s="53"/>
      <c r="D433" s="53"/>
      <c r="E433" s="31" t="str">
        <f>ГРАФИК!$AG$3</f>
        <v>Зорина</v>
      </c>
    </row>
    <row r="434" spans="1:5" x14ac:dyDescent="0.25">
      <c r="A434" s="61">
        <v>433</v>
      </c>
      <c r="B434" s="53"/>
      <c r="C434" s="53"/>
      <c r="D434" s="53"/>
      <c r="E434" s="31" t="str">
        <f>ГРАФИК!$AG$3</f>
        <v>Зорина</v>
      </c>
    </row>
    <row r="435" spans="1:5" x14ac:dyDescent="0.25">
      <c r="A435" s="61">
        <v>434</v>
      </c>
      <c r="B435" s="53"/>
      <c r="C435" s="53"/>
      <c r="D435" s="53"/>
      <c r="E435" s="31" t="str">
        <f>ГРАФИК!$AG$3</f>
        <v>Зорина</v>
      </c>
    </row>
    <row r="436" spans="1:5" x14ac:dyDescent="0.25">
      <c r="A436" s="61">
        <v>435</v>
      </c>
      <c r="B436" s="53"/>
      <c r="C436" s="53"/>
      <c r="D436" s="53"/>
      <c r="E436" s="31" t="str">
        <f>ГРАФИК!$AG$3</f>
        <v>Зорина</v>
      </c>
    </row>
    <row r="437" spans="1:5" x14ac:dyDescent="0.25">
      <c r="A437" s="61">
        <v>436</v>
      </c>
      <c r="B437" s="53"/>
      <c r="C437" s="53"/>
      <c r="D437" s="53"/>
      <c r="E437" s="31" t="str">
        <f>ГРАФИК!$AG$3</f>
        <v>Зорина</v>
      </c>
    </row>
    <row r="438" spans="1:5" x14ac:dyDescent="0.25">
      <c r="A438" s="61">
        <v>437</v>
      </c>
      <c r="B438" s="53"/>
      <c r="C438" s="53"/>
      <c r="D438" s="53"/>
      <c r="E438" s="31" t="str">
        <f>ГРАФИК!$AG$3</f>
        <v>Зорина</v>
      </c>
    </row>
    <row r="439" spans="1:5" x14ac:dyDescent="0.25">
      <c r="A439" s="61">
        <v>438</v>
      </c>
      <c r="B439" s="53"/>
      <c r="C439" s="53"/>
      <c r="D439" s="53"/>
      <c r="E439" s="31" t="str">
        <f>ГРАФИК!$AG$3</f>
        <v>Зорина</v>
      </c>
    </row>
    <row r="440" spans="1:5" x14ac:dyDescent="0.25">
      <c r="A440" s="61">
        <v>439</v>
      </c>
      <c r="B440" s="53"/>
      <c r="C440" s="53"/>
      <c r="D440" s="53"/>
      <c r="E440" s="31" t="str">
        <f>ГРАФИК!$AG$3</f>
        <v>Зорина</v>
      </c>
    </row>
    <row r="441" spans="1:5" x14ac:dyDescent="0.25">
      <c r="A441" s="61">
        <v>440</v>
      </c>
      <c r="B441" s="53"/>
      <c r="C441" s="53"/>
      <c r="D441" s="53"/>
      <c r="E441" s="31" t="str">
        <f>ГРАФИК!$AG$3</f>
        <v>Зорина</v>
      </c>
    </row>
    <row r="442" spans="1:5" x14ac:dyDescent="0.25">
      <c r="A442" s="61">
        <v>441</v>
      </c>
      <c r="B442" s="53"/>
      <c r="C442" s="53"/>
      <c r="D442" s="53"/>
      <c r="E442" s="31" t="str">
        <f>ГРАФИК!$AG$3</f>
        <v>Зорина</v>
      </c>
    </row>
    <row r="443" spans="1:5" x14ac:dyDescent="0.25">
      <c r="A443" s="61">
        <v>442</v>
      </c>
      <c r="B443" s="53"/>
      <c r="C443" s="53"/>
      <c r="D443" s="53"/>
      <c r="E443" s="31" t="str">
        <f>ГРАФИК!$AG$3</f>
        <v>Зорина</v>
      </c>
    </row>
    <row r="444" spans="1:5" x14ac:dyDescent="0.25">
      <c r="A444" s="61">
        <v>443</v>
      </c>
      <c r="B444" s="53"/>
      <c r="C444" s="53"/>
      <c r="D444" s="53"/>
      <c r="E444" s="31" t="str">
        <f>ГРАФИК!$AG$3</f>
        <v>Зорина</v>
      </c>
    </row>
    <row r="445" spans="1:5" x14ac:dyDescent="0.25">
      <c r="A445" s="61">
        <v>444</v>
      </c>
      <c r="B445" s="53"/>
      <c r="C445" s="53"/>
      <c r="D445" s="53"/>
      <c r="E445" s="31" t="str">
        <f>ГРАФИК!$AG$3</f>
        <v>Зорина</v>
      </c>
    </row>
    <row r="446" spans="1:5" x14ac:dyDescent="0.25">
      <c r="A446" s="61">
        <v>445</v>
      </c>
      <c r="B446" s="53"/>
      <c r="C446" s="53"/>
      <c r="D446" s="53"/>
      <c r="E446" s="31" t="str">
        <f>ГРАФИК!$AG$3</f>
        <v>Зорина</v>
      </c>
    </row>
    <row r="447" spans="1:5" x14ac:dyDescent="0.25">
      <c r="A447" s="61">
        <v>446</v>
      </c>
      <c r="B447" s="53"/>
      <c r="C447" s="53"/>
      <c r="D447" s="53"/>
      <c r="E447" s="31" t="str">
        <f>ГРАФИК!$AG$3</f>
        <v>Зорина</v>
      </c>
    </row>
    <row r="448" spans="1:5" x14ac:dyDescent="0.25">
      <c r="A448" s="61">
        <v>447</v>
      </c>
      <c r="B448" s="53"/>
      <c r="C448" s="53"/>
      <c r="D448" s="53"/>
      <c r="E448" s="31" t="str">
        <f>ГРАФИК!$AG$3</f>
        <v>Зорина</v>
      </c>
    </row>
    <row r="449" spans="1:5" x14ac:dyDescent="0.25">
      <c r="A449" s="61">
        <v>448</v>
      </c>
      <c r="B449" s="53"/>
      <c r="C449" s="53"/>
      <c r="D449" s="53"/>
      <c r="E449" s="31" t="str">
        <f>ГРАФИК!$AG$3</f>
        <v>Зорина</v>
      </c>
    </row>
    <row r="450" spans="1:5" x14ac:dyDescent="0.25">
      <c r="A450" s="61">
        <v>449</v>
      </c>
      <c r="B450" s="53"/>
      <c r="C450" s="53"/>
      <c r="D450" s="53"/>
      <c r="E450" s="31" t="str">
        <f>ГРАФИК!$AG$3</f>
        <v>Зорина</v>
      </c>
    </row>
    <row r="451" spans="1:5" x14ac:dyDescent="0.25">
      <c r="A451" s="61">
        <v>450</v>
      </c>
      <c r="B451" s="53"/>
      <c r="C451" s="53"/>
      <c r="D451" s="53"/>
      <c r="E451" s="31" t="str">
        <f>ГРАФИК!$AG$3</f>
        <v>Зорина</v>
      </c>
    </row>
    <row r="452" spans="1:5" x14ac:dyDescent="0.25">
      <c r="A452" s="61">
        <v>451</v>
      </c>
      <c r="B452" s="53"/>
      <c r="C452" s="53"/>
      <c r="D452" s="53"/>
      <c r="E452" s="31" t="str">
        <f>ГРАФИК!$AG$3</f>
        <v>Зорина</v>
      </c>
    </row>
    <row r="453" spans="1:5" x14ac:dyDescent="0.25">
      <c r="A453" s="61">
        <v>452</v>
      </c>
      <c r="B453" s="53"/>
      <c r="C453" s="53"/>
      <c r="D453" s="53"/>
      <c r="E453" s="31" t="str">
        <f>ГРАФИК!$AG$3</f>
        <v>Зорина</v>
      </c>
    </row>
    <row r="454" spans="1:5" x14ac:dyDescent="0.25">
      <c r="A454" s="61">
        <v>453</v>
      </c>
      <c r="B454" s="53"/>
      <c r="C454" s="53"/>
      <c r="D454" s="53"/>
      <c r="E454" s="31" t="str">
        <f>ГРАФИК!$AG$3</f>
        <v>Зорина</v>
      </c>
    </row>
    <row r="455" spans="1:5" x14ac:dyDescent="0.25">
      <c r="A455" s="61">
        <v>454</v>
      </c>
      <c r="B455" s="53"/>
      <c r="C455" s="53"/>
      <c r="D455" s="53"/>
      <c r="E455" s="31" t="str">
        <f>ГРАФИК!$AG$3</f>
        <v>Зорина</v>
      </c>
    </row>
    <row r="456" spans="1:5" x14ac:dyDescent="0.25">
      <c r="A456" s="61">
        <v>455</v>
      </c>
      <c r="B456" s="53"/>
      <c r="C456" s="53"/>
      <c r="D456" s="53"/>
      <c r="E456" s="31" t="str">
        <f>ГРАФИК!$AG$3</f>
        <v>Зорина</v>
      </c>
    </row>
    <row r="457" spans="1:5" x14ac:dyDescent="0.25">
      <c r="A457" s="61">
        <v>456</v>
      </c>
      <c r="B457" s="53"/>
      <c r="C457" s="53"/>
      <c r="D457" s="53"/>
      <c r="E457" s="31" t="str">
        <f>ГРАФИК!$AG$3</f>
        <v>Зорина</v>
      </c>
    </row>
    <row r="458" spans="1:5" x14ac:dyDescent="0.25">
      <c r="A458" s="61">
        <v>457</v>
      </c>
      <c r="B458" s="53"/>
      <c r="C458" s="53"/>
      <c r="D458" s="53"/>
      <c r="E458" s="31" t="str">
        <f>ГРАФИК!$AG$3</f>
        <v>Зорина</v>
      </c>
    </row>
    <row r="459" spans="1:5" x14ac:dyDescent="0.25">
      <c r="A459" s="61">
        <v>458</v>
      </c>
      <c r="B459" s="53"/>
      <c r="C459" s="53"/>
      <c r="D459" s="53"/>
      <c r="E459" s="31" t="str">
        <f>ГРАФИК!$AG$3</f>
        <v>Зорина</v>
      </c>
    </row>
    <row r="460" spans="1:5" x14ac:dyDescent="0.25">
      <c r="A460" s="61">
        <v>459</v>
      </c>
      <c r="B460" s="53"/>
      <c r="C460" s="53"/>
      <c r="D460" s="53"/>
      <c r="E460" s="31" t="str">
        <f>ГРАФИК!$AG$3</f>
        <v>Зорина</v>
      </c>
    </row>
    <row r="461" spans="1:5" x14ac:dyDescent="0.25">
      <c r="A461" s="61">
        <v>460</v>
      </c>
      <c r="B461" s="53"/>
      <c r="C461" s="53"/>
      <c r="D461" s="53"/>
      <c r="E461" s="31" t="str">
        <f>ГРАФИК!$AG$3</f>
        <v>Зорина</v>
      </c>
    </row>
    <row r="462" spans="1:5" x14ac:dyDescent="0.25">
      <c r="A462" s="61">
        <v>461</v>
      </c>
      <c r="B462" s="53"/>
      <c r="C462" s="53"/>
      <c r="D462" s="53"/>
      <c r="E462" s="31" t="str">
        <f>ГРАФИК!$AG$3</f>
        <v>Зорина</v>
      </c>
    </row>
    <row r="463" spans="1:5" x14ac:dyDescent="0.25">
      <c r="A463" s="61">
        <v>462</v>
      </c>
      <c r="B463" s="53"/>
      <c r="C463" s="53"/>
      <c r="D463" s="53"/>
      <c r="E463" s="31" t="str">
        <f>ГРАФИК!$AG$3</f>
        <v>Зорина</v>
      </c>
    </row>
    <row r="464" spans="1:5" x14ac:dyDescent="0.25">
      <c r="A464" s="61">
        <v>463</v>
      </c>
      <c r="B464" s="53"/>
      <c r="C464" s="53"/>
      <c r="D464" s="53"/>
      <c r="E464" s="31" t="str">
        <f>ГРАФИК!$AG$3</f>
        <v>Зорина</v>
      </c>
    </row>
    <row r="465" spans="1:5" x14ac:dyDescent="0.25">
      <c r="A465" s="61">
        <v>464</v>
      </c>
      <c r="B465" s="53"/>
      <c r="C465" s="53"/>
      <c r="D465" s="53"/>
      <c r="E465" s="31" t="str">
        <f>ГРАФИК!$AG$3</f>
        <v>Зорина</v>
      </c>
    </row>
    <row r="466" spans="1:5" x14ac:dyDescent="0.25">
      <c r="A466" s="61">
        <v>465</v>
      </c>
      <c r="B466" s="53"/>
      <c r="C466" s="53"/>
      <c r="D466" s="53"/>
      <c r="E466" s="31" t="str">
        <f>ГРАФИК!$AG$3</f>
        <v>Зорина</v>
      </c>
    </row>
    <row r="467" spans="1:5" x14ac:dyDescent="0.25">
      <c r="A467" s="61">
        <v>466</v>
      </c>
      <c r="B467" s="53"/>
      <c r="C467" s="53"/>
      <c r="D467" s="53"/>
      <c r="E467" s="31" t="str">
        <f>ГРАФИК!$AG$3</f>
        <v>Зорина</v>
      </c>
    </row>
    <row r="468" spans="1:5" x14ac:dyDescent="0.25">
      <c r="A468" s="61">
        <v>467</v>
      </c>
      <c r="B468" s="53"/>
      <c r="C468" s="53"/>
      <c r="D468" s="53"/>
      <c r="E468" s="31" t="str">
        <f>ГРАФИК!$AG$3</f>
        <v>Зорина</v>
      </c>
    </row>
    <row r="469" spans="1:5" x14ac:dyDescent="0.25">
      <c r="A469" s="61">
        <v>468</v>
      </c>
      <c r="B469" s="53"/>
      <c r="C469" s="53"/>
      <c r="D469" s="53"/>
      <c r="E469" s="31" t="str">
        <f>ГРАФИК!$AG$3</f>
        <v>Зорина</v>
      </c>
    </row>
    <row r="470" spans="1:5" x14ac:dyDescent="0.25">
      <c r="A470" s="61">
        <v>469</v>
      </c>
      <c r="B470" s="53"/>
      <c r="C470" s="53"/>
      <c r="D470" s="53"/>
      <c r="E470" s="31" t="str">
        <f>ГРАФИК!$AG$3</f>
        <v>Зорина</v>
      </c>
    </row>
    <row r="471" spans="1:5" x14ac:dyDescent="0.25">
      <c r="A471" s="61">
        <v>470</v>
      </c>
      <c r="B471" s="53"/>
      <c r="C471" s="53"/>
      <c r="D471" s="53"/>
      <c r="E471" s="31" t="str">
        <f>ГРАФИК!$AG$3</f>
        <v>Зорина</v>
      </c>
    </row>
    <row r="472" spans="1:5" x14ac:dyDescent="0.25">
      <c r="A472" s="61">
        <v>471</v>
      </c>
      <c r="B472" s="53"/>
      <c r="C472" s="53"/>
      <c r="D472" s="53"/>
      <c r="E472" s="31" t="str">
        <f>ГРАФИК!$AG$3</f>
        <v>Зорина</v>
      </c>
    </row>
    <row r="473" spans="1:5" x14ac:dyDescent="0.25">
      <c r="A473" s="61">
        <v>472</v>
      </c>
      <c r="B473" s="53"/>
      <c r="C473" s="53"/>
      <c r="D473" s="53"/>
      <c r="E473" s="31" t="str">
        <f>ГРАФИК!$AG$3</f>
        <v>Зорина</v>
      </c>
    </row>
    <row r="474" spans="1:5" x14ac:dyDescent="0.25">
      <c r="A474" s="61">
        <v>473</v>
      </c>
      <c r="B474" s="53"/>
      <c r="C474" s="53"/>
      <c r="D474" s="53"/>
      <c r="E474" s="31" t="str">
        <f>ГРАФИК!$AG$3</f>
        <v>Зорина</v>
      </c>
    </row>
    <row r="475" spans="1:5" x14ac:dyDescent="0.25">
      <c r="A475" s="61">
        <v>474</v>
      </c>
      <c r="B475" s="53"/>
      <c r="C475" s="53"/>
      <c r="D475" s="53"/>
      <c r="E475" s="31" t="str">
        <f>ГРАФИК!$AG$3</f>
        <v>Зорина</v>
      </c>
    </row>
    <row r="476" spans="1:5" x14ac:dyDescent="0.25">
      <c r="A476" s="61">
        <v>475</v>
      </c>
      <c r="B476" s="53"/>
      <c r="C476" s="53"/>
      <c r="D476" s="53"/>
      <c r="E476" s="31" t="str">
        <f>ГРАФИК!$AG$3</f>
        <v>Зорина</v>
      </c>
    </row>
    <row r="477" spans="1:5" x14ac:dyDescent="0.25">
      <c r="A477" s="61">
        <v>476</v>
      </c>
      <c r="B477" s="53"/>
      <c r="C477" s="53"/>
      <c r="D477" s="53"/>
      <c r="E477" s="31" t="str">
        <f>ГРАФИК!$AG$3</f>
        <v>Зорина</v>
      </c>
    </row>
    <row r="478" spans="1:5" x14ac:dyDescent="0.25">
      <c r="A478" s="61">
        <v>477</v>
      </c>
      <c r="B478" s="53"/>
      <c r="C478" s="53"/>
      <c r="D478" s="53"/>
      <c r="E478" s="31" t="str">
        <f>ГРАФИК!$AG$3</f>
        <v>Зорина</v>
      </c>
    </row>
    <row r="479" spans="1:5" x14ac:dyDescent="0.25">
      <c r="A479" s="61">
        <v>478</v>
      </c>
      <c r="B479" s="53"/>
      <c r="C479" s="53"/>
      <c r="D479" s="53"/>
      <c r="E479" s="31" t="str">
        <f>ГРАФИК!$AG$3</f>
        <v>Зорина</v>
      </c>
    </row>
    <row r="480" spans="1:5" x14ac:dyDescent="0.25">
      <c r="A480" s="61">
        <v>479</v>
      </c>
      <c r="B480" s="53"/>
      <c r="C480" s="53"/>
      <c r="D480" s="53"/>
      <c r="E480" s="31" t="str">
        <f>ГРАФИК!$AG$3</f>
        <v>Зорина</v>
      </c>
    </row>
    <row r="481" spans="1:5" x14ac:dyDescent="0.25">
      <c r="A481" s="61">
        <v>480</v>
      </c>
      <c r="B481" s="53"/>
      <c r="C481" s="53"/>
      <c r="D481" s="53"/>
      <c r="E481" s="31" t="str">
        <f>ГРАФИК!$AG$3</f>
        <v>Зорина</v>
      </c>
    </row>
    <row r="482" spans="1:5" x14ac:dyDescent="0.25">
      <c r="A482" s="61">
        <v>481</v>
      </c>
      <c r="B482" s="53"/>
      <c r="C482" s="53"/>
      <c r="D482" s="53"/>
      <c r="E482" s="31" t="str">
        <f>ГРАФИК!$AG$3</f>
        <v>Зорина</v>
      </c>
    </row>
    <row r="483" spans="1:5" x14ac:dyDescent="0.25">
      <c r="A483" s="61">
        <v>482</v>
      </c>
      <c r="B483" s="53"/>
      <c r="C483" s="53"/>
      <c r="D483" s="53"/>
      <c r="E483" s="31" t="str">
        <f>ГРАФИК!$AG$3</f>
        <v>Зорина</v>
      </c>
    </row>
    <row r="484" spans="1:5" x14ac:dyDescent="0.25">
      <c r="A484" s="61">
        <v>483</v>
      </c>
      <c r="B484" s="53"/>
      <c r="C484" s="53"/>
      <c r="D484" s="53"/>
      <c r="E484" s="31" t="str">
        <f>ГРАФИК!$AG$3</f>
        <v>Зорина</v>
      </c>
    </row>
    <row r="485" spans="1:5" x14ac:dyDescent="0.25">
      <c r="A485" s="61">
        <v>484</v>
      </c>
      <c r="B485" s="53"/>
      <c r="C485" s="53"/>
      <c r="D485" s="53"/>
      <c r="E485" s="31" t="str">
        <f>ГРАФИК!$AG$3</f>
        <v>Зорина</v>
      </c>
    </row>
    <row r="486" spans="1:5" x14ac:dyDescent="0.25">
      <c r="A486" s="61">
        <v>485</v>
      </c>
      <c r="B486" s="53"/>
      <c r="C486" s="53"/>
      <c r="D486" s="53"/>
      <c r="E486" s="31" t="str">
        <f>ГРАФИК!$AG$3</f>
        <v>Зорина</v>
      </c>
    </row>
    <row r="487" spans="1:5" x14ac:dyDescent="0.25">
      <c r="A487" s="61">
        <v>486</v>
      </c>
      <c r="B487" s="53"/>
      <c r="C487" s="53"/>
      <c r="D487" s="53"/>
      <c r="E487" s="31" t="str">
        <f>ГРАФИК!$AG$3</f>
        <v>Зорина</v>
      </c>
    </row>
    <row r="488" spans="1:5" x14ac:dyDescent="0.25">
      <c r="A488" s="61">
        <v>487</v>
      </c>
      <c r="B488" s="53"/>
      <c r="C488" s="53"/>
      <c r="D488" s="53"/>
      <c r="E488" s="31" t="str">
        <f>ГРАФИК!$AG$3</f>
        <v>Зорина</v>
      </c>
    </row>
    <row r="489" spans="1:5" x14ac:dyDescent="0.25">
      <c r="A489" s="61">
        <v>488</v>
      </c>
      <c r="B489" s="53"/>
      <c r="C489" s="53"/>
      <c r="D489" s="53"/>
      <c r="E489" s="31" t="str">
        <f>ГРАФИК!$AG$3</f>
        <v>Зорина</v>
      </c>
    </row>
    <row r="490" spans="1:5" x14ac:dyDescent="0.25">
      <c r="A490" s="61">
        <v>489</v>
      </c>
      <c r="B490" s="53"/>
      <c r="C490" s="53"/>
      <c r="D490" s="53"/>
      <c r="E490" s="31" t="str">
        <f>ГРАФИК!$AG$3</f>
        <v>Зорина</v>
      </c>
    </row>
    <row r="491" spans="1:5" x14ac:dyDescent="0.25">
      <c r="A491" s="61">
        <v>490</v>
      </c>
      <c r="B491" s="53"/>
      <c r="C491" s="53"/>
      <c r="D491" s="53"/>
      <c r="E491" s="31" t="str">
        <f>ГРАФИК!$AG$3</f>
        <v>Зорина</v>
      </c>
    </row>
    <row r="492" spans="1:5" x14ac:dyDescent="0.25">
      <c r="A492" s="61">
        <v>491</v>
      </c>
      <c r="B492" s="53"/>
      <c r="C492" s="53"/>
      <c r="D492" s="53"/>
      <c r="E492" s="31" t="str">
        <f>ГРАФИК!$AG$3</f>
        <v>Зорина</v>
      </c>
    </row>
    <row r="493" spans="1:5" x14ac:dyDescent="0.25">
      <c r="A493" s="61">
        <v>492</v>
      </c>
      <c r="B493" s="53"/>
      <c r="C493" s="53"/>
      <c r="D493" s="53"/>
      <c r="E493" s="31" t="str">
        <f>ГРАФИК!$AG$3</f>
        <v>Зорина</v>
      </c>
    </row>
    <row r="494" spans="1:5" x14ac:dyDescent="0.25">
      <c r="A494" s="61">
        <v>493</v>
      </c>
      <c r="B494" s="53"/>
      <c r="C494" s="53"/>
      <c r="D494" s="53"/>
      <c r="E494" s="31" t="str">
        <f>ГРАФИК!$AG$3</f>
        <v>Зорина</v>
      </c>
    </row>
    <row r="495" spans="1:5" x14ac:dyDescent="0.25">
      <c r="A495" s="61">
        <v>494</v>
      </c>
      <c r="B495" s="53"/>
      <c r="C495" s="53"/>
      <c r="D495" s="53"/>
      <c r="E495" s="31" t="str">
        <f>ГРАФИК!$AG$3</f>
        <v>Зорина</v>
      </c>
    </row>
    <row r="496" spans="1:5" x14ac:dyDescent="0.25">
      <c r="A496" s="61">
        <v>495</v>
      </c>
      <c r="B496" s="53"/>
      <c r="C496" s="53"/>
      <c r="D496" s="53"/>
      <c r="E496" s="31" t="str">
        <f>ГРАФИК!$AG$3</f>
        <v>Зорина</v>
      </c>
    </row>
    <row r="497" spans="1:5" x14ac:dyDescent="0.25">
      <c r="A497" s="61">
        <v>496</v>
      </c>
      <c r="B497" s="53"/>
      <c r="C497" s="53"/>
      <c r="D497" s="53"/>
      <c r="E497" s="31" t="str">
        <f>ГРАФИК!$AG$3</f>
        <v>Зорина</v>
      </c>
    </row>
    <row r="498" spans="1:5" x14ac:dyDescent="0.25">
      <c r="A498" s="61">
        <v>497</v>
      </c>
      <c r="B498" s="53"/>
      <c r="C498" s="53"/>
      <c r="D498" s="53"/>
      <c r="E498" s="31" t="str">
        <f>ГРАФИК!$AG$3</f>
        <v>Зорина</v>
      </c>
    </row>
    <row r="499" spans="1:5" x14ac:dyDescent="0.25">
      <c r="A499" s="61">
        <v>498</v>
      </c>
      <c r="B499" s="53"/>
      <c r="C499" s="53"/>
      <c r="D499" s="53"/>
      <c r="E499" s="31" t="str">
        <f>ГРАФИК!$AG$3</f>
        <v>Зорина</v>
      </c>
    </row>
    <row r="500" spans="1:5" x14ac:dyDescent="0.25">
      <c r="A500" s="61">
        <v>499</v>
      </c>
      <c r="B500" s="53"/>
      <c r="C500" s="53"/>
      <c r="D500" s="53"/>
      <c r="E500" s="31" t="str">
        <f>ГРАФИК!$AG$3</f>
        <v>Зорина</v>
      </c>
    </row>
    <row r="501" spans="1:5" x14ac:dyDescent="0.25">
      <c r="A501" s="61">
        <v>500</v>
      </c>
      <c r="B501" s="53"/>
      <c r="C501" s="53"/>
      <c r="D501" s="53"/>
      <c r="E501" s="31" t="str">
        <f>ГРАФИК!$AG$3</f>
        <v>Зорина</v>
      </c>
    </row>
    <row r="502" spans="1:5" x14ac:dyDescent="0.25">
      <c r="A502" s="61">
        <v>501</v>
      </c>
      <c r="B502" s="53"/>
      <c r="C502" s="53"/>
      <c r="D502" s="53"/>
      <c r="E502" s="31" t="str">
        <f>ГРАФИК!$AG$3</f>
        <v>Зорина</v>
      </c>
    </row>
    <row r="503" spans="1:5" x14ac:dyDescent="0.25">
      <c r="A503" s="61">
        <v>502</v>
      </c>
      <c r="B503" s="53"/>
      <c r="C503" s="53"/>
      <c r="D503" s="53"/>
      <c r="E503" s="31" t="str">
        <f>ГРАФИК!$AG$3</f>
        <v>Зорина</v>
      </c>
    </row>
    <row r="504" spans="1:5" x14ac:dyDescent="0.25">
      <c r="A504" s="61">
        <v>503</v>
      </c>
      <c r="B504" s="53"/>
      <c r="C504" s="53"/>
      <c r="D504" s="53"/>
      <c r="E504" s="31" t="str">
        <f>ГРАФИК!$AG$3</f>
        <v>Зорина</v>
      </c>
    </row>
    <row r="505" spans="1:5" x14ac:dyDescent="0.25">
      <c r="A505" s="61">
        <v>504</v>
      </c>
      <c r="B505" s="53"/>
      <c r="C505" s="53"/>
      <c r="D505" s="53"/>
      <c r="E505" s="31" t="str">
        <f>ГРАФИК!$AG$3</f>
        <v>Зорина</v>
      </c>
    </row>
    <row r="506" spans="1:5" x14ac:dyDescent="0.25">
      <c r="A506" s="61">
        <v>505</v>
      </c>
      <c r="B506" s="53"/>
      <c r="C506" s="53"/>
      <c r="D506" s="53"/>
      <c r="E506" s="31" t="str">
        <f>ГРАФИК!$AG$3</f>
        <v>Зорина</v>
      </c>
    </row>
    <row r="507" spans="1:5" x14ac:dyDescent="0.25">
      <c r="A507" s="61">
        <v>506</v>
      </c>
      <c r="B507" s="53"/>
      <c r="C507" s="53"/>
      <c r="D507" s="53"/>
      <c r="E507" s="31" t="str">
        <f>ГРАФИК!$AG$3</f>
        <v>Зорина</v>
      </c>
    </row>
    <row r="508" spans="1:5" x14ac:dyDescent="0.25">
      <c r="A508" s="61">
        <v>507</v>
      </c>
      <c r="B508" s="53"/>
      <c r="C508" s="53"/>
      <c r="D508" s="53"/>
      <c r="E508" s="31" t="str">
        <f>ГРАФИК!$AG$3</f>
        <v>Зорина</v>
      </c>
    </row>
    <row r="509" spans="1:5" x14ac:dyDescent="0.25">
      <c r="A509" s="61">
        <v>508</v>
      </c>
      <c r="B509" s="53"/>
      <c r="C509" s="53"/>
      <c r="D509" s="53"/>
      <c r="E509" s="31" t="str">
        <f>ГРАФИК!$AG$3</f>
        <v>Зорина</v>
      </c>
    </row>
    <row r="510" spans="1:5" x14ac:dyDescent="0.25">
      <c r="A510" s="61">
        <v>509</v>
      </c>
      <c r="B510" s="53"/>
      <c r="C510" s="53"/>
      <c r="D510" s="53"/>
      <c r="E510" s="31" t="str">
        <f>ГРАФИК!$AG$3</f>
        <v>Зорина</v>
      </c>
    </row>
    <row r="511" spans="1:5" x14ac:dyDescent="0.25">
      <c r="A511" s="61">
        <v>510</v>
      </c>
      <c r="B511" s="53"/>
      <c r="C511" s="53"/>
      <c r="D511" s="53"/>
      <c r="E511" s="31" t="str">
        <f>ГРАФИК!$AG$3</f>
        <v>Зорина</v>
      </c>
    </row>
    <row r="512" spans="1:5" x14ac:dyDescent="0.25">
      <c r="A512" s="61">
        <v>511</v>
      </c>
      <c r="B512" s="53"/>
      <c r="C512" s="53"/>
      <c r="D512" s="53"/>
      <c r="E512" s="31" t="str">
        <f>ГРАФИК!$AG$3</f>
        <v>Зорина</v>
      </c>
    </row>
    <row r="513" spans="1:5" x14ac:dyDescent="0.25">
      <c r="A513" s="61">
        <v>512</v>
      </c>
      <c r="B513" s="53"/>
      <c r="C513" s="53"/>
      <c r="D513" s="53"/>
      <c r="E513" s="31" t="str">
        <f>ГРАФИК!$AG$3</f>
        <v>Зорина</v>
      </c>
    </row>
    <row r="514" spans="1:5" x14ac:dyDescent="0.25">
      <c r="A514" s="61">
        <v>513</v>
      </c>
      <c r="B514" s="53"/>
      <c r="C514" s="53"/>
      <c r="D514" s="53"/>
      <c r="E514" s="31" t="str">
        <f>ГРАФИК!$AG$3</f>
        <v>Зорина</v>
      </c>
    </row>
    <row r="515" spans="1:5" x14ac:dyDescent="0.25">
      <c r="A515" s="61">
        <v>514</v>
      </c>
      <c r="B515" s="53"/>
      <c r="C515" s="53"/>
      <c r="D515" s="53"/>
      <c r="E515" s="31" t="str">
        <f>ГРАФИК!$AG$3</f>
        <v>Зорина</v>
      </c>
    </row>
    <row r="516" spans="1:5" x14ac:dyDescent="0.25">
      <c r="A516" s="61">
        <v>515</v>
      </c>
      <c r="B516" s="53"/>
      <c r="C516" s="53"/>
      <c r="D516" s="53"/>
      <c r="E516" s="31" t="str">
        <f>ГРАФИК!$AG$3</f>
        <v>Зорина</v>
      </c>
    </row>
    <row r="517" spans="1:5" x14ac:dyDescent="0.25">
      <c r="A517" s="61">
        <v>516</v>
      </c>
      <c r="B517" s="53"/>
      <c r="C517" s="53"/>
      <c r="D517" s="53"/>
      <c r="E517" s="31" t="str">
        <f>ГРАФИК!$AG$3</f>
        <v>Зорина</v>
      </c>
    </row>
    <row r="518" spans="1:5" x14ac:dyDescent="0.25">
      <c r="A518" s="61">
        <v>517</v>
      </c>
      <c r="B518" s="53"/>
      <c r="C518" s="53"/>
      <c r="D518" s="53"/>
      <c r="E518" s="31" t="str">
        <f>ГРАФИК!$AG$3</f>
        <v>Зорина</v>
      </c>
    </row>
    <row r="519" spans="1:5" x14ac:dyDescent="0.25">
      <c r="A519" s="61">
        <v>518</v>
      </c>
      <c r="B519" s="53"/>
      <c r="C519" s="53"/>
      <c r="D519" s="53"/>
      <c r="E519" s="31" t="str">
        <f>ГРАФИК!$AG$3</f>
        <v>Зорина</v>
      </c>
    </row>
    <row r="520" spans="1:5" x14ac:dyDescent="0.25">
      <c r="A520" s="61">
        <v>519</v>
      </c>
      <c r="B520" s="53"/>
      <c r="C520" s="53"/>
      <c r="D520" s="53"/>
      <c r="E520" s="31" t="str">
        <f>ГРАФИК!$AG$3</f>
        <v>Зорина</v>
      </c>
    </row>
    <row r="521" spans="1:5" x14ac:dyDescent="0.25">
      <c r="A521" s="61">
        <v>520</v>
      </c>
      <c r="B521" s="53"/>
      <c r="C521" s="53"/>
      <c r="D521" s="53"/>
      <c r="E521" s="31" t="str">
        <f>ГРАФИК!$AG$3</f>
        <v>Зорина</v>
      </c>
    </row>
    <row r="522" spans="1:5" x14ac:dyDescent="0.25">
      <c r="A522" s="61">
        <v>521</v>
      </c>
      <c r="B522" s="53"/>
      <c r="C522" s="53"/>
      <c r="D522" s="53"/>
      <c r="E522" s="31" t="str">
        <f>ГРАФИК!$AG$3</f>
        <v>Зорина</v>
      </c>
    </row>
    <row r="523" spans="1:5" x14ac:dyDescent="0.25">
      <c r="A523" s="61">
        <v>522</v>
      </c>
      <c r="B523" s="53"/>
      <c r="C523" s="53"/>
      <c r="D523" s="53"/>
      <c r="E523" s="31" t="str">
        <f>ГРАФИК!$AG$3</f>
        <v>Зорина</v>
      </c>
    </row>
    <row r="524" spans="1:5" x14ac:dyDescent="0.25">
      <c r="A524" s="61">
        <v>523</v>
      </c>
      <c r="B524" s="53"/>
      <c r="C524" s="53"/>
      <c r="D524" s="53"/>
      <c r="E524" s="31" t="str">
        <f>ГРАФИК!$AG$3</f>
        <v>Зорина</v>
      </c>
    </row>
    <row r="525" spans="1:5" x14ac:dyDescent="0.25">
      <c r="A525" s="61">
        <v>524</v>
      </c>
      <c r="B525" s="53"/>
      <c r="C525" s="53"/>
      <c r="D525" s="53"/>
      <c r="E525" s="31" t="str">
        <f>ГРАФИК!$AG$3</f>
        <v>Зорина</v>
      </c>
    </row>
    <row r="526" spans="1:5" x14ac:dyDescent="0.25">
      <c r="A526" s="61">
        <v>525</v>
      </c>
      <c r="B526" s="53"/>
      <c r="C526" s="53"/>
      <c r="D526" s="53"/>
      <c r="E526" s="31" t="str">
        <f>ГРАФИК!$AG$3</f>
        <v>Зорина</v>
      </c>
    </row>
    <row r="527" spans="1:5" x14ac:dyDescent="0.25">
      <c r="A527" s="61">
        <v>526</v>
      </c>
      <c r="B527" s="53"/>
      <c r="C527" s="53"/>
      <c r="D527" s="53"/>
      <c r="E527" s="31" t="str">
        <f>ГРАФИК!$AG$3</f>
        <v>Зорина</v>
      </c>
    </row>
    <row r="528" spans="1:5" x14ac:dyDescent="0.25">
      <c r="A528" s="61">
        <v>527</v>
      </c>
      <c r="B528" s="53"/>
      <c r="C528" s="53"/>
      <c r="D528" s="53"/>
      <c r="E528" s="31" t="str">
        <f>ГРАФИК!$AG$3</f>
        <v>Зорина</v>
      </c>
    </row>
    <row r="529" spans="1:5" x14ac:dyDescent="0.25">
      <c r="A529" s="61">
        <v>528</v>
      </c>
      <c r="B529" s="53"/>
      <c r="C529" s="53"/>
      <c r="D529" s="53"/>
      <c r="E529" s="31" t="str">
        <f>ГРАФИК!$AG$3</f>
        <v>Зорина</v>
      </c>
    </row>
    <row r="530" spans="1:5" x14ac:dyDescent="0.25">
      <c r="A530" s="61">
        <v>529</v>
      </c>
      <c r="B530" s="53"/>
      <c r="C530" s="53"/>
      <c r="D530" s="53"/>
      <c r="E530" s="31" t="str">
        <f>ГРАФИК!$AG$3</f>
        <v>Зорина</v>
      </c>
    </row>
    <row r="531" spans="1:5" x14ac:dyDescent="0.25">
      <c r="A531" s="61">
        <v>530</v>
      </c>
      <c r="B531" s="53"/>
      <c r="C531" s="53"/>
      <c r="D531" s="53"/>
      <c r="E531" s="31" t="str">
        <f>ГРАФИК!$AG$3</f>
        <v>Зорина</v>
      </c>
    </row>
    <row r="532" spans="1:5" x14ac:dyDescent="0.25">
      <c r="A532" s="61">
        <v>531</v>
      </c>
      <c r="B532" s="53"/>
      <c r="C532" s="53"/>
      <c r="D532" s="53"/>
      <c r="E532" s="31" t="str">
        <f>ГРАФИК!$AG$3</f>
        <v>Зорина</v>
      </c>
    </row>
    <row r="533" spans="1:5" x14ac:dyDescent="0.25">
      <c r="A533" s="61">
        <v>532</v>
      </c>
      <c r="B533" s="53"/>
      <c r="C533" s="53"/>
      <c r="D533" s="53"/>
      <c r="E533" s="31" t="str">
        <f>ГРАФИК!$AG$3</f>
        <v>Зорина</v>
      </c>
    </row>
    <row r="534" spans="1:5" x14ac:dyDescent="0.25">
      <c r="A534" s="61">
        <v>533</v>
      </c>
      <c r="B534" s="53"/>
      <c r="C534" s="53"/>
      <c r="D534" s="53"/>
      <c r="E534" s="31" t="str">
        <f>ГРАФИК!$AG$3</f>
        <v>Зорина</v>
      </c>
    </row>
    <row r="535" spans="1:5" x14ac:dyDescent="0.25">
      <c r="A535" s="61">
        <v>534</v>
      </c>
      <c r="B535" s="53"/>
      <c r="C535" s="53"/>
      <c r="D535" s="53"/>
      <c r="E535" s="31" t="str">
        <f>ГРАФИК!$AG$3</f>
        <v>Зорина</v>
      </c>
    </row>
    <row r="536" spans="1:5" x14ac:dyDescent="0.25">
      <c r="A536" s="61">
        <v>535</v>
      </c>
      <c r="B536" s="53"/>
      <c r="C536" s="53"/>
      <c r="D536" s="53"/>
      <c r="E536" s="31" t="str">
        <f>ГРАФИК!$AG$3</f>
        <v>Зорина</v>
      </c>
    </row>
    <row r="537" spans="1:5" x14ac:dyDescent="0.25">
      <c r="A537" s="61">
        <v>536</v>
      </c>
      <c r="B537" s="53"/>
      <c r="C537" s="53"/>
      <c r="D537" s="53"/>
      <c r="E537" s="31" t="str">
        <f>ГРАФИК!$AG$3</f>
        <v>Зорина</v>
      </c>
    </row>
    <row r="538" spans="1:5" x14ac:dyDescent="0.25">
      <c r="A538" s="61">
        <v>537</v>
      </c>
      <c r="B538" s="53"/>
      <c r="C538" s="53"/>
      <c r="D538" s="53"/>
      <c r="E538" s="31" t="str">
        <f>ГРАФИК!$AG$3</f>
        <v>Зорина</v>
      </c>
    </row>
    <row r="539" spans="1:5" x14ac:dyDescent="0.25">
      <c r="A539" s="61">
        <v>538</v>
      </c>
      <c r="B539" s="53"/>
      <c r="C539" s="53"/>
      <c r="D539" s="53"/>
      <c r="E539" s="31" t="str">
        <f>ГРАФИК!$AG$3</f>
        <v>Зорина</v>
      </c>
    </row>
    <row r="540" spans="1:5" x14ac:dyDescent="0.25">
      <c r="A540" s="61">
        <v>539</v>
      </c>
      <c r="B540" s="53"/>
      <c r="C540" s="53"/>
      <c r="D540" s="53"/>
      <c r="E540" s="31" t="str">
        <f>ГРАФИК!$AG$3</f>
        <v>Зорина</v>
      </c>
    </row>
    <row r="541" spans="1:5" x14ac:dyDescent="0.25">
      <c r="A541" s="61">
        <v>540</v>
      </c>
      <c r="B541" s="53"/>
      <c r="C541" s="53"/>
      <c r="D541" s="53"/>
      <c r="E541" s="31" t="str">
        <f>ГРАФИК!$AG$3</f>
        <v>Зорина</v>
      </c>
    </row>
    <row r="542" spans="1:5" x14ac:dyDescent="0.25">
      <c r="A542" s="61">
        <v>541</v>
      </c>
      <c r="B542" s="53"/>
      <c r="C542" s="53"/>
      <c r="D542" s="53"/>
      <c r="E542" s="31" t="str">
        <f>ГРАФИК!$AG$3</f>
        <v>Зорина</v>
      </c>
    </row>
    <row r="543" spans="1:5" x14ac:dyDescent="0.25">
      <c r="A543" s="61">
        <v>542</v>
      </c>
      <c r="B543" s="53"/>
      <c r="C543" s="53"/>
      <c r="D543" s="53"/>
      <c r="E543" s="31" t="str">
        <f>ГРАФИК!$AG$3</f>
        <v>Зорина</v>
      </c>
    </row>
    <row r="544" spans="1:5" x14ac:dyDescent="0.25">
      <c r="A544" s="61">
        <v>543</v>
      </c>
      <c r="B544" s="53"/>
      <c r="C544" s="53"/>
      <c r="D544" s="53"/>
      <c r="E544" s="31" t="str">
        <f>ГРАФИК!$AG$3</f>
        <v>Зорина</v>
      </c>
    </row>
    <row r="545" spans="1:5" x14ac:dyDescent="0.25">
      <c r="A545" s="61">
        <v>544</v>
      </c>
      <c r="B545" s="53"/>
      <c r="C545" s="53"/>
      <c r="D545" s="53"/>
      <c r="E545" s="31" t="str">
        <f>ГРАФИК!$AG$3</f>
        <v>Зорина</v>
      </c>
    </row>
    <row r="546" spans="1:5" x14ac:dyDescent="0.25">
      <c r="A546" s="61">
        <v>545</v>
      </c>
      <c r="B546" s="53"/>
      <c r="C546" s="53"/>
      <c r="D546" s="53"/>
      <c r="E546" s="31" t="str">
        <f>ГРАФИК!$AG$3</f>
        <v>Зорина</v>
      </c>
    </row>
    <row r="547" spans="1:5" x14ac:dyDescent="0.25">
      <c r="A547" s="61">
        <v>546</v>
      </c>
      <c r="B547" s="53"/>
      <c r="C547" s="53"/>
      <c r="D547" s="53"/>
      <c r="E547" s="31" t="str">
        <f>ГРАФИК!$AG$3</f>
        <v>Зорина</v>
      </c>
    </row>
    <row r="548" spans="1:5" x14ac:dyDescent="0.25">
      <c r="A548" s="61">
        <v>547</v>
      </c>
      <c r="B548" s="53"/>
      <c r="C548" s="53"/>
      <c r="D548" s="53"/>
      <c r="E548" s="31" t="str">
        <f>ГРАФИК!$AG$3</f>
        <v>Зорина</v>
      </c>
    </row>
    <row r="549" spans="1:5" x14ac:dyDescent="0.25">
      <c r="A549" s="61">
        <v>548</v>
      </c>
      <c r="B549" s="53"/>
      <c r="C549" s="53"/>
      <c r="D549" s="53"/>
      <c r="E549" s="31" t="str">
        <f>ГРАФИК!$AG$3</f>
        <v>Зорина</v>
      </c>
    </row>
    <row r="550" spans="1:5" x14ac:dyDescent="0.25">
      <c r="A550" s="61">
        <v>549</v>
      </c>
      <c r="B550" s="53"/>
      <c r="C550" s="53"/>
      <c r="D550" s="53"/>
      <c r="E550" s="31" t="str">
        <f>ГРАФИК!$AG$3</f>
        <v>Зорина</v>
      </c>
    </row>
    <row r="551" spans="1:5" x14ac:dyDescent="0.25">
      <c r="A551" s="61">
        <v>550</v>
      </c>
      <c r="B551" s="53"/>
      <c r="C551" s="53"/>
      <c r="D551" s="53"/>
      <c r="E551" s="31" t="str">
        <f>ГРАФИК!$AG$3</f>
        <v>Зорина</v>
      </c>
    </row>
    <row r="552" spans="1:5" x14ac:dyDescent="0.25">
      <c r="A552" s="61">
        <v>551</v>
      </c>
      <c r="B552" s="53"/>
      <c r="C552" s="53"/>
      <c r="D552" s="53"/>
      <c r="E552" s="31" t="str">
        <f>ГРАФИК!$AG$3</f>
        <v>Зорина</v>
      </c>
    </row>
    <row r="553" spans="1:5" x14ac:dyDescent="0.25">
      <c r="A553" s="61">
        <v>552</v>
      </c>
      <c r="B553" s="53"/>
      <c r="C553" s="53"/>
      <c r="D553" s="53"/>
      <c r="E553" s="31" t="str">
        <f>ГРАФИК!$AG$3</f>
        <v>Зорина</v>
      </c>
    </row>
    <row r="554" spans="1:5" x14ac:dyDescent="0.25">
      <c r="A554" s="61">
        <v>553</v>
      </c>
      <c r="B554" s="53"/>
      <c r="C554" s="53"/>
      <c r="D554" s="53"/>
      <c r="E554" s="31" t="str">
        <f>ГРАФИК!$AG$3</f>
        <v>Зорина</v>
      </c>
    </row>
    <row r="555" spans="1:5" x14ac:dyDescent="0.25">
      <c r="A555" s="61">
        <v>554</v>
      </c>
      <c r="B555" s="53"/>
      <c r="C555" s="53"/>
      <c r="D555" s="53"/>
      <c r="E555" s="31" t="str">
        <f>ГРАФИК!$AG$3</f>
        <v>Зорина</v>
      </c>
    </row>
    <row r="556" spans="1:5" x14ac:dyDescent="0.25">
      <c r="A556" s="61">
        <v>555</v>
      </c>
      <c r="B556" s="53"/>
      <c r="C556" s="53"/>
      <c r="D556" s="53"/>
      <c r="E556" s="31" t="str">
        <f>ГРАФИК!$AG$3</f>
        <v>Зорина</v>
      </c>
    </row>
    <row r="557" spans="1:5" x14ac:dyDescent="0.25">
      <c r="A557" s="61">
        <v>556</v>
      </c>
      <c r="B557" s="53"/>
      <c r="C557" s="53"/>
      <c r="D557" s="53"/>
      <c r="E557" s="31" t="str">
        <f>ГРАФИК!$AG$3</f>
        <v>Зорина</v>
      </c>
    </row>
    <row r="558" spans="1:5" x14ac:dyDescent="0.25">
      <c r="A558" s="61">
        <v>557</v>
      </c>
      <c r="B558" s="53"/>
      <c r="C558" s="53"/>
      <c r="D558" s="53"/>
      <c r="E558" s="31" t="str">
        <f>ГРАФИК!$AG$3</f>
        <v>Зорина</v>
      </c>
    </row>
    <row r="559" spans="1:5" x14ac:dyDescent="0.25">
      <c r="A559" s="61">
        <v>558</v>
      </c>
      <c r="B559" s="53"/>
      <c r="C559" s="53"/>
      <c r="D559" s="53"/>
      <c r="E559" s="31" t="str">
        <f>ГРАФИК!$AG$3</f>
        <v>Зорина</v>
      </c>
    </row>
    <row r="560" spans="1:5" x14ac:dyDescent="0.25">
      <c r="A560" s="61">
        <v>559</v>
      </c>
      <c r="B560" s="53"/>
      <c r="C560" s="53"/>
      <c r="D560" s="53"/>
      <c r="E560" s="31" t="str">
        <f>ГРАФИК!$AG$3</f>
        <v>Зорина</v>
      </c>
    </row>
    <row r="561" spans="1:5" x14ac:dyDescent="0.25">
      <c r="A561" s="61">
        <v>560</v>
      </c>
      <c r="B561" s="53"/>
      <c r="C561" s="53"/>
      <c r="D561" s="53"/>
      <c r="E561" s="31" t="str">
        <f>ГРАФИК!$AG$3</f>
        <v>Зорина</v>
      </c>
    </row>
    <row r="562" spans="1:5" x14ac:dyDescent="0.25">
      <c r="A562" s="61">
        <v>561</v>
      </c>
      <c r="B562" s="53"/>
      <c r="C562" s="53"/>
      <c r="D562" s="53"/>
      <c r="E562" s="31" t="str">
        <f>ГРАФИК!$AG$3</f>
        <v>Зорина</v>
      </c>
    </row>
    <row r="563" spans="1:5" x14ac:dyDescent="0.25">
      <c r="A563" s="61">
        <v>562</v>
      </c>
      <c r="B563" s="53"/>
      <c r="C563" s="53"/>
      <c r="D563" s="53"/>
      <c r="E563" s="31" t="str">
        <f>ГРАФИК!$AG$3</f>
        <v>Зорина</v>
      </c>
    </row>
    <row r="564" spans="1:5" x14ac:dyDescent="0.25">
      <c r="A564" s="61">
        <v>563</v>
      </c>
      <c r="B564" s="53"/>
      <c r="C564" s="53"/>
      <c r="D564" s="53"/>
      <c r="E564" s="31" t="str">
        <f>ГРАФИК!$AG$3</f>
        <v>Зорина</v>
      </c>
    </row>
    <row r="565" spans="1:5" x14ac:dyDescent="0.25">
      <c r="A565" s="61">
        <v>564</v>
      </c>
      <c r="B565" s="53"/>
      <c r="C565" s="53"/>
      <c r="D565" s="53"/>
      <c r="E565" s="31" t="str">
        <f>ГРАФИК!$AG$3</f>
        <v>Зорина</v>
      </c>
    </row>
    <row r="566" spans="1:5" x14ac:dyDescent="0.25">
      <c r="A566" s="61">
        <v>565</v>
      </c>
      <c r="B566" s="53"/>
      <c r="C566" s="53"/>
      <c r="D566" s="53"/>
      <c r="E566" s="31" t="str">
        <f>ГРАФИК!$AG$3</f>
        <v>Зорина</v>
      </c>
    </row>
    <row r="567" spans="1:5" x14ac:dyDescent="0.25">
      <c r="A567" s="61">
        <v>566</v>
      </c>
      <c r="B567" s="53"/>
      <c r="C567" s="53"/>
      <c r="D567" s="53"/>
      <c r="E567" s="31" t="str">
        <f>ГРАФИК!$AG$3</f>
        <v>Зорина</v>
      </c>
    </row>
    <row r="568" spans="1:5" x14ac:dyDescent="0.25">
      <c r="A568" s="61">
        <v>567</v>
      </c>
      <c r="B568" s="53"/>
      <c r="C568" s="53"/>
      <c r="D568" s="53"/>
      <c r="E568" s="31" t="str">
        <f>ГРАФИК!$AG$3</f>
        <v>Зорина</v>
      </c>
    </row>
    <row r="569" spans="1:5" x14ac:dyDescent="0.25">
      <c r="A569" s="61">
        <v>568</v>
      </c>
      <c r="B569" s="53"/>
      <c r="C569" s="53"/>
      <c r="D569" s="53"/>
      <c r="E569" s="31" t="str">
        <f>ГРАФИК!$AG$3</f>
        <v>Зорина</v>
      </c>
    </row>
    <row r="570" spans="1:5" x14ac:dyDescent="0.25">
      <c r="A570" s="61">
        <v>569</v>
      </c>
      <c r="B570" s="53"/>
      <c r="C570" s="53"/>
      <c r="D570" s="53"/>
      <c r="E570" s="31" t="str">
        <f>ГРАФИК!$AG$3</f>
        <v>Зорина</v>
      </c>
    </row>
    <row r="571" spans="1:5" x14ac:dyDescent="0.25">
      <c r="A571" s="61">
        <v>570</v>
      </c>
      <c r="B571" s="53"/>
      <c r="C571" s="53"/>
      <c r="D571" s="53"/>
      <c r="E571" s="31" t="str">
        <f>ГРАФИК!$AG$3</f>
        <v>Зорина</v>
      </c>
    </row>
    <row r="572" spans="1:5" x14ac:dyDescent="0.25">
      <c r="A572" s="61">
        <v>571</v>
      </c>
      <c r="B572" s="53"/>
      <c r="C572" s="53"/>
      <c r="D572" s="53"/>
      <c r="E572" s="31" t="str">
        <f>ГРАФИК!$AG$3</f>
        <v>Зорина</v>
      </c>
    </row>
    <row r="573" spans="1:5" x14ac:dyDescent="0.25">
      <c r="A573" s="61">
        <v>572</v>
      </c>
      <c r="B573" s="53"/>
      <c r="C573" s="53"/>
      <c r="D573" s="53"/>
      <c r="E573" s="31" t="str">
        <f>ГРАФИК!$AG$3</f>
        <v>Зорина</v>
      </c>
    </row>
    <row r="574" spans="1:5" x14ac:dyDescent="0.25">
      <c r="A574" s="61">
        <v>573</v>
      </c>
      <c r="B574" s="53"/>
      <c r="C574" s="53"/>
      <c r="D574" s="53"/>
      <c r="E574" s="31" t="str">
        <f>ГРАФИК!$AG$3</f>
        <v>Зорина</v>
      </c>
    </row>
    <row r="575" spans="1:5" x14ac:dyDescent="0.25">
      <c r="A575" s="61">
        <v>574</v>
      </c>
      <c r="B575" s="53"/>
      <c r="C575" s="53"/>
      <c r="D575" s="53"/>
      <c r="E575" s="31" t="str">
        <f>ГРАФИК!$AG$3</f>
        <v>Зорина</v>
      </c>
    </row>
    <row r="576" spans="1:5" x14ac:dyDescent="0.25">
      <c r="A576" s="61">
        <v>575</v>
      </c>
      <c r="B576" s="53"/>
      <c r="C576" s="53"/>
      <c r="D576" s="53"/>
      <c r="E576" s="31" t="str">
        <f>ГРАФИК!$AG$3</f>
        <v>Зорина</v>
      </c>
    </row>
    <row r="577" spans="1:5" x14ac:dyDescent="0.25">
      <c r="A577" s="61">
        <v>576</v>
      </c>
      <c r="B577" s="53"/>
      <c r="C577" s="53"/>
      <c r="D577" s="53"/>
      <c r="E577" s="31" t="str">
        <f>ГРАФИК!$AG$3</f>
        <v>Зорина</v>
      </c>
    </row>
    <row r="578" spans="1:5" x14ac:dyDescent="0.25">
      <c r="A578" s="61">
        <v>577</v>
      </c>
      <c r="B578" s="53"/>
      <c r="C578" s="53"/>
      <c r="D578" s="53"/>
      <c r="E578" s="31" t="str">
        <f>ГРАФИК!$AG$3</f>
        <v>Зорина</v>
      </c>
    </row>
    <row r="579" spans="1:5" x14ac:dyDescent="0.25">
      <c r="A579" s="61">
        <v>578</v>
      </c>
      <c r="B579" s="53"/>
      <c r="C579" s="53"/>
      <c r="D579" s="53"/>
      <c r="E579" s="31" t="str">
        <f>ГРАФИК!$AG$3</f>
        <v>Зорина</v>
      </c>
    </row>
    <row r="580" spans="1:5" x14ac:dyDescent="0.25">
      <c r="A580" s="61">
        <v>579</v>
      </c>
      <c r="B580" s="53"/>
      <c r="C580" s="53"/>
      <c r="D580" s="53"/>
      <c r="E580" s="31" t="str">
        <f>ГРАФИК!$AG$3</f>
        <v>Зорина</v>
      </c>
    </row>
    <row r="581" spans="1:5" x14ac:dyDescent="0.25">
      <c r="A581" s="61">
        <v>580</v>
      </c>
      <c r="B581" s="53"/>
      <c r="C581" s="53"/>
      <c r="D581" s="53"/>
      <c r="E581" s="31" t="str">
        <f>ГРАФИК!$AG$3</f>
        <v>Зорина</v>
      </c>
    </row>
    <row r="582" spans="1:5" x14ac:dyDescent="0.25">
      <c r="A582" s="61">
        <v>581</v>
      </c>
      <c r="B582" s="53"/>
      <c r="C582" s="53"/>
      <c r="D582" s="53"/>
      <c r="E582" s="31" t="str">
        <f>ГРАФИК!$AG$3</f>
        <v>Зорина</v>
      </c>
    </row>
    <row r="583" spans="1:5" x14ac:dyDescent="0.25">
      <c r="A583" s="61">
        <v>582</v>
      </c>
      <c r="B583" s="53"/>
      <c r="C583" s="53"/>
      <c r="D583" s="53"/>
      <c r="E583" s="31" t="str">
        <f>ГРАФИК!$AG$3</f>
        <v>Зорина</v>
      </c>
    </row>
    <row r="584" spans="1:5" x14ac:dyDescent="0.25">
      <c r="A584" s="61">
        <v>583</v>
      </c>
      <c r="B584" s="53"/>
      <c r="C584" s="53"/>
      <c r="D584" s="53"/>
      <c r="E584" s="31" t="str">
        <f>ГРАФИК!$AG$3</f>
        <v>Зорина</v>
      </c>
    </row>
    <row r="585" spans="1:5" x14ac:dyDescent="0.25">
      <c r="A585" s="61">
        <v>584</v>
      </c>
      <c r="B585" s="53"/>
      <c r="C585" s="53"/>
      <c r="D585" s="53"/>
      <c r="E585" s="31" t="str">
        <f>ГРАФИК!$AG$3</f>
        <v>Зорина</v>
      </c>
    </row>
    <row r="586" spans="1:5" x14ac:dyDescent="0.25">
      <c r="A586" s="61">
        <v>585</v>
      </c>
      <c r="B586" s="53"/>
      <c r="C586" s="53"/>
      <c r="D586" s="53"/>
      <c r="E586" s="31" t="str">
        <f>ГРАФИК!$AG$3</f>
        <v>Зорина</v>
      </c>
    </row>
    <row r="587" spans="1:5" x14ac:dyDescent="0.25">
      <c r="A587" s="61">
        <v>586</v>
      </c>
      <c r="B587" s="53"/>
      <c r="C587" s="53"/>
      <c r="D587" s="53"/>
      <c r="E587" s="31" t="str">
        <f>ГРАФИК!$AG$3</f>
        <v>Зорина</v>
      </c>
    </row>
    <row r="588" spans="1:5" x14ac:dyDescent="0.25">
      <c r="A588" s="61">
        <v>587</v>
      </c>
      <c r="B588" s="53"/>
      <c r="C588" s="53"/>
      <c r="D588" s="53"/>
      <c r="E588" s="31" t="str">
        <f>ГРАФИК!$AG$3</f>
        <v>Зорина</v>
      </c>
    </row>
    <row r="589" spans="1:5" x14ac:dyDescent="0.25">
      <c r="A589" s="61">
        <v>588</v>
      </c>
      <c r="B589" s="53"/>
      <c r="C589" s="53"/>
      <c r="D589" s="53"/>
      <c r="E589" s="31" t="str">
        <f>ГРАФИК!$AG$3</f>
        <v>Зорина</v>
      </c>
    </row>
    <row r="590" spans="1:5" x14ac:dyDescent="0.25">
      <c r="A590" s="61">
        <v>589</v>
      </c>
      <c r="B590" s="53"/>
      <c r="C590" s="53"/>
      <c r="D590" s="53"/>
      <c r="E590" s="31" t="str">
        <f>ГРАФИК!$AG$3</f>
        <v>Зорина</v>
      </c>
    </row>
    <row r="591" spans="1:5" x14ac:dyDescent="0.25">
      <c r="A591" s="61">
        <v>590</v>
      </c>
      <c r="B591" s="53"/>
      <c r="C591" s="53"/>
      <c r="D591" s="53"/>
      <c r="E591" s="31" t="str">
        <f>ГРАФИК!$AG$3</f>
        <v>Зорина</v>
      </c>
    </row>
    <row r="592" spans="1:5" x14ac:dyDescent="0.25">
      <c r="A592" s="61">
        <v>591</v>
      </c>
      <c r="B592" s="53"/>
      <c r="C592" s="53"/>
      <c r="D592" s="53"/>
      <c r="E592" s="31" t="str">
        <f>ГРАФИК!$AG$3</f>
        <v>Зорина</v>
      </c>
    </row>
    <row r="593" spans="1:5" x14ac:dyDescent="0.25">
      <c r="A593" s="61">
        <v>592</v>
      </c>
      <c r="B593" s="53"/>
      <c r="C593" s="53"/>
      <c r="D593" s="53"/>
      <c r="E593" s="31" t="str">
        <f>ГРАФИК!$AG$3</f>
        <v>Зорина</v>
      </c>
    </row>
    <row r="594" spans="1:5" x14ac:dyDescent="0.25">
      <c r="A594" s="61">
        <v>593</v>
      </c>
      <c r="B594" s="53"/>
      <c r="C594" s="53"/>
      <c r="D594" s="53"/>
      <c r="E594" s="31" t="str">
        <f>ГРАФИК!$AG$3</f>
        <v>Зорина</v>
      </c>
    </row>
    <row r="595" spans="1:5" x14ac:dyDescent="0.25">
      <c r="A595" s="61">
        <v>594</v>
      </c>
      <c r="B595" s="53"/>
      <c r="C595" s="53"/>
      <c r="D595" s="53"/>
      <c r="E595" s="31" t="str">
        <f>ГРАФИК!$AG$3</f>
        <v>Зорина</v>
      </c>
    </row>
    <row r="596" spans="1:5" x14ac:dyDescent="0.25">
      <c r="A596" s="61">
        <v>595</v>
      </c>
      <c r="B596" s="53"/>
      <c r="C596" s="53"/>
      <c r="D596" s="53"/>
      <c r="E596" s="31" t="str">
        <f>ГРАФИК!$AG$3</f>
        <v>Зорина</v>
      </c>
    </row>
    <row r="597" spans="1:5" x14ac:dyDescent="0.25">
      <c r="A597" s="61">
        <v>596</v>
      </c>
      <c r="B597" s="53"/>
      <c r="C597" s="53"/>
      <c r="D597" s="53"/>
      <c r="E597" s="31" t="str">
        <f>ГРАФИК!$AG$3</f>
        <v>Зорина</v>
      </c>
    </row>
    <row r="598" spans="1:5" x14ac:dyDescent="0.25">
      <c r="A598" s="61">
        <v>597</v>
      </c>
      <c r="B598" s="53"/>
      <c r="C598" s="53"/>
      <c r="D598" s="53"/>
      <c r="E598" s="31" t="str">
        <f>ГРАФИК!$AG$3</f>
        <v>Зорина</v>
      </c>
    </row>
    <row r="599" spans="1:5" x14ac:dyDescent="0.25">
      <c r="A599" s="61">
        <v>598</v>
      </c>
      <c r="B599" s="53"/>
      <c r="C599" s="53"/>
      <c r="D599" s="53"/>
      <c r="E599" s="31" t="str">
        <f>ГРАФИК!$AG$3</f>
        <v>Зорина</v>
      </c>
    </row>
    <row r="600" spans="1:5" x14ac:dyDescent="0.25">
      <c r="A600" s="61">
        <v>599</v>
      </c>
      <c r="B600" s="53"/>
      <c r="C600" s="53"/>
      <c r="D600" s="53"/>
      <c r="E600" s="31" t="str">
        <f>ГРАФИК!$AG$3</f>
        <v>Зорина</v>
      </c>
    </row>
    <row r="601" spans="1:5" x14ac:dyDescent="0.25">
      <c r="A601" s="61">
        <v>600</v>
      </c>
      <c r="B601" s="53"/>
      <c r="C601" s="53"/>
      <c r="D601" s="53"/>
      <c r="E601" s="31" t="str">
        <f>ГРАФИК!$AG$3</f>
        <v>Зорина</v>
      </c>
    </row>
    <row r="602" spans="1:5" x14ac:dyDescent="0.25">
      <c r="A602" s="61">
        <v>601</v>
      </c>
      <c r="B602" s="53"/>
      <c r="C602" s="53"/>
      <c r="D602" s="53"/>
      <c r="E602" s="31" t="str">
        <f>ГРАФИК!$AG$3</f>
        <v>Зорина</v>
      </c>
    </row>
    <row r="603" spans="1:5" x14ac:dyDescent="0.25">
      <c r="A603" s="61">
        <v>602</v>
      </c>
      <c r="B603" s="53"/>
      <c r="C603" s="53"/>
      <c r="D603" s="53"/>
      <c r="E603" s="31" t="str">
        <f>ГРАФИК!$AG$3</f>
        <v>Зорина</v>
      </c>
    </row>
    <row r="604" spans="1:5" x14ac:dyDescent="0.25">
      <c r="A604" s="61">
        <v>603</v>
      </c>
      <c r="B604" s="53"/>
      <c r="C604" s="53"/>
      <c r="D604" s="53"/>
      <c r="E604" s="31" t="str">
        <f>ГРАФИК!$AG$3</f>
        <v>Зорина</v>
      </c>
    </row>
    <row r="605" spans="1:5" x14ac:dyDescent="0.25">
      <c r="A605" s="61">
        <v>604</v>
      </c>
      <c r="B605" s="53"/>
      <c r="C605" s="53"/>
      <c r="D605" s="53"/>
      <c r="E605" s="31" t="str">
        <f>ГРАФИК!$AG$3</f>
        <v>Зорина</v>
      </c>
    </row>
    <row r="606" spans="1:5" x14ac:dyDescent="0.25">
      <c r="A606" s="61">
        <v>605</v>
      </c>
      <c r="B606" s="53"/>
      <c r="C606" s="53"/>
      <c r="D606" s="53"/>
      <c r="E606" s="31" t="str">
        <f>ГРАФИК!$AG$3</f>
        <v>Зорина</v>
      </c>
    </row>
    <row r="607" spans="1:5" x14ac:dyDescent="0.25">
      <c r="A607" s="61">
        <v>606</v>
      </c>
      <c r="B607" s="53"/>
      <c r="C607" s="53"/>
      <c r="D607" s="53"/>
      <c r="E607" s="31" t="str">
        <f>ГРАФИК!$AG$3</f>
        <v>Зорина</v>
      </c>
    </row>
    <row r="608" spans="1:5" x14ac:dyDescent="0.25">
      <c r="A608" s="61">
        <v>607</v>
      </c>
      <c r="B608" s="53"/>
      <c r="C608" s="53"/>
      <c r="D608" s="53"/>
      <c r="E608" s="31" t="str">
        <f>ГРАФИК!$AG$3</f>
        <v>Зорина</v>
      </c>
    </row>
    <row r="609" spans="1:5" x14ac:dyDescent="0.25">
      <c r="A609" s="61">
        <v>608</v>
      </c>
      <c r="B609" s="53"/>
      <c r="C609" s="53"/>
      <c r="D609" s="53"/>
      <c r="E609" s="31" t="str">
        <f>ГРАФИК!$AG$3</f>
        <v>Зорина</v>
      </c>
    </row>
    <row r="610" spans="1:5" x14ac:dyDescent="0.25">
      <c r="A610" s="61">
        <v>609</v>
      </c>
      <c r="B610" s="53"/>
      <c r="C610" s="53"/>
      <c r="D610" s="53"/>
      <c r="E610" s="31" t="str">
        <f>ГРАФИК!$AG$3</f>
        <v>Зорина</v>
      </c>
    </row>
    <row r="611" spans="1:5" x14ac:dyDescent="0.25">
      <c r="A611" s="61">
        <v>610</v>
      </c>
      <c r="B611" s="53"/>
      <c r="C611" s="53"/>
      <c r="D611" s="53"/>
      <c r="E611" s="31" t="str">
        <f>ГРАФИК!$AG$3</f>
        <v>Зорина</v>
      </c>
    </row>
    <row r="612" spans="1:5" x14ac:dyDescent="0.25">
      <c r="A612" s="61">
        <v>611</v>
      </c>
      <c r="B612" s="53"/>
      <c r="C612" s="53"/>
      <c r="D612" s="53"/>
      <c r="E612" s="31" t="str">
        <f>ГРАФИК!$AG$3</f>
        <v>Зорина</v>
      </c>
    </row>
    <row r="613" spans="1:5" x14ac:dyDescent="0.25">
      <c r="A613" s="61">
        <v>612</v>
      </c>
      <c r="B613" s="53"/>
      <c r="C613" s="53"/>
      <c r="D613" s="53"/>
      <c r="E613" s="31" t="str">
        <f>ГРАФИК!$AG$3</f>
        <v>Зорина</v>
      </c>
    </row>
    <row r="614" spans="1:5" x14ac:dyDescent="0.25">
      <c r="A614" s="61">
        <v>613</v>
      </c>
      <c r="B614" s="53"/>
      <c r="C614" s="53"/>
      <c r="D614" s="53"/>
      <c r="E614" s="31" t="str">
        <f>ГРАФИК!$AG$3</f>
        <v>Зорина</v>
      </c>
    </row>
    <row r="615" spans="1:5" x14ac:dyDescent="0.25">
      <c r="A615" s="61">
        <v>614</v>
      </c>
      <c r="B615" s="53"/>
      <c r="C615" s="53"/>
      <c r="D615" s="53"/>
      <c r="E615" s="31" t="str">
        <f>ГРАФИК!$AG$3</f>
        <v>Зорина</v>
      </c>
    </row>
    <row r="616" spans="1:5" x14ac:dyDescent="0.25">
      <c r="A616" s="61">
        <v>615</v>
      </c>
      <c r="B616" s="53"/>
      <c r="C616" s="53"/>
      <c r="D616" s="53"/>
      <c r="E616" s="31" t="str">
        <f>ГРАФИК!$AG$3</f>
        <v>Зорина</v>
      </c>
    </row>
    <row r="617" spans="1:5" x14ac:dyDescent="0.25">
      <c r="A617" s="61">
        <v>616</v>
      </c>
      <c r="B617" s="53"/>
      <c r="C617" s="53"/>
      <c r="D617" s="53"/>
      <c r="E617" s="31" t="str">
        <f>ГРАФИК!$AG$3</f>
        <v>Зорина</v>
      </c>
    </row>
    <row r="618" spans="1:5" x14ac:dyDescent="0.25">
      <c r="A618" s="61">
        <v>617</v>
      </c>
      <c r="B618" s="53"/>
      <c r="C618" s="53"/>
      <c r="D618" s="53"/>
      <c r="E618" s="31" t="str">
        <f>ГРАФИК!$AG$3</f>
        <v>Зорина</v>
      </c>
    </row>
    <row r="619" spans="1:5" x14ac:dyDescent="0.25">
      <c r="A619" s="61">
        <v>618</v>
      </c>
      <c r="B619" s="53"/>
      <c r="C619" s="53"/>
      <c r="D619" s="53"/>
      <c r="E619" s="31" t="str">
        <f>ГРАФИК!$AG$3</f>
        <v>Зорина</v>
      </c>
    </row>
    <row r="620" spans="1:5" x14ac:dyDescent="0.25">
      <c r="A620" s="61">
        <v>619</v>
      </c>
      <c r="B620" s="53"/>
      <c r="C620" s="53"/>
      <c r="D620" s="53"/>
      <c r="E620" s="31" t="str">
        <f>ГРАФИК!$AG$3</f>
        <v>Зорина</v>
      </c>
    </row>
    <row r="621" spans="1:5" x14ac:dyDescent="0.25">
      <c r="A621" s="61">
        <v>620</v>
      </c>
      <c r="B621" s="53"/>
      <c r="C621" s="53"/>
      <c r="D621" s="53"/>
      <c r="E621" s="31" t="str">
        <f>ГРАФИК!$AG$3</f>
        <v>Зорина</v>
      </c>
    </row>
    <row r="622" spans="1:5" x14ac:dyDescent="0.25">
      <c r="A622" s="61">
        <v>621</v>
      </c>
      <c r="B622" s="53"/>
      <c r="C622" s="53"/>
      <c r="D622" s="53"/>
      <c r="E622" s="31" t="str">
        <f>ГРАФИК!$AG$3</f>
        <v>Зорина</v>
      </c>
    </row>
    <row r="623" spans="1:5" x14ac:dyDescent="0.25">
      <c r="A623" s="61">
        <v>622</v>
      </c>
      <c r="B623" s="53"/>
      <c r="C623" s="53"/>
      <c r="D623" s="53"/>
      <c r="E623" s="31" t="str">
        <f>ГРАФИК!$AG$3</f>
        <v>Зорина</v>
      </c>
    </row>
    <row r="624" spans="1:5" x14ac:dyDescent="0.25">
      <c r="A624" s="61">
        <v>623</v>
      </c>
      <c r="B624" s="53"/>
      <c r="C624" s="53"/>
      <c r="D624" s="53"/>
      <c r="E624" s="31" t="str">
        <f>ГРАФИК!$AG$3</f>
        <v>Зорина</v>
      </c>
    </row>
    <row r="625" spans="1:5" x14ac:dyDescent="0.25">
      <c r="A625" s="61">
        <v>624</v>
      </c>
      <c r="B625" s="53"/>
      <c r="C625" s="53"/>
      <c r="D625" s="53"/>
      <c r="E625" s="31" t="str">
        <f>ГРАФИК!$AG$3</f>
        <v>Зорина</v>
      </c>
    </row>
    <row r="626" spans="1:5" x14ac:dyDescent="0.25">
      <c r="A626" s="61">
        <v>625</v>
      </c>
      <c r="B626" s="53"/>
      <c r="C626" s="53"/>
      <c r="D626" s="53"/>
      <c r="E626" s="31" t="str">
        <f>ГРАФИК!$AG$3</f>
        <v>Зорина</v>
      </c>
    </row>
    <row r="627" spans="1:5" x14ac:dyDescent="0.25">
      <c r="A627" s="61">
        <v>626</v>
      </c>
      <c r="B627" s="53"/>
      <c r="C627" s="53"/>
      <c r="D627" s="53"/>
      <c r="E627" s="31" t="str">
        <f>ГРАФИК!$AG$3</f>
        <v>Зорина</v>
      </c>
    </row>
    <row r="628" spans="1:5" x14ac:dyDescent="0.25">
      <c r="A628" s="61">
        <v>627</v>
      </c>
      <c r="B628" s="53"/>
      <c r="C628" s="53"/>
      <c r="D628" s="53"/>
      <c r="E628" s="31" t="str">
        <f>ГРАФИК!$AG$3</f>
        <v>Зорина</v>
      </c>
    </row>
    <row r="629" spans="1:5" x14ac:dyDescent="0.25">
      <c r="A629" s="61">
        <v>628</v>
      </c>
      <c r="B629" s="53"/>
      <c r="C629" s="53"/>
      <c r="D629" s="53"/>
      <c r="E629" s="31" t="str">
        <f>ГРАФИК!$AG$3</f>
        <v>Зорина</v>
      </c>
    </row>
    <row r="630" spans="1:5" x14ac:dyDescent="0.25">
      <c r="A630" s="61">
        <v>629</v>
      </c>
      <c r="B630" s="53"/>
      <c r="C630" s="53"/>
      <c r="D630" s="53"/>
      <c r="E630" s="31" t="str">
        <f>ГРАФИК!$AG$3</f>
        <v>Зорина</v>
      </c>
    </row>
    <row r="631" spans="1:5" x14ac:dyDescent="0.25">
      <c r="A631" s="61">
        <v>630</v>
      </c>
      <c r="B631" s="53"/>
      <c r="C631" s="53"/>
      <c r="D631" s="53"/>
      <c r="E631" s="31" t="str">
        <f>ГРАФИК!$AG$3</f>
        <v>Зорина</v>
      </c>
    </row>
    <row r="632" spans="1:5" x14ac:dyDescent="0.25">
      <c r="A632" s="61">
        <v>631</v>
      </c>
      <c r="B632" s="53"/>
      <c r="C632" s="53"/>
      <c r="D632" s="53"/>
      <c r="E632" s="31" t="str">
        <f>ГРАФИК!$AG$3</f>
        <v>Зорина</v>
      </c>
    </row>
    <row r="633" spans="1:5" x14ac:dyDescent="0.25">
      <c r="A633" s="61">
        <v>632</v>
      </c>
      <c r="B633" s="53"/>
      <c r="C633" s="53"/>
      <c r="D633" s="53"/>
      <c r="E633" s="31" t="str">
        <f>ГРАФИК!$AG$3</f>
        <v>Зорина</v>
      </c>
    </row>
    <row r="634" spans="1:5" x14ac:dyDescent="0.25">
      <c r="A634" s="61">
        <v>633</v>
      </c>
      <c r="B634" s="53"/>
      <c r="C634" s="53"/>
      <c r="D634" s="53"/>
      <c r="E634" s="31" t="str">
        <f>ГРАФИК!$AG$3</f>
        <v>Зорина</v>
      </c>
    </row>
    <row r="635" spans="1:5" x14ac:dyDescent="0.25">
      <c r="A635" s="61">
        <v>634</v>
      </c>
      <c r="B635" s="53"/>
      <c r="C635" s="53"/>
      <c r="D635" s="53"/>
      <c r="E635" s="31" t="str">
        <f>ГРАФИК!$AG$3</f>
        <v>Зорина</v>
      </c>
    </row>
    <row r="636" spans="1:5" x14ac:dyDescent="0.25">
      <c r="A636" s="61">
        <v>635</v>
      </c>
      <c r="B636" s="53"/>
      <c r="C636" s="53"/>
      <c r="D636" s="53"/>
      <c r="E636" s="31" t="str">
        <f>ГРАФИК!$AG$3</f>
        <v>Зорина</v>
      </c>
    </row>
    <row r="637" spans="1:5" x14ac:dyDescent="0.25">
      <c r="A637" s="61">
        <v>636</v>
      </c>
      <c r="B637" s="53"/>
      <c r="C637" s="53"/>
      <c r="D637" s="53"/>
      <c r="E637" s="31" t="str">
        <f>ГРАФИК!$AG$3</f>
        <v>Зорина</v>
      </c>
    </row>
    <row r="638" spans="1:5" x14ac:dyDescent="0.25">
      <c r="A638" s="61">
        <v>637</v>
      </c>
      <c r="B638" s="53"/>
      <c r="C638" s="53"/>
      <c r="D638" s="53"/>
      <c r="E638" s="31" t="str">
        <f>ГРАФИК!$AG$3</f>
        <v>Зорина</v>
      </c>
    </row>
    <row r="639" spans="1:5" x14ac:dyDescent="0.25">
      <c r="A639" s="61">
        <v>638</v>
      </c>
      <c r="B639" s="53"/>
      <c r="C639" s="53"/>
      <c r="D639" s="53"/>
      <c r="E639" s="31" t="str">
        <f>ГРАФИК!$AG$3</f>
        <v>Зорина</v>
      </c>
    </row>
    <row r="640" spans="1:5" x14ac:dyDescent="0.25">
      <c r="A640" s="61">
        <v>639</v>
      </c>
      <c r="B640" s="53"/>
      <c r="C640" s="53"/>
      <c r="D640" s="53"/>
      <c r="E640" s="31" t="str">
        <f>ГРАФИК!$AG$3</f>
        <v>Зорина</v>
      </c>
    </row>
    <row r="641" spans="1:5" x14ac:dyDescent="0.25">
      <c r="A641" s="61">
        <v>640</v>
      </c>
      <c r="B641" s="53"/>
      <c r="C641" s="53"/>
      <c r="D641" s="53"/>
      <c r="E641" s="31" t="str">
        <f>ГРАФИК!$AG$3</f>
        <v>Зорина</v>
      </c>
    </row>
    <row r="642" spans="1:5" x14ac:dyDescent="0.25">
      <c r="A642" s="61">
        <v>641</v>
      </c>
      <c r="B642" s="53"/>
      <c r="C642" s="53"/>
      <c r="D642" s="53"/>
      <c r="E642" s="31" t="str">
        <f>ГРАФИК!$AG$3</f>
        <v>Зорина</v>
      </c>
    </row>
    <row r="643" spans="1:5" x14ac:dyDescent="0.25">
      <c r="A643" s="61">
        <v>642</v>
      </c>
      <c r="B643" s="53"/>
      <c r="C643" s="53"/>
      <c r="D643" s="53"/>
      <c r="E643" s="31" t="str">
        <f>ГРАФИК!$AG$3</f>
        <v>Зорина</v>
      </c>
    </row>
    <row r="644" spans="1:5" x14ac:dyDescent="0.25">
      <c r="A644" s="61">
        <v>643</v>
      </c>
      <c r="B644" s="53"/>
      <c r="C644" s="53"/>
      <c r="D644" s="53"/>
      <c r="E644" s="31" t="str">
        <f>ГРАФИК!$AG$3</f>
        <v>Зорина</v>
      </c>
    </row>
    <row r="645" spans="1:5" x14ac:dyDescent="0.25">
      <c r="A645" s="61">
        <v>644</v>
      </c>
      <c r="B645" s="53"/>
      <c r="C645" s="53"/>
      <c r="D645" s="53"/>
      <c r="E645" s="31" t="str">
        <f>ГРАФИК!$AG$3</f>
        <v>Зорина</v>
      </c>
    </row>
    <row r="646" spans="1:5" x14ac:dyDescent="0.25">
      <c r="A646" s="61">
        <v>645</v>
      </c>
      <c r="B646" s="53"/>
      <c r="C646" s="53"/>
      <c r="D646" s="53"/>
      <c r="E646" s="31" t="str">
        <f>ГРАФИК!$AG$3</f>
        <v>Зорина</v>
      </c>
    </row>
    <row r="647" spans="1:5" x14ac:dyDescent="0.25">
      <c r="A647" s="61">
        <v>646</v>
      </c>
      <c r="B647" s="53"/>
      <c r="C647" s="53"/>
      <c r="D647" s="53"/>
      <c r="E647" s="31" t="str">
        <f>ГРАФИК!$AG$3</f>
        <v>Зорина</v>
      </c>
    </row>
    <row r="648" spans="1:5" x14ac:dyDescent="0.25">
      <c r="A648" s="61">
        <v>647</v>
      </c>
      <c r="B648" s="53"/>
      <c r="C648" s="53"/>
      <c r="D648" s="53"/>
      <c r="E648" s="31" t="str">
        <f>ГРАФИК!$AG$3</f>
        <v>Зорина</v>
      </c>
    </row>
    <row r="649" spans="1:5" x14ac:dyDescent="0.25">
      <c r="A649" s="61">
        <v>648</v>
      </c>
      <c r="B649" s="53"/>
      <c r="C649" s="53"/>
      <c r="D649" s="53"/>
      <c r="E649" s="31" t="str">
        <f>ГРАФИК!$AG$3</f>
        <v>Зорина</v>
      </c>
    </row>
    <row r="650" spans="1:5" x14ac:dyDescent="0.25">
      <c r="A650" s="61">
        <v>649</v>
      </c>
      <c r="B650" s="53"/>
      <c r="C650" s="53"/>
      <c r="D650" s="53"/>
      <c r="E650" s="31" t="str">
        <f>ГРАФИК!$AG$3</f>
        <v>Зорина</v>
      </c>
    </row>
    <row r="651" spans="1:5" x14ac:dyDescent="0.25">
      <c r="A651" s="61">
        <v>650</v>
      </c>
      <c r="B651" s="53"/>
      <c r="C651" s="53"/>
      <c r="D651" s="53"/>
      <c r="E651" s="31" t="str">
        <f>ГРАФИК!$AG$3</f>
        <v>Зорина</v>
      </c>
    </row>
    <row r="652" spans="1:5" x14ac:dyDescent="0.25">
      <c r="A652" s="61">
        <v>651</v>
      </c>
      <c r="B652" s="53"/>
      <c r="C652" s="53"/>
      <c r="D652" s="53"/>
      <c r="E652" s="31" t="str">
        <f>ГРАФИК!$AG$3</f>
        <v>Зорина</v>
      </c>
    </row>
    <row r="653" spans="1:5" x14ac:dyDescent="0.25">
      <c r="A653" s="61">
        <v>652</v>
      </c>
      <c r="B653" s="53"/>
      <c r="C653" s="53"/>
      <c r="D653" s="53"/>
      <c r="E653" s="31" t="str">
        <f>ГРАФИК!$AG$3</f>
        <v>Зорина</v>
      </c>
    </row>
    <row r="654" spans="1:5" x14ac:dyDescent="0.25">
      <c r="A654" s="61">
        <v>653</v>
      </c>
      <c r="B654" s="53"/>
      <c r="C654" s="53"/>
      <c r="D654" s="53"/>
      <c r="E654" s="31" t="str">
        <f>ГРАФИК!$AG$3</f>
        <v>Зорина</v>
      </c>
    </row>
    <row r="655" spans="1:5" x14ac:dyDescent="0.25">
      <c r="A655" s="61">
        <v>654</v>
      </c>
      <c r="B655" s="53"/>
      <c r="C655" s="53"/>
      <c r="D655" s="53"/>
      <c r="E655" s="31" t="str">
        <f>ГРАФИК!$AG$3</f>
        <v>Зорина</v>
      </c>
    </row>
    <row r="656" spans="1:5" x14ac:dyDescent="0.25">
      <c r="A656" s="61">
        <v>655</v>
      </c>
      <c r="B656" s="53"/>
      <c r="C656" s="53"/>
      <c r="D656" s="53"/>
      <c r="E656" s="31" t="str">
        <f>ГРАФИК!$AG$3</f>
        <v>Зорина</v>
      </c>
    </row>
    <row r="657" spans="1:5" x14ac:dyDescent="0.25">
      <c r="A657" s="61">
        <v>656</v>
      </c>
      <c r="B657" s="53"/>
      <c r="C657" s="53"/>
      <c r="D657" s="53"/>
      <c r="E657" s="31" t="str">
        <f>ГРАФИК!$AG$3</f>
        <v>Зорина</v>
      </c>
    </row>
    <row r="658" spans="1:5" x14ac:dyDescent="0.25">
      <c r="A658" s="61">
        <v>657</v>
      </c>
      <c r="B658" s="53"/>
      <c r="C658" s="53"/>
      <c r="D658" s="53"/>
      <c r="E658" s="31" t="str">
        <f>ГРАФИК!$AG$3</f>
        <v>Зорина</v>
      </c>
    </row>
    <row r="659" spans="1:5" x14ac:dyDescent="0.25">
      <c r="A659" s="61">
        <v>658</v>
      </c>
      <c r="B659" s="53"/>
      <c r="C659" s="53"/>
      <c r="D659" s="53"/>
      <c r="E659" s="31" t="str">
        <f>ГРАФИК!$AG$3</f>
        <v>Зорина</v>
      </c>
    </row>
    <row r="660" spans="1:5" x14ac:dyDescent="0.25">
      <c r="A660" s="61">
        <v>659</v>
      </c>
      <c r="B660" s="53"/>
      <c r="C660" s="53"/>
      <c r="D660" s="53"/>
      <c r="E660" s="31" t="str">
        <f>ГРАФИК!$AG$3</f>
        <v>Зорина</v>
      </c>
    </row>
    <row r="661" spans="1:5" x14ac:dyDescent="0.25">
      <c r="A661" s="61">
        <v>660</v>
      </c>
      <c r="B661" s="53"/>
      <c r="C661" s="53"/>
      <c r="D661" s="53"/>
      <c r="E661" s="31" t="str">
        <f>ГРАФИК!$AG$3</f>
        <v>Зорина</v>
      </c>
    </row>
    <row r="662" spans="1:5" x14ac:dyDescent="0.25">
      <c r="A662" s="61">
        <v>661</v>
      </c>
      <c r="B662" s="53"/>
      <c r="C662" s="53"/>
      <c r="D662" s="53"/>
      <c r="E662" s="31" t="str">
        <f>ГРАФИК!$AG$3</f>
        <v>Зорина</v>
      </c>
    </row>
    <row r="663" spans="1:5" x14ac:dyDescent="0.25">
      <c r="A663" s="61">
        <v>662</v>
      </c>
      <c r="B663" s="53"/>
      <c r="C663" s="53"/>
      <c r="D663" s="53"/>
      <c r="E663" s="31" t="str">
        <f>ГРАФИК!$AG$3</f>
        <v>Зорина</v>
      </c>
    </row>
    <row r="664" spans="1:5" x14ac:dyDescent="0.25">
      <c r="A664" s="61">
        <v>663</v>
      </c>
      <c r="B664" s="53"/>
      <c r="C664" s="53"/>
      <c r="D664" s="53"/>
      <c r="E664" s="31" t="str">
        <f>ГРАФИК!$AG$3</f>
        <v>Зорина</v>
      </c>
    </row>
    <row r="665" spans="1:5" x14ac:dyDescent="0.25">
      <c r="A665" s="61">
        <v>664</v>
      </c>
      <c r="B665" s="53"/>
      <c r="C665" s="53"/>
      <c r="D665" s="53"/>
      <c r="E665" s="31" t="str">
        <f>ГРАФИК!$AG$3</f>
        <v>Зорина</v>
      </c>
    </row>
    <row r="666" spans="1:5" x14ac:dyDescent="0.25">
      <c r="A666" s="61">
        <v>665</v>
      </c>
      <c r="B666" s="53"/>
      <c r="C666" s="53"/>
      <c r="D666" s="53"/>
      <c r="E666" s="31" t="str">
        <f>ГРАФИК!$AG$3</f>
        <v>Зорина</v>
      </c>
    </row>
    <row r="667" spans="1:5" x14ac:dyDescent="0.25">
      <c r="A667" s="61">
        <v>666</v>
      </c>
      <c r="B667" s="53"/>
      <c r="C667" s="53"/>
      <c r="D667" s="53"/>
      <c r="E667" s="31" t="str">
        <f>ГРАФИК!$AG$3</f>
        <v>Зорина</v>
      </c>
    </row>
    <row r="668" spans="1:5" x14ac:dyDescent="0.25">
      <c r="A668" s="61">
        <v>667</v>
      </c>
      <c r="B668" s="53"/>
      <c r="C668" s="53"/>
      <c r="D668" s="53"/>
      <c r="E668" s="31" t="str">
        <f>ГРАФИК!$AG$3</f>
        <v>Зорина</v>
      </c>
    </row>
    <row r="669" spans="1:5" x14ac:dyDescent="0.25">
      <c r="A669" s="61">
        <v>668</v>
      </c>
      <c r="B669" s="53"/>
      <c r="C669" s="53"/>
      <c r="D669" s="53"/>
      <c r="E669" s="31" t="str">
        <f>ГРАФИК!$AG$3</f>
        <v>Зорина</v>
      </c>
    </row>
    <row r="670" spans="1:5" x14ac:dyDescent="0.25">
      <c r="A670" s="61">
        <v>669</v>
      </c>
      <c r="B670" s="53"/>
      <c r="C670" s="53"/>
      <c r="D670" s="53"/>
      <c r="E670" s="31" t="str">
        <f>ГРАФИК!$AG$3</f>
        <v>Зорина</v>
      </c>
    </row>
    <row r="671" spans="1:5" x14ac:dyDescent="0.25">
      <c r="A671" s="61">
        <v>670</v>
      </c>
      <c r="B671" s="53"/>
      <c r="C671" s="53"/>
      <c r="D671" s="53"/>
      <c r="E671" s="31" t="str">
        <f>ГРАФИК!$AG$3</f>
        <v>Зорина</v>
      </c>
    </row>
    <row r="672" spans="1:5" x14ac:dyDescent="0.25">
      <c r="A672" s="61">
        <v>671</v>
      </c>
      <c r="B672" s="53"/>
      <c r="C672" s="53"/>
      <c r="D672" s="53"/>
      <c r="E672" s="31" t="str">
        <f>ГРАФИК!$AG$3</f>
        <v>Зорина</v>
      </c>
    </row>
    <row r="673" spans="1:5" x14ac:dyDescent="0.25">
      <c r="A673" s="61">
        <v>672</v>
      </c>
      <c r="B673" s="53"/>
      <c r="C673" s="53"/>
      <c r="D673" s="53"/>
      <c r="E673" s="31" t="str">
        <f>ГРАФИК!$AG$3</f>
        <v>Зорина</v>
      </c>
    </row>
    <row r="674" spans="1:5" x14ac:dyDescent="0.25">
      <c r="A674" s="61">
        <v>673</v>
      </c>
      <c r="B674" s="53"/>
      <c r="C674" s="53"/>
      <c r="D674" s="53"/>
      <c r="E674" s="31" t="str">
        <f>ГРАФИК!$AG$3</f>
        <v>Зорина</v>
      </c>
    </row>
    <row r="675" spans="1:5" x14ac:dyDescent="0.25">
      <c r="A675" s="61">
        <v>674</v>
      </c>
      <c r="B675" s="53"/>
      <c r="C675" s="53"/>
      <c r="D675" s="53"/>
      <c r="E675" s="31" t="str">
        <f>ГРАФИК!$AG$3</f>
        <v>Зорина</v>
      </c>
    </row>
    <row r="676" spans="1:5" x14ac:dyDescent="0.25">
      <c r="A676" s="61">
        <v>675</v>
      </c>
      <c r="B676" s="53"/>
      <c r="C676" s="53"/>
      <c r="D676" s="53"/>
      <c r="E676" s="31" t="str">
        <f>ГРАФИК!$AG$3</f>
        <v>Зорина</v>
      </c>
    </row>
    <row r="677" spans="1:5" x14ac:dyDescent="0.25">
      <c r="A677" s="61">
        <v>676</v>
      </c>
      <c r="B677" s="53"/>
      <c r="C677" s="53"/>
      <c r="D677" s="53"/>
      <c r="E677" s="31" t="str">
        <f>ГРАФИК!$AG$3</f>
        <v>Зорина</v>
      </c>
    </row>
    <row r="678" spans="1:5" x14ac:dyDescent="0.25">
      <c r="A678" s="61">
        <v>677</v>
      </c>
      <c r="B678" s="53"/>
      <c r="C678" s="53"/>
      <c r="D678" s="53"/>
      <c r="E678" s="31" t="str">
        <f>ГРАФИК!$AG$3</f>
        <v>Зорина</v>
      </c>
    </row>
    <row r="679" spans="1:5" x14ac:dyDescent="0.25">
      <c r="A679" s="61">
        <v>678</v>
      </c>
      <c r="B679" s="53"/>
      <c r="C679" s="53"/>
      <c r="D679" s="53"/>
      <c r="E679" s="31" t="str">
        <f>ГРАФИК!$AG$3</f>
        <v>Зорина</v>
      </c>
    </row>
    <row r="680" spans="1:5" x14ac:dyDescent="0.25">
      <c r="A680" s="61">
        <v>679</v>
      </c>
      <c r="B680" s="53"/>
      <c r="C680" s="53"/>
      <c r="D680" s="53"/>
      <c r="E680" s="31" t="str">
        <f>ГРАФИК!$AG$3</f>
        <v>Зорина</v>
      </c>
    </row>
    <row r="681" spans="1:5" x14ac:dyDescent="0.25">
      <c r="A681" s="61">
        <v>680</v>
      </c>
      <c r="B681" s="53"/>
      <c r="C681" s="53"/>
      <c r="D681" s="53"/>
      <c r="E681" s="31" t="str">
        <f>ГРАФИК!$AG$3</f>
        <v>Зорина</v>
      </c>
    </row>
    <row r="682" spans="1:5" x14ac:dyDescent="0.25">
      <c r="A682" s="61">
        <v>681</v>
      </c>
      <c r="B682" s="53"/>
      <c r="C682" s="53"/>
      <c r="D682" s="53"/>
      <c r="E682" s="31" t="str">
        <f>ГРАФИК!$AG$3</f>
        <v>Зорина</v>
      </c>
    </row>
    <row r="683" spans="1:5" x14ac:dyDescent="0.25">
      <c r="A683" s="61">
        <v>682</v>
      </c>
      <c r="B683" s="53"/>
      <c r="C683" s="53"/>
      <c r="D683" s="53"/>
      <c r="E683" s="31" t="str">
        <f>ГРАФИК!$AG$3</f>
        <v>Зорина</v>
      </c>
    </row>
    <row r="684" spans="1:5" x14ac:dyDescent="0.25">
      <c r="A684" s="61">
        <v>683</v>
      </c>
      <c r="B684" s="53"/>
      <c r="C684" s="53"/>
      <c r="D684" s="53"/>
      <c r="E684" s="31" t="str">
        <f>ГРАФИК!$AG$3</f>
        <v>Зорина</v>
      </c>
    </row>
    <row r="685" spans="1:5" x14ac:dyDescent="0.25">
      <c r="A685" s="61">
        <v>684</v>
      </c>
      <c r="B685" s="53"/>
      <c r="C685" s="53"/>
      <c r="D685" s="53"/>
      <c r="E685" s="31" t="str">
        <f>ГРАФИК!$AG$3</f>
        <v>Зорина</v>
      </c>
    </row>
    <row r="686" spans="1:5" x14ac:dyDescent="0.25">
      <c r="A686" s="61">
        <v>685</v>
      </c>
      <c r="B686" s="53"/>
      <c r="C686" s="53"/>
      <c r="D686" s="53"/>
      <c r="E686" s="31" t="str">
        <f>ГРАФИК!$AG$3</f>
        <v>Зорина</v>
      </c>
    </row>
    <row r="687" spans="1:5" x14ac:dyDescent="0.25">
      <c r="A687" s="61">
        <v>686</v>
      </c>
      <c r="B687" s="53"/>
      <c r="C687" s="53"/>
      <c r="D687" s="53"/>
      <c r="E687" s="31" t="str">
        <f>ГРАФИК!$AG$3</f>
        <v>Зорина</v>
      </c>
    </row>
    <row r="688" spans="1:5" x14ac:dyDescent="0.25">
      <c r="A688" s="61">
        <v>687</v>
      </c>
      <c r="B688" s="53"/>
      <c r="C688" s="53"/>
      <c r="D688" s="53"/>
      <c r="E688" s="31" t="str">
        <f>ГРАФИК!$AG$3</f>
        <v>Зорина</v>
      </c>
    </row>
    <row r="689" spans="1:5" x14ac:dyDescent="0.25">
      <c r="A689" s="61">
        <v>688</v>
      </c>
      <c r="B689" s="53"/>
      <c r="C689" s="53"/>
      <c r="D689" s="53"/>
      <c r="E689" s="31" t="str">
        <f>ГРАФИК!$AG$3</f>
        <v>Зорина</v>
      </c>
    </row>
    <row r="690" spans="1:5" x14ac:dyDescent="0.25">
      <c r="A690" s="61">
        <v>689</v>
      </c>
      <c r="B690" s="53"/>
      <c r="C690" s="53"/>
      <c r="D690" s="53"/>
      <c r="E690" s="31" t="str">
        <f>ГРАФИК!$AG$3</f>
        <v>Зорина</v>
      </c>
    </row>
    <row r="691" spans="1:5" x14ac:dyDescent="0.25">
      <c r="A691" s="61">
        <v>690</v>
      </c>
      <c r="B691" s="53"/>
      <c r="C691" s="53"/>
      <c r="D691" s="53"/>
      <c r="E691" s="31" t="str">
        <f>ГРАФИК!$AG$3</f>
        <v>Зорина</v>
      </c>
    </row>
    <row r="692" spans="1:5" x14ac:dyDescent="0.25">
      <c r="A692" s="61">
        <v>691</v>
      </c>
      <c r="B692" s="53"/>
      <c r="C692" s="53"/>
      <c r="D692" s="53"/>
      <c r="E692" s="31" t="str">
        <f>ГРАФИК!$AG$3</f>
        <v>Зорина</v>
      </c>
    </row>
    <row r="693" spans="1:5" x14ac:dyDescent="0.25">
      <c r="A693" s="61">
        <v>692</v>
      </c>
      <c r="B693" s="53"/>
      <c r="C693" s="53"/>
      <c r="D693" s="53"/>
      <c r="E693" s="31" t="str">
        <f>ГРАФИК!$AG$3</f>
        <v>Зорина</v>
      </c>
    </row>
    <row r="694" spans="1:5" x14ac:dyDescent="0.25">
      <c r="A694" s="61">
        <v>693</v>
      </c>
      <c r="B694" s="53"/>
      <c r="C694" s="53"/>
      <c r="D694" s="53"/>
      <c r="E694" s="31" t="str">
        <f>ГРАФИК!$AG$3</f>
        <v>Зорина</v>
      </c>
    </row>
    <row r="695" spans="1:5" x14ac:dyDescent="0.25">
      <c r="A695" s="61">
        <v>694</v>
      </c>
      <c r="B695" s="53"/>
      <c r="C695" s="53"/>
      <c r="D695" s="53"/>
      <c r="E695" s="31" t="str">
        <f>ГРАФИК!$AG$3</f>
        <v>Зорина</v>
      </c>
    </row>
    <row r="696" spans="1:5" x14ac:dyDescent="0.25">
      <c r="A696" s="61">
        <v>695</v>
      </c>
      <c r="B696" s="53"/>
      <c r="C696" s="53"/>
      <c r="D696" s="53"/>
      <c r="E696" s="31" t="str">
        <f>ГРАФИК!$AG$3</f>
        <v>Зорина</v>
      </c>
    </row>
    <row r="697" spans="1:5" x14ac:dyDescent="0.25">
      <c r="A697" s="61">
        <v>696</v>
      </c>
      <c r="B697" s="53"/>
      <c r="C697" s="53"/>
      <c r="D697" s="53"/>
      <c r="E697" s="31" t="str">
        <f>ГРАФИК!$AG$3</f>
        <v>Зорина</v>
      </c>
    </row>
    <row r="698" spans="1:5" x14ac:dyDescent="0.25">
      <c r="A698" s="61">
        <v>697</v>
      </c>
      <c r="B698" s="53"/>
      <c r="C698" s="53"/>
      <c r="D698" s="53"/>
      <c r="E698" s="31" t="str">
        <f>ГРАФИК!$AG$3</f>
        <v>Зорина</v>
      </c>
    </row>
    <row r="699" spans="1:5" x14ac:dyDescent="0.25">
      <c r="A699" s="61">
        <v>698</v>
      </c>
      <c r="B699" s="53"/>
      <c r="C699" s="53"/>
      <c r="D699" s="53"/>
      <c r="E699" s="31" t="str">
        <f>ГРАФИК!$AG$3</f>
        <v>Зорина</v>
      </c>
    </row>
    <row r="700" spans="1:5" x14ac:dyDescent="0.25">
      <c r="A700" s="61">
        <v>699</v>
      </c>
      <c r="B700" s="53"/>
      <c r="C700" s="53"/>
      <c r="D700" s="53"/>
      <c r="E700" s="31" t="str">
        <f>ГРАФИК!$AG$3</f>
        <v>Зорина</v>
      </c>
    </row>
    <row r="701" spans="1:5" x14ac:dyDescent="0.25">
      <c r="A701" s="61">
        <v>700</v>
      </c>
      <c r="B701" s="53"/>
      <c r="C701" s="53"/>
      <c r="D701" s="53"/>
      <c r="E701" s="31" t="str">
        <f>ГРАФИК!$AG$3</f>
        <v>Зорина</v>
      </c>
    </row>
    <row r="702" spans="1:5" x14ac:dyDescent="0.25">
      <c r="A702" s="61">
        <v>701</v>
      </c>
      <c r="B702" s="53"/>
      <c r="C702" s="53"/>
      <c r="D702" s="53"/>
      <c r="E702" s="31" t="str">
        <f>ГРАФИК!$AG$3</f>
        <v>Зорина</v>
      </c>
    </row>
    <row r="703" spans="1:5" x14ac:dyDescent="0.25">
      <c r="A703" s="61">
        <v>702</v>
      </c>
      <c r="B703" s="53"/>
      <c r="C703" s="53"/>
      <c r="D703" s="53"/>
      <c r="E703" s="31" t="str">
        <f>ГРАФИК!$AG$3</f>
        <v>Зорина</v>
      </c>
    </row>
    <row r="704" spans="1:5" x14ac:dyDescent="0.25">
      <c r="A704" s="61">
        <v>703</v>
      </c>
      <c r="B704" s="53"/>
      <c r="C704" s="53"/>
      <c r="D704" s="53"/>
      <c r="E704" s="31" t="str">
        <f>ГРАФИК!$AG$3</f>
        <v>Зорина</v>
      </c>
    </row>
    <row r="705" spans="1:5" x14ac:dyDescent="0.25">
      <c r="A705" s="61">
        <v>704</v>
      </c>
      <c r="B705" s="53"/>
      <c r="C705" s="53"/>
      <c r="D705" s="53"/>
      <c r="E705" s="31" t="str">
        <f>ГРАФИК!$AG$3</f>
        <v>Зорина</v>
      </c>
    </row>
    <row r="706" spans="1:5" x14ac:dyDescent="0.25">
      <c r="A706" s="61">
        <v>705</v>
      </c>
      <c r="B706" s="53"/>
      <c r="C706" s="53"/>
      <c r="D706" s="53"/>
      <c r="E706" s="31" t="str">
        <f>ГРАФИК!$AG$3</f>
        <v>Зорина</v>
      </c>
    </row>
    <row r="707" spans="1:5" x14ac:dyDescent="0.25">
      <c r="A707" s="61">
        <v>706</v>
      </c>
      <c r="B707" s="53"/>
      <c r="C707" s="53"/>
      <c r="D707" s="53"/>
      <c r="E707" s="31" t="str">
        <f>ГРАФИК!$AG$3</f>
        <v>Зорина</v>
      </c>
    </row>
    <row r="708" spans="1:5" x14ac:dyDescent="0.25">
      <c r="A708" s="61">
        <v>707</v>
      </c>
      <c r="B708" s="53"/>
      <c r="C708" s="53"/>
      <c r="D708" s="53"/>
      <c r="E708" s="31" t="str">
        <f>ГРАФИК!$AG$3</f>
        <v>Зорина</v>
      </c>
    </row>
    <row r="709" spans="1:5" x14ac:dyDescent="0.25">
      <c r="A709" s="61">
        <v>708</v>
      </c>
      <c r="B709" s="53"/>
      <c r="C709" s="53"/>
      <c r="D709" s="53"/>
      <c r="E709" s="31" t="str">
        <f>ГРАФИК!$AG$3</f>
        <v>Зорина</v>
      </c>
    </row>
    <row r="710" spans="1:5" x14ac:dyDescent="0.25">
      <c r="A710" s="61">
        <v>709</v>
      </c>
      <c r="B710" s="53"/>
      <c r="C710" s="53"/>
      <c r="D710" s="53"/>
      <c r="E710" s="31" t="str">
        <f>ГРАФИК!$AG$3</f>
        <v>Зорина</v>
      </c>
    </row>
    <row r="711" spans="1:5" x14ac:dyDescent="0.25">
      <c r="A711" s="61">
        <v>710</v>
      </c>
      <c r="B711" s="53"/>
      <c r="C711" s="53"/>
      <c r="D711" s="53"/>
      <c r="E711" s="31" t="str">
        <f>ГРАФИК!$AG$3</f>
        <v>Зорина</v>
      </c>
    </row>
    <row r="712" spans="1:5" x14ac:dyDescent="0.25">
      <c r="A712" s="61">
        <v>711</v>
      </c>
      <c r="B712" s="53"/>
      <c r="C712" s="53"/>
      <c r="D712" s="53"/>
      <c r="E712" s="31" t="str">
        <f>ГРАФИК!$AG$3</f>
        <v>Зорина</v>
      </c>
    </row>
    <row r="713" spans="1:5" x14ac:dyDescent="0.25">
      <c r="A713" s="61">
        <v>712</v>
      </c>
      <c r="B713" s="53"/>
      <c r="C713" s="53"/>
      <c r="D713" s="53"/>
      <c r="E713" s="31" t="str">
        <f>ГРАФИК!$AG$3</f>
        <v>Зорина</v>
      </c>
    </row>
    <row r="714" spans="1:5" x14ac:dyDescent="0.25">
      <c r="A714" s="61">
        <v>713</v>
      </c>
      <c r="B714" s="53"/>
      <c r="C714" s="53"/>
      <c r="D714" s="53"/>
      <c r="E714" s="31" t="str">
        <f>ГРАФИК!$AG$3</f>
        <v>Зорина</v>
      </c>
    </row>
    <row r="715" spans="1:5" x14ac:dyDescent="0.25">
      <c r="A715" s="61">
        <v>714</v>
      </c>
      <c r="B715" s="53"/>
      <c r="C715" s="53"/>
      <c r="D715" s="53"/>
      <c r="E715" s="31" t="str">
        <f>ГРАФИК!$AG$3</f>
        <v>Зорина</v>
      </c>
    </row>
    <row r="716" spans="1:5" x14ac:dyDescent="0.25">
      <c r="A716" s="61">
        <v>715</v>
      </c>
      <c r="B716" s="53"/>
      <c r="C716" s="53"/>
      <c r="D716" s="53"/>
      <c r="E716" s="31" t="str">
        <f>ГРАФИК!$AG$3</f>
        <v>Зорина</v>
      </c>
    </row>
    <row r="717" spans="1:5" x14ac:dyDescent="0.25">
      <c r="A717" s="61">
        <v>716</v>
      </c>
      <c r="B717" s="53"/>
      <c r="C717" s="53"/>
      <c r="D717" s="53"/>
      <c r="E717" s="31" t="str">
        <f>ГРАФИК!$AG$3</f>
        <v>Зорина</v>
      </c>
    </row>
    <row r="718" spans="1:5" x14ac:dyDescent="0.25">
      <c r="A718" s="61">
        <v>717</v>
      </c>
      <c r="B718" s="53"/>
      <c r="C718" s="53"/>
      <c r="D718" s="53"/>
      <c r="E718" s="31" t="str">
        <f>ГРАФИК!$AG$3</f>
        <v>Зорина</v>
      </c>
    </row>
    <row r="719" spans="1:5" x14ac:dyDescent="0.25">
      <c r="A719" s="61">
        <v>718</v>
      </c>
      <c r="B719" s="53"/>
      <c r="C719" s="53"/>
      <c r="D719" s="53"/>
      <c r="E719" s="31" t="str">
        <f>ГРАФИК!$AG$3</f>
        <v>Зорина</v>
      </c>
    </row>
    <row r="720" spans="1:5" x14ac:dyDescent="0.25">
      <c r="A720" s="61">
        <v>719</v>
      </c>
      <c r="B720" s="53"/>
      <c r="C720" s="53"/>
      <c r="D720" s="53"/>
      <c r="E720" s="31" t="str">
        <f>ГРАФИК!$AG$3</f>
        <v>Зорина</v>
      </c>
    </row>
    <row r="721" spans="1:5" x14ac:dyDescent="0.25">
      <c r="A721" s="61">
        <v>720</v>
      </c>
      <c r="B721" s="53"/>
      <c r="C721" s="53"/>
      <c r="D721" s="53"/>
      <c r="E721" s="31" t="str">
        <f>ГРАФИК!$AG$3</f>
        <v>Зорина</v>
      </c>
    </row>
    <row r="722" spans="1:5" x14ac:dyDescent="0.25">
      <c r="A722" s="61">
        <v>721</v>
      </c>
      <c r="B722" s="53"/>
      <c r="C722" s="53"/>
      <c r="D722" s="53"/>
      <c r="E722" s="31" t="str">
        <f>ГРАФИК!$AG$3</f>
        <v>Зорина</v>
      </c>
    </row>
    <row r="723" spans="1:5" x14ac:dyDescent="0.25">
      <c r="A723" s="61">
        <v>722</v>
      </c>
      <c r="B723" s="53"/>
      <c r="C723" s="53"/>
      <c r="D723" s="53"/>
      <c r="E723" s="31" t="str">
        <f>ГРАФИК!$AG$3</f>
        <v>Зорина</v>
      </c>
    </row>
    <row r="724" spans="1:5" x14ac:dyDescent="0.25">
      <c r="A724" s="61">
        <v>723</v>
      </c>
      <c r="B724" s="53"/>
      <c r="C724" s="53"/>
      <c r="D724" s="53"/>
      <c r="E724" s="31" t="str">
        <f>ГРАФИК!$AG$3</f>
        <v>Зорина</v>
      </c>
    </row>
    <row r="725" spans="1:5" x14ac:dyDescent="0.25">
      <c r="A725" s="61">
        <v>724</v>
      </c>
      <c r="B725" s="53"/>
      <c r="C725" s="53"/>
      <c r="D725" s="53"/>
      <c r="E725" s="31" t="str">
        <f>ГРАФИК!$AG$3</f>
        <v>Зорина</v>
      </c>
    </row>
    <row r="726" spans="1:5" x14ac:dyDescent="0.25">
      <c r="A726" s="61">
        <v>725</v>
      </c>
      <c r="B726" s="53"/>
      <c r="C726" s="53"/>
      <c r="D726" s="53"/>
      <c r="E726" s="31" t="str">
        <f>ГРАФИК!$AG$3</f>
        <v>Зорина</v>
      </c>
    </row>
    <row r="727" spans="1:5" x14ac:dyDescent="0.25">
      <c r="A727" s="61">
        <v>726</v>
      </c>
      <c r="B727" s="53"/>
      <c r="C727" s="53"/>
      <c r="D727" s="53"/>
      <c r="E727" s="31" t="str">
        <f>ГРАФИК!$AG$3</f>
        <v>Зорина</v>
      </c>
    </row>
    <row r="728" spans="1:5" x14ac:dyDescent="0.25">
      <c r="A728" s="61">
        <v>727</v>
      </c>
      <c r="B728" s="53"/>
      <c r="C728" s="53"/>
      <c r="D728" s="53"/>
      <c r="E728" s="31" t="str">
        <f>ГРАФИК!$AG$3</f>
        <v>Зорина</v>
      </c>
    </row>
    <row r="729" spans="1:5" x14ac:dyDescent="0.25">
      <c r="A729" s="61">
        <v>728</v>
      </c>
      <c r="B729" s="53"/>
      <c r="C729" s="53"/>
      <c r="D729" s="53"/>
      <c r="E729" s="31" t="str">
        <f>ГРАФИК!$AG$3</f>
        <v>Зорина</v>
      </c>
    </row>
    <row r="730" spans="1:5" x14ac:dyDescent="0.25">
      <c r="A730" s="61">
        <v>729</v>
      </c>
      <c r="B730" s="53"/>
      <c r="C730" s="53"/>
      <c r="D730" s="53"/>
      <c r="E730" s="31" t="str">
        <f>ГРАФИК!$AG$3</f>
        <v>Зорина</v>
      </c>
    </row>
    <row r="731" spans="1:5" x14ac:dyDescent="0.25">
      <c r="A731" s="61">
        <v>730</v>
      </c>
      <c r="B731" s="53"/>
      <c r="C731" s="53"/>
      <c r="D731" s="53"/>
      <c r="E731" s="31" t="str">
        <f>ГРАФИК!$AG$3</f>
        <v>Зорина</v>
      </c>
    </row>
    <row r="732" spans="1:5" x14ac:dyDescent="0.25">
      <c r="A732" s="61">
        <v>731</v>
      </c>
      <c r="B732" s="53"/>
      <c r="C732" s="53"/>
      <c r="D732" s="53"/>
      <c r="E732" s="31" t="str">
        <f>ГРАФИК!$AG$3</f>
        <v>Зорина</v>
      </c>
    </row>
    <row r="733" spans="1:5" x14ac:dyDescent="0.25">
      <c r="A733" s="61">
        <v>732</v>
      </c>
      <c r="B733" s="53"/>
      <c r="C733" s="53"/>
      <c r="D733" s="53"/>
      <c r="E733" s="31" t="str">
        <f>ГРАФИК!$AG$3</f>
        <v>Зорина</v>
      </c>
    </row>
    <row r="734" spans="1:5" x14ac:dyDescent="0.25">
      <c r="A734" s="61">
        <v>733</v>
      </c>
      <c r="B734" s="53"/>
      <c r="C734" s="53"/>
      <c r="D734" s="53"/>
      <c r="E734" s="31" t="str">
        <f>ГРАФИК!$AG$3</f>
        <v>Зорина</v>
      </c>
    </row>
    <row r="735" spans="1:5" x14ac:dyDescent="0.25">
      <c r="A735" s="61">
        <v>734</v>
      </c>
      <c r="B735" s="53"/>
      <c r="C735" s="53"/>
      <c r="D735" s="53"/>
      <c r="E735" s="31" t="str">
        <f>ГРАФИК!$AG$3</f>
        <v>Зорина</v>
      </c>
    </row>
    <row r="736" spans="1:5" x14ac:dyDescent="0.25">
      <c r="A736" s="61">
        <v>735</v>
      </c>
      <c r="B736" s="53"/>
      <c r="C736" s="53"/>
      <c r="D736" s="53"/>
      <c r="E736" s="31" t="str">
        <f>ГРАФИК!$AG$3</f>
        <v>Зорина</v>
      </c>
    </row>
    <row r="737" spans="1:5" x14ac:dyDescent="0.25">
      <c r="A737" s="61">
        <v>736</v>
      </c>
      <c r="B737" s="53"/>
      <c r="C737" s="53"/>
      <c r="D737" s="53"/>
      <c r="E737" s="31" t="str">
        <f>ГРАФИК!$AG$3</f>
        <v>Зорина</v>
      </c>
    </row>
    <row r="738" spans="1:5" x14ac:dyDescent="0.25">
      <c r="A738" s="61">
        <v>737</v>
      </c>
      <c r="B738" s="53"/>
      <c r="C738" s="53"/>
      <c r="D738" s="53"/>
      <c r="E738" s="31" t="str">
        <f>ГРАФИК!$AG$3</f>
        <v>Зорина</v>
      </c>
    </row>
    <row r="739" spans="1:5" x14ac:dyDescent="0.25">
      <c r="A739" s="61">
        <v>738</v>
      </c>
      <c r="B739" s="53"/>
      <c r="C739" s="53"/>
      <c r="D739" s="53"/>
      <c r="E739" s="31" t="str">
        <f>ГРАФИК!$AG$3</f>
        <v>Зорина</v>
      </c>
    </row>
    <row r="740" spans="1:5" x14ac:dyDescent="0.25">
      <c r="A740" s="61">
        <v>739</v>
      </c>
      <c r="B740" s="53"/>
      <c r="C740" s="53"/>
      <c r="D740" s="53"/>
      <c r="E740" s="31" t="str">
        <f>ГРАФИК!$AG$3</f>
        <v>Зорина</v>
      </c>
    </row>
    <row r="741" spans="1:5" x14ac:dyDescent="0.25">
      <c r="A741" s="61">
        <v>740</v>
      </c>
      <c r="B741" s="53"/>
      <c r="C741" s="53"/>
      <c r="D741" s="53"/>
      <c r="E741" s="31" t="str">
        <f>ГРАФИК!$AG$3</f>
        <v>Зорина</v>
      </c>
    </row>
    <row r="742" spans="1:5" x14ac:dyDescent="0.25">
      <c r="A742" s="61">
        <v>741</v>
      </c>
      <c r="B742" s="53"/>
      <c r="C742" s="53"/>
      <c r="D742" s="53"/>
      <c r="E742" s="31" t="str">
        <f>ГРАФИК!$AG$3</f>
        <v>Зорина</v>
      </c>
    </row>
    <row r="743" spans="1:5" x14ac:dyDescent="0.25">
      <c r="A743" s="61">
        <v>742</v>
      </c>
      <c r="B743" s="53"/>
      <c r="C743" s="53"/>
      <c r="D743" s="53"/>
      <c r="E743" s="31" t="str">
        <f>ГРАФИК!$AG$3</f>
        <v>Зорина</v>
      </c>
    </row>
    <row r="744" spans="1:5" x14ac:dyDescent="0.25">
      <c r="A744" s="61">
        <v>743</v>
      </c>
      <c r="B744" s="53"/>
      <c r="C744" s="53"/>
      <c r="D744" s="53"/>
      <c r="E744" s="31" t="str">
        <f>ГРАФИК!$AG$3</f>
        <v>Зорина</v>
      </c>
    </row>
    <row r="745" spans="1:5" x14ac:dyDescent="0.25">
      <c r="A745" s="61">
        <v>744</v>
      </c>
      <c r="B745" s="53"/>
      <c r="C745" s="53"/>
      <c r="D745" s="53"/>
      <c r="E745" s="31" t="str">
        <f>ГРАФИК!$AG$3</f>
        <v>Зорина</v>
      </c>
    </row>
    <row r="746" spans="1:5" x14ac:dyDescent="0.25">
      <c r="A746" s="61">
        <v>745</v>
      </c>
      <c r="B746" s="53"/>
      <c r="C746" s="53"/>
      <c r="D746" s="53"/>
      <c r="E746" s="31" t="str">
        <f>ГРАФИК!$AG$3</f>
        <v>Зорина</v>
      </c>
    </row>
    <row r="747" spans="1:5" x14ac:dyDescent="0.25">
      <c r="A747" s="61">
        <v>746</v>
      </c>
      <c r="B747" s="53"/>
      <c r="C747" s="53"/>
      <c r="D747" s="53"/>
      <c r="E747" s="31" t="str">
        <f>ГРАФИК!$AG$3</f>
        <v>Зорина</v>
      </c>
    </row>
    <row r="748" spans="1:5" x14ac:dyDescent="0.25">
      <c r="A748" s="61">
        <v>747</v>
      </c>
      <c r="B748" s="53"/>
      <c r="C748" s="53"/>
      <c r="D748" s="53"/>
      <c r="E748" s="31" t="str">
        <f>ГРАФИК!$AG$3</f>
        <v>Зорина</v>
      </c>
    </row>
    <row r="749" spans="1:5" x14ac:dyDescent="0.25">
      <c r="A749" s="61">
        <v>748</v>
      </c>
      <c r="B749" s="53"/>
      <c r="C749" s="53"/>
      <c r="D749" s="53"/>
      <c r="E749" s="31" t="str">
        <f>ГРАФИК!$AG$3</f>
        <v>Зорина</v>
      </c>
    </row>
    <row r="750" spans="1:5" x14ac:dyDescent="0.25">
      <c r="A750" s="61">
        <v>749</v>
      </c>
      <c r="B750" s="53"/>
      <c r="C750" s="53"/>
      <c r="D750" s="53"/>
      <c r="E750" s="31" t="str">
        <f>ГРАФИК!$AG$3</f>
        <v>Зорина</v>
      </c>
    </row>
    <row r="751" spans="1:5" x14ac:dyDescent="0.25">
      <c r="A751" s="61">
        <v>750</v>
      </c>
      <c r="B751" s="53"/>
      <c r="C751" s="53"/>
      <c r="D751" s="53"/>
      <c r="E751" s="31" t="str">
        <f>ГРАФИК!$AG$3</f>
        <v>Зорина</v>
      </c>
    </row>
    <row r="752" spans="1:5" x14ac:dyDescent="0.25">
      <c r="A752" s="61">
        <v>751</v>
      </c>
      <c r="B752" s="53"/>
      <c r="C752" s="53"/>
      <c r="D752" s="53"/>
      <c r="E752" s="31" t="str">
        <f>ГРАФИК!$AG$3</f>
        <v>Зорина</v>
      </c>
    </row>
    <row r="753" spans="1:5" x14ac:dyDescent="0.25">
      <c r="A753" s="61">
        <v>752</v>
      </c>
      <c r="B753" s="53"/>
      <c r="C753" s="53"/>
      <c r="D753" s="53"/>
      <c r="E753" s="31" t="str">
        <f>ГРАФИК!$AG$3</f>
        <v>Зорина</v>
      </c>
    </row>
    <row r="754" spans="1:5" x14ac:dyDescent="0.25">
      <c r="A754" s="61">
        <v>753</v>
      </c>
      <c r="B754" s="53"/>
      <c r="C754" s="53"/>
      <c r="D754" s="53"/>
      <c r="E754" s="31" t="str">
        <f>ГРАФИК!$AG$3</f>
        <v>Зорина</v>
      </c>
    </row>
    <row r="755" spans="1:5" x14ac:dyDescent="0.25">
      <c r="A755" s="61">
        <v>754</v>
      </c>
      <c r="B755" s="53"/>
      <c r="C755" s="53"/>
      <c r="D755" s="53"/>
      <c r="E755" s="31" t="str">
        <f>ГРАФИК!$AG$3</f>
        <v>Зорина</v>
      </c>
    </row>
    <row r="756" spans="1:5" x14ac:dyDescent="0.25">
      <c r="A756" s="61">
        <v>755</v>
      </c>
      <c r="B756" s="53"/>
      <c r="C756" s="53"/>
      <c r="D756" s="53"/>
      <c r="E756" s="31" t="str">
        <f>ГРАФИК!$AG$3</f>
        <v>Зорина</v>
      </c>
    </row>
    <row r="757" spans="1:5" x14ac:dyDescent="0.25">
      <c r="A757" s="61">
        <v>756</v>
      </c>
      <c r="B757" s="53"/>
      <c r="C757" s="53"/>
      <c r="D757" s="53"/>
      <c r="E757" s="31" t="str">
        <f>ГРАФИК!$AG$3</f>
        <v>Зорина</v>
      </c>
    </row>
    <row r="758" spans="1:5" x14ac:dyDescent="0.25">
      <c r="A758" s="61">
        <v>757</v>
      </c>
      <c r="B758" s="53"/>
      <c r="C758" s="53"/>
      <c r="D758" s="53"/>
      <c r="E758" s="31" t="str">
        <f>ГРАФИК!$AG$3</f>
        <v>Зорина</v>
      </c>
    </row>
    <row r="759" spans="1:5" x14ac:dyDescent="0.25">
      <c r="A759" s="61">
        <v>758</v>
      </c>
      <c r="B759" s="53"/>
      <c r="C759" s="53"/>
      <c r="D759" s="53"/>
      <c r="E759" s="31" t="str">
        <f>ГРАФИК!$AG$3</f>
        <v>Зорина</v>
      </c>
    </row>
    <row r="760" spans="1:5" x14ac:dyDescent="0.25">
      <c r="A760" s="61">
        <v>759</v>
      </c>
      <c r="B760" s="53"/>
      <c r="C760" s="53"/>
      <c r="D760" s="53"/>
      <c r="E760" s="31" t="str">
        <f>ГРАФИК!$AG$3</f>
        <v>Зорина</v>
      </c>
    </row>
    <row r="761" spans="1:5" x14ac:dyDescent="0.25">
      <c r="A761" s="61">
        <v>760</v>
      </c>
      <c r="B761" s="53"/>
      <c r="C761" s="53"/>
      <c r="D761" s="53"/>
      <c r="E761" s="31" t="str">
        <f>ГРАФИК!$AG$3</f>
        <v>Зорина</v>
      </c>
    </row>
    <row r="762" spans="1:5" x14ac:dyDescent="0.25">
      <c r="A762" s="61">
        <v>761</v>
      </c>
      <c r="B762" s="53"/>
      <c r="C762" s="53"/>
      <c r="D762" s="53"/>
      <c r="E762" s="31" t="str">
        <f>ГРАФИК!$AG$3</f>
        <v>Зорина</v>
      </c>
    </row>
    <row r="763" spans="1:5" x14ac:dyDescent="0.25">
      <c r="A763" s="61">
        <v>762</v>
      </c>
      <c r="B763" s="53"/>
      <c r="C763" s="53"/>
      <c r="D763" s="53"/>
      <c r="E763" s="31" t="str">
        <f>ГРАФИК!$AG$3</f>
        <v>Зорина</v>
      </c>
    </row>
    <row r="764" spans="1:5" x14ac:dyDescent="0.25">
      <c r="A764" s="61">
        <v>763</v>
      </c>
      <c r="B764" s="53"/>
      <c r="C764" s="53"/>
      <c r="D764" s="53"/>
      <c r="E764" s="31" t="str">
        <f>ГРАФИК!$AG$3</f>
        <v>Зорина</v>
      </c>
    </row>
    <row r="765" spans="1:5" x14ac:dyDescent="0.25">
      <c r="A765" s="61">
        <v>764</v>
      </c>
      <c r="B765" s="53"/>
      <c r="C765" s="53"/>
      <c r="D765" s="53"/>
      <c r="E765" s="31" t="str">
        <f>ГРАФИК!$AG$3</f>
        <v>Зорина</v>
      </c>
    </row>
    <row r="766" spans="1:5" x14ac:dyDescent="0.25">
      <c r="A766" s="61">
        <v>765</v>
      </c>
      <c r="B766" s="53"/>
      <c r="C766" s="53"/>
      <c r="D766" s="53"/>
      <c r="E766" s="31" t="str">
        <f>ГРАФИК!$AG$3</f>
        <v>Зорина</v>
      </c>
    </row>
    <row r="767" spans="1:5" x14ac:dyDescent="0.25">
      <c r="A767" s="61">
        <v>766</v>
      </c>
      <c r="B767" s="53"/>
      <c r="C767" s="53"/>
      <c r="D767" s="53"/>
      <c r="E767" s="31" t="str">
        <f>ГРАФИК!$AG$3</f>
        <v>Зорина</v>
      </c>
    </row>
    <row r="768" spans="1:5" x14ac:dyDescent="0.25">
      <c r="A768" s="61">
        <v>767</v>
      </c>
      <c r="B768" s="53"/>
      <c r="C768" s="53"/>
      <c r="D768" s="53"/>
      <c r="E768" s="31" t="str">
        <f>ГРАФИК!$AG$3</f>
        <v>Зорина</v>
      </c>
    </row>
    <row r="769" spans="1:5" x14ac:dyDescent="0.25">
      <c r="A769" s="61">
        <v>768</v>
      </c>
      <c r="B769" s="53"/>
      <c r="C769" s="53"/>
      <c r="D769" s="53"/>
      <c r="E769" s="31" t="str">
        <f>ГРАФИК!$AG$3</f>
        <v>Зорина</v>
      </c>
    </row>
    <row r="770" spans="1:5" x14ac:dyDescent="0.25">
      <c r="A770" s="61">
        <v>769</v>
      </c>
      <c r="B770" s="53"/>
      <c r="C770" s="53"/>
      <c r="D770" s="53"/>
      <c r="E770" s="31" t="str">
        <f>ГРАФИК!$AG$3</f>
        <v>Зорина</v>
      </c>
    </row>
    <row r="771" spans="1:5" x14ac:dyDescent="0.25">
      <c r="A771" s="61">
        <v>770</v>
      </c>
      <c r="B771" s="53"/>
      <c r="C771" s="53"/>
      <c r="D771" s="53"/>
      <c r="E771" s="31" t="str">
        <f>ГРАФИК!$AG$3</f>
        <v>Зорина</v>
      </c>
    </row>
    <row r="772" spans="1:5" x14ac:dyDescent="0.25">
      <c r="A772" s="61">
        <v>771</v>
      </c>
      <c r="B772" s="53"/>
      <c r="C772" s="53"/>
      <c r="D772" s="53"/>
      <c r="E772" s="31" t="str">
        <f>ГРАФИК!$AG$3</f>
        <v>Зорина</v>
      </c>
    </row>
    <row r="773" spans="1:5" x14ac:dyDescent="0.25">
      <c r="A773" s="61">
        <v>772</v>
      </c>
      <c r="B773" s="53"/>
      <c r="C773" s="53"/>
      <c r="D773" s="53"/>
      <c r="E773" s="31" t="str">
        <f>ГРАФИК!$AG$3</f>
        <v>Зорина</v>
      </c>
    </row>
    <row r="774" spans="1:5" x14ac:dyDescent="0.25">
      <c r="A774" s="61">
        <v>773</v>
      </c>
      <c r="B774" s="53"/>
      <c r="C774" s="53"/>
      <c r="D774" s="53"/>
      <c r="E774" s="31" t="str">
        <f>ГРАФИК!$AG$3</f>
        <v>Зорина</v>
      </c>
    </row>
    <row r="775" spans="1:5" x14ac:dyDescent="0.25">
      <c r="A775" s="61">
        <v>774</v>
      </c>
      <c r="B775" s="53"/>
      <c r="C775" s="53"/>
      <c r="D775" s="53"/>
      <c r="E775" s="31" t="str">
        <f>ГРАФИК!$AG$3</f>
        <v>Зорина</v>
      </c>
    </row>
    <row r="776" spans="1:5" x14ac:dyDescent="0.25">
      <c r="A776" s="61">
        <v>775</v>
      </c>
      <c r="B776" s="53"/>
      <c r="C776" s="53"/>
      <c r="D776" s="53"/>
      <c r="E776" s="31" t="str">
        <f>ГРАФИК!$AG$3</f>
        <v>Зорина</v>
      </c>
    </row>
    <row r="777" spans="1:5" x14ac:dyDescent="0.25">
      <c r="A777" s="61">
        <v>776</v>
      </c>
      <c r="B777" s="53"/>
      <c r="C777" s="53"/>
      <c r="D777" s="53"/>
      <c r="E777" s="31" t="str">
        <f>ГРАФИК!$AG$3</f>
        <v>Зорина</v>
      </c>
    </row>
    <row r="778" spans="1:5" x14ac:dyDescent="0.25">
      <c r="A778" s="61">
        <v>777</v>
      </c>
      <c r="B778" s="53"/>
      <c r="C778" s="53"/>
      <c r="D778" s="53"/>
      <c r="E778" s="31" t="str">
        <f>ГРАФИК!$AG$3</f>
        <v>Зорина</v>
      </c>
    </row>
    <row r="779" spans="1:5" x14ac:dyDescent="0.25">
      <c r="A779" s="61">
        <v>778</v>
      </c>
      <c r="B779" s="53"/>
      <c r="C779" s="53"/>
      <c r="D779" s="53"/>
      <c r="E779" s="31" t="str">
        <f>ГРАФИК!$AG$3</f>
        <v>Зорина</v>
      </c>
    </row>
    <row r="780" spans="1:5" x14ac:dyDescent="0.25">
      <c r="A780" s="61">
        <v>779</v>
      </c>
      <c r="B780" s="53"/>
      <c r="C780" s="53"/>
      <c r="D780" s="53"/>
      <c r="E780" s="31" t="str">
        <f>ГРАФИК!$AG$3</f>
        <v>Зорина</v>
      </c>
    </row>
    <row r="781" spans="1:5" x14ac:dyDescent="0.25">
      <c r="A781" s="61">
        <v>780</v>
      </c>
      <c r="B781" s="53"/>
      <c r="C781" s="53"/>
      <c r="D781" s="53"/>
      <c r="E781" s="31" t="str">
        <f>ГРАФИК!$AG$3</f>
        <v>Зорина</v>
      </c>
    </row>
    <row r="782" spans="1:5" x14ac:dyDescent="0.25">
      <c r="A782" s="61">
        <v>781</v>
      </c>
      <c r="B782" s="53"/>
      <c r="C782" s="53"/>
      <c r="D782" s="53"/>
      <c r="E782" s="31" t="str">
        <f>ГРАФИК!$AG$3</f>
        <v>Зорина</v>
      </c>
    </row>
    <row r="783" spans="1:5" x14ac:dyDescent="0.25">
      <c r="A783" s="61">
        <v>782</v>
      </c>
      <c r="B783" s="53"/>
      <c r="C783" s="53"/>
      <c r="D783" s="53"/>
      <c r="E783" s="31" t="str">
        <f>ГРАФИК!$AG$3</f>
        <v>Зорина</v>
      </c>
    </row>
    <row r="784" spans="1:5" x14ac:dyDescent="0.25">
      <c r="A784" s="61">
        <v>783</v>
      </c>
      <c r="B784" s="53"/>
      <c r="C784" s="53"/>
      <c r="D784" s="53"/>
      <c r="E784" s="31" t="str">
        <f>ГРАФИК!$AG$3</f>
        <v>Зорина</v>
      </c>
    </row>
    <row r="785" spans="1:5" x14ac:dyDescent="0.25">
      <c r="A785" s="61">
        <v>784</v>
      </c>
      <c r="B785" s="53"/>
      <c r="C785" s="53"/>
      <c r="D785" s="53"/>
      <c r="E785" s="31" t="str">
        <f>ГРАФИК!$AG$3</f>
        <v>Зорина</v>
      </c>
    </row>
    <row r="786" spans="1:5" x14ac:dyDescent="0.25">
      <c r="A786" s="61">
        <v>785</v>
      </c>
      <c r="B786" s="53"/>
      <c r="C786" s="53"/>
      <c r="D786" s="53"/>
      <c r="E786" s="31" t="str">
        <f>ГРАФИК!$AG$3</f>
        <v>Зорина</v>
      </c>
    </row>
    <row r="787" spans="1:5" x14ac:dyDescent="0.25">
      <c r="A787" s="61">
        <v>786</v>
      </c>
      <c r="B787" s="53"/>
      <c r="C787" s="53"/>
      <c r="D787" s="53"/>
      <c r="E787" s="31" t="str">
        <f>ГРАФИК!$AG$3</f>
        <v>Зорина</v>
      </c>
    </row>
    <row r="788" spans="1:5" x14ac:dyDescent="0.25">
      <c r="A788" s="61">
        <v>787</v>
      </c>
      <c r="B788" s="53"/>
      <c r="C788" s="53"/>
      <c r="D788" s="53"/>
      <c r="E788" s="31" t="str">
        <f>ГРАФИК!$AG$3</f>
        <v>Зорина</v>
      </c>
    </row>
    <row r="789" spans="1:5" x14ac:dyDescent="0.25">
      <c r="A789" s="61">
        <v>788</v>
      </c>
      <c r="B789" s="53"/>
      <c r="C789" s="53"/>
      <c r="D789" s="53"/>
      <c r="E789" s="31" t="str">
        <f>ГРАФИК!$AG$3</f>
        <v>Зорина</v>
      </c>
    </row>
    <row r="790" spans="1:5" x14ac:dyDescent="0.25">
      <c r="A790" s="61">
        <v>789</v>
      </c>
      <c r="B790" s="53"/>
      <c r="C790" s="53"/>
      <c r="D790" s="53"/>
      <c r="E790" s="31" t="str">
        <f>ГРАФИК!$AG$3</f>
        <v>Зорина</v>
      </c>
    </row>
    <row r="791" spans="1:5" x14ac:dyDescent="0.25">
      <c r="A791" s="61">
        <v>790</v>
      </c>
      <c r="B791" s="53"/>
      <c r="C791" s="53"/>
      <c r="D791" s="53"/>
      <c r="E791" s="31" t="str">
        <f>ГРАФИК!$AG$3</f>
        <v>Зорина</v>
      </c>
    </row>
    <row r="792" spans="1:5" x14ac:dyDescent="0.25">
      <c r="A792" s="61">
        <v>791</v>
      </c>
      <c r="B792" s="53"/>
      <c r="C792" s="53"/>
      <c r="D792" s="53"/>
      <c r="E792" s="31" t="str">
        <f>ГРАФИК!$AG$3</f>
        <v>Зорина</v>
      </c>
    </row>
    <row r="793" spans="1:5" x14ac:dyDescent="0.25">
      <c r="A793" s="61">
        <v>792</v>
      </c>
      <c r="B793" s="53"/>
      <c r="C793" s="53"/>
      <c r="D793" s="53"/>
      <c r="E793" s="31" t="str">
        <f>ГРАФИК!$AG$3</f>
        <v>Зорина</v>
      </c>
    </row>
    <row r="794" spans="1:5" x14ac:dyDescent="0.25">
      <c r="A794" s="61">
        <v>793</v>
      </c>
      <c r="B794" s="53"/>
      <c r="C794" s="53"/>
      <c r="D794" s="53"/>
      <c r="E794" s="31" t="str">
        <f>ГРАФИК!$AG$3</f>
        <v>Зорина</v>
      </c>
    </row>
    <row r="795" spans="1:5" x14ac:dyDescent="0.25">
      <c r="A795" s="61">
        <v>794</v>
      </c>
      <c r="B795" s="53"/>
      <c r="C795" s="53"/>
      <c r="D795" s="53"/>
      <c r="E795" s="31" t="str">
        <f>ГРАФИК!$AG$3</f>
        <v>Зорина</v>
      </c>
    </row>
    <row r="796" spans="1:5" x14ac:dyDescent="0.25">
      <c r="A796" s="61">
        <v>795</v>
      </c>
      <c r="B796" s="53"/>
      <c r="C796" s="53"/>
      <c r="D796" s="53"/>
      <c r="E796" s="31" t="str">
        <f>ГРАФИК!$AG$3</f>
        <v>Зорина</v>
      </c>
    </row>
    <row r="797" spans="1:5" x14ac:dyDescent="0.25">
      <c r="A797" s="61">
        <v>796</v>
      </c>
      <c r="B797" s="53"/>
      <c r="C797" s="53"/>
      <c r="D797" s="53"/>
      <c r="E797" s="31" t="str">
        <f>ГРАФИК!$AG$3</f>
        <v>Зорина</v>
      </c>
    </row>
    <row r="798" spans="1:5" x14ac:dyDescent="0.25">
      <c r="A798" s="61">
        <v>797</v>
      </c>
      <c r="B798" s="53"/>
      <c r="C798" s="53"/>
      <c r="D798" s="53"/>
      <c r="E798" s="31" t="str">
        <f>ГРАФИК!$AG$3</f>
        <v>Зорина</v>
      </c>
    </row>
    <row r="799" spans="1:5" x14ac:dyDescent="0.25">
      <c r="A799" s="61">
        <v>798</v>
      </c>
      <c r="B799" s="53"/>
      <c r="C799" s="53"/>
      <c r="D799" s="53"/>
      <c r="E799" s="31" t="str">
        <f>ГРАФИК!$AG$3</f>
        <v>Зорина</v>
      </c>
    </row>
    <row r="800" spans="1:5" x14ac:dyDescent="0.25">
      <c r="A800" s="61">
        <v>799</v>
      </c>
      <c r="B800" s="53"/>
      <c r="C800" s="53"/>
      <c r="D800" s="53"/>
      <c r="E800" s="31" t="str">
        <f>ГРАФИК!$AG$3</f>
        <v>Зорина</v>
      </c>
    </row>
    <row r="801" spans="1:5" x14ac:dyDescent="0.25">
      <c r="A801" s="61">
        <v>800</v>
      </c>
      <c r="B801" s="53"/>
      <c r="C801" s="53"/>
      <c r="D801" s="53"/>
      <c r="E801" s="31" t="str">
        <f>ГРАФИК!$AG$3</f>
        <v>Зорина</v>
      </c>
    </row>
    <row r="802" spans="1:5" x14ac:dyDescent="0.25">
      <c r="A802" s="61">
        <v>801</v>
      </c>
      <c r="B802" s="53"/>
      <c r="C802" s="53"/>
      <c r="D802" s="53"/>
      <c r="E802" s="31" t="str">
        <f>ГРАФИК!$AG$3</f>
        <v>Зорина</v>
      </c>
    </row>
    <row r="803" spans="1:5" x14ac:dyDescent="0.25">
      <c r="A803" s="61">
        <v>802</v>
      </c>
      <c r="B803" s="53"/>
      <c r="C803" s="53"/>
      <c r="D803" s="53"/>
      <c r="E803" s="31" t="str">
        <f>ГРАФИК!$AG$3</f>
        <v>Зорина</v>
      </c>
    </row>
    <row r="804" spans="1:5" x14ac:dyDescent="0.25">
      <c r="A804" s="61">
        <v>803</v>
      </c>
      <c r="B804" s="53"/>
      <c r="C804" s="53"/>
      <c r="D804" s="53"/>
      <c r="E804" s="31" t="str">
        <f>ГРАФИК!$AG$3</f>
        <v>Зорина</v>
      </c>
    </row>
    <row r="805" spans="1:5" x14ac:dyDescent="0.25">
      <c r="A805" s="61">
        <v>804</v>
      </c>
      <c r="B805" s="53"/>
      <c r="C805" s="53"/>
      <c r="D805" s="53"/>
      <c r="E805" s="31" t="str">
        <f>ГРАФИК!$AG$3</f>
        <v>Зорина</v>
      </c>
    </row>
    <row r="806" spans="1:5" x14ac:dyDescent="0.25">
      <c r="A806" s="61">
        <v>805</v>
      </c>
      <c r="B806" s="53"/>
      <c r="C806" s="53"/>
      <c r="D806" s="53"/>
      <c r="E806" s="31" t="str">
        <f>ГРАФИК!$AG$3</f>
        <v>Зорина</v>
      </c>
    </row>
    <row r="807" spans="1:5" x14ac:dyDescent="0.25">
      <c r="A807" s="61">
        <v>806</v>
      </c>
      <c r="B807" s="53"/>
      <c r="C807" s="53"/>
      <c r="D807" s="53"/>
      <c r="E807" s="31" t="str">
        <f>ГРАФИК!$AG$3</f>
        <v>Зорина</v>
      </c>
    </row>
    <row r="808" spans="1:5" x14ac:dyDescent="0.25">
      <c r="A808" s="61">
        <v>807</v>
      </c>
      <c r="B808" s="53"/>
      <c r="C808" s="53"/>
      <c r="D808" s="53"/>
      <c r="E808" s="31" t="str">
        <f>ГРАФИК!$AG$3</f>
        <v>Зорина</v>
      </c>
    </row>
    <row r="809" spans="1:5" x14ac:dyDescent="0.25">
      <c r="A809" s="61">
        <v>808</v>
      </c>
      <c r="B809" s="53"/>
      <c r="C809" s="53"/>
      <c r="D809" s="53"/>
      <c r="E809" s="31" t="str">
        <f>ГРАФИК!$AG$3</f>
        <v>Зорина</v>
      </c>
    </row>
    <row r="810" spans="1:5" x14ac:dyDescent="0.25">
      <c r="A810" s="61">
        <v>809</v>
      </c>
      <c r="B810" s="53"/>
      <c r="C810" s="53"/>
      <c r="D810" s="53"/>
      <c r="E810" s="31" t="str">
        <f>ГРАФИК!$AG$3</f>
        <v>Зорина</v>
      </c>
    </row>
    <row r="811" spans="1:5" x14ac:dyDescent="0.25">
      <c r="A811" s="61">
        <v>810</v>
      </c>
      <c r="B811" s="53"/>
      <c r="C811" s="53"/>
      <c r="D811" s="53"/>
      <c r="E811" s="31" t="str">
        <f>ГРАФИК!$AG$3</f>
        <v>Зорина</v>
      </c>
    </row>
    <row r="812" spans="1:5" x14ac:dyDescent="0.25">
      <c r="A812" s="61">
        <v>811</v>
      </c>
      <c r="B812" s="53"/>
      <c r="C812" s="53"/>
      <c r="D812" s="53"/>
      <c r="E812" s="31" t="str">
        <f>ГРАФИК!$AG$3</f>
        <v>Зорина</v>
      </c>
    </row>
    <row r="813" spans="1:5" x14ac:dyDescent="0.25">
      <c r="A813" s="61">
        <v>812</v>
      </c>
      <c r="B813" s="53"/>
      <c r="C813" s="53"/>
      <c r="D813" s="53"/>
      <c r="E813" s="31" t="str">
        <f>ГРАФИК!$AG$3</f>
        <v>Зорина</v>
      </c>
    </row>
    <row r="814" spans="1:5" x14ac:dyDescent="0.25">
      <c r="A814" s="61">
        <v>813</v>
      </c>
      <c r="B814" s="53"/>
      <c r="C814" s="53"/>
      <c r="D814" s="53"/>
      <c r="E814" s="31" t="str">
        <f>ГРАФИК!$AG$3</f>
        <v>Зорина</v>
      </c>
    </row>
    <row r="815" spans="1:5" x14ac:dyDescent="0.25">
      <c r="A815" s="61">
        <v>814</v>
      </c>
      <c r="B815" s="53"/>
      <c r="C815" s="53"/>
      <c r="D815" s="53"/>
      <c r="E815" s="31" t="str">
        <f>ГРАФИК!$AG$3</f>
        <v>Зорина</v>
      </c>
    </row>
    <row r="816" spans="1:5" x14ac:dyDescent="0.25">
      <c r="A816" s="61">
        <v>815</v>
      </c>
      <c r="B816" s="53"/>
      <c r="C816" s="53"/>
      <c r="D816" s="53"/>
      <c r="E816" s="31" t="str">
        <f>ГРАФИК!$AG$3</f>
        <v>Зорина</v>
      </c>
    </row>
    <row r="817" spans="1:5" x14ac:dyDescent="0.25">
      <c r="A817" s="61">
        <v>816</v>
      </c>
      <c r="B817" s="53"/>
      <c r="C817" s="53"/>
      <c r="D817" s="53"/>
      <c r="E817" s="31" t="str">
        <f>ГРАФИК!$AG$3</f>
        <v>Зорина</v>
      </c>
    </row>
    <row r="818" spans="1:5" x14ac:dyDescent="0.25">
      <c r="A818" s="61">
        <v>817</v>
      </c>
      <c r="B818" s="53"/>
      <c r="C818" s="53"/>
      <c r="D818" s="53"/>
      <c r="E818" s="31" t="str">
        <f>ГРАФИК!$AG$3</f>
        <v>Зорина</v>
      </c>
    </row>
    <row r="819" spans="1:5" x14ac:dyDescent="0.25">
      <c r="A819" s="61">
        <v>818</v>
      </c>
      <c r="B819" s="53"/>
      <c r="C819" s="53"/>
      <c r="D819" s="53"/>
      <c r="E819" s="31" t="str">
        <f>ГРАФИК!$AG$3</f>
        <v>Зорина</v>
      </c>
    </row>
    <row r="820" spans="1:5" x14ac:dyDescent="0.25">
      <c r="A820" s="61">
        <v>819</v>
      </c>
      <c r="B820" s="53"/>
      <c r="C820" s="53"/>
      <c r="D820" s="53"/>
      <c r="E820" s="31" t="str">
        <f>ГРАФИК!$AG$3</f>
        <v>Зорина</v>
      </c>
    </row>
    <row r="821" spans="1:5" x14ac:dyDescent="0.25">
      <c r="A821" s="61">
        <v>820</v>
      </c>
      <c r="B821" s="53"/>
      <c r="C821" s="53"/>
      <c r="D821" s="53"/>
      <c r="E821" s="31" t="str">
        <f>ГРАФИК!$AG$3</f>
        <v>Зорина</v>
      </c>
    </row>
    <row r="822" spans="1:5" x14ac:dyDescent="0.25">
      <c r="A822" s="61">
        <v>821</v>
      </c>
      <c r="B822" s="53"/>
      <c r="C822" s="53"/>
      <c r="D822" s="53"/>
      <c r="E822" s="31" t="str">
        <f>ГРАФИК!$AG$3</f>
        <v>Зорина</v>
      </c>
    </row>
    <row r="823" spans="1:5" x14ac:dyDescent="0.25">
      <c r="A823" s="61">
        <v>822</v>
      </c>
      <c r="B823" s="53"/>
      <c r="C823" s="53"/>
      <c r="D823" s="53"/>
      <c r="E823" s="31" t="str">
        <f>ГРАФИК!$AG$3</f>
        <v>Зорина</v>
      </c>
    </row>
    <row r="824" spans="1:5" x14ac:dyDescent="0.25">
      <c r="A824" s="61">
        <v>823</v>
      </c>
      <c r="B824" s="53"/>
      <c r="C824" s="53"/>
      <c r="D824" s="53"/>
      <c r="E824" s="31" t="str">
        <f>ГРАФИК!$AG$3</f>
        <v>Зорина</v>
      </c>
    </row>
    <row r="825" spans="1:5" x14ac:dyDescent="0.25">
      <c r="A825" s="61">
        <v>824</v>
      </c>
      <c r="B825" s="53"/>
      <c r="C825" s="53"/>
      <c r="D825" s="53"/>
      <c r="E825" s="31" t="str">
        <f>ГРАФИК!$AG$3</f>
        <v>Зорина</v>
      </c>
    </row>
    <row r="826" spans="1:5" x14ac:dyDescent="0.25">
      <c r="A826" s="61">
        <v>825</v>
      </c>
      <c r="B826" s="53"/>
      <c r="C826" s="53"/>
      <c r="D826" s="53"/>
      <c r="E826" s="31" t="str">
        <f>ГРАФИК!$AG$3</f>
        <v>Зорина</v>
      </c>
    </row>
    <row r="827" spans="1:5" x14ac:dyDescent="0.25">
      <c r="A827" s="61">
        <v>826</v>
      </c>
      <c r="B827" s="53"/>
      <c r="C827" s="53"/>
      <c r="D827" s="53"/>
      <c r="E827" s="31" t="str">
        <f>ГРАФИК!$AG$3</f>
        <v>Зорина</v>
      </c>
    </row>
    <row r="828" spans="1:5" x14ac:dyDescent="0.25">
      <c r="A828" s="61">
        <v>827</v>
      </c>
      <c r="B828" s="53"/>
      <c r="C828" s="53"/>
      <c r="D828" s="53"/>
      <c r="E828" s="31" t="str">
        <f>ГРАФИК!$AG$3</f>
        <v>Зорина</v>
      </c>
    </row>
    <row r="829" spans="1:5" x14ac:dyDescent="0.25">
      <c r="A829" s="61">
        <v>828</v>
      </c>
      <c r="B829" s="53"/>
      <c r="C829" s="53"/>
      <c r="D829" s="53"/>
      <c r="E829" s="31" t="str">
        <f>ГРАФИК!$AG$3</f>
        <v>Зорина</v>
      </c>
    </row>
    <row r="830" spans="1:5" x14ac:dyDescent="0.25">
      <c r="A830" s="61">
        <v>829</v>
      </c>
      <c r="B830" s="53"/>
      <c r="C830" s="53"/>
      <c r="D830" s="53"/>
      <c r="E830" s="31" t="str">
        <f>ГРАФИК!$AG$3</f>
        <v>Зорина</v>
      </c>
    </row>
    <row r="831" spans="1:5" x14ac:dyDescent="0.25">
      <c r="A831" s="61">
        <v>830</v>
      </c>
      <c r="B831" s="53"/>
      <c r="C831" s="53"/>
      <c r="D831" s="53"/>
      <c r="E831" s="31" t="str">
        <f>ГРАФИК!$AG$3</f>
        <v>Зорина</v>
      </c>
    </row>
    <row r="832" spans="1:5" x14ac:dyDescent="0.25">
      <c r="A832" s="61">
        <v>831</v>
      </c>
      <c r="B832" s="53"/>
      <c r="C832" s="53"/>
      <c r="D832" s="53"/>
      <c r="E832" s="31" t="str">
        <f>ГРАФИК!$AG$3</f>
        <v>Зорина</v>
      </c>
    </row>
    <row r="833" spans="1:5" x14ac:dyDescent="0.25">
      <c r="A833" s="61">
        <v>832</v>
      </c>
      <c r="B833" s="53"/>
      <c r="C833" s="53"/>
      <c r="D833" s="53"/>
      <c r="E833" s="31" t="str">
        <f>ГРАФИК!$AG$3</f>
        <v>Зорина</v>
      </c>
    </row>
    <row r="834" spans="1:5" x14ac:dyDescent="0.25">
      <c r="A834" s="61">
        <v>833</v>
      </c>
      <c r="B834" s="53"/>
      <c r="C834" s="53"/>
      <c r="D834" s="53"/>
      <c r="E834" s="31" t="str">
        <f>ГРАФИК!$AG$3</f>
        <v>Зорина</v>
      </c>
    </row>
    <row r="835" spans="1:5" x14ac:dyDescent="0.25">
      <c r="A835" s="61">
        <v>834</v>
      </c>
      <c r="B835" s="53"/>
      <c r="C835" s="53"/>
      <c r="D835" s="53"/>
      <c r="E835" s="31" t="str">
        <f>ГРАФИК!$AG$3</f>
        <v>Зорина</v>
      </c>
    </row>
    <row r="836" spans="1:5" x14ac:dyDescent="0.25">
      <c r="A836" s="61">
        <v>835</v>
      </c>
      <c r="B836" s="53"/>
      <c r="C836" s="53"/>
      <c r="D836" s="53"/>
      <c r="E836" s="31" t="str">
        <f>ГРАФИК!$AG$3</f>
        <v>Зорина</v>
      </c>
    </row>
    <row r="837" spans="1:5" x14ac:dyDescent="0.25">
      <c r="A837" s="61">
        <v>836</v>
      </c>
      <c r="B837" s="53"/>
      <c r="C837" s="53"/>
      <c r="D837" s="53"/>
      <c r="E837" s="31" t="str">
        <f>ГРАФИК!$AG$3</f>
        <v>Зорина</v>
      </c>
    </row>
    <row r="838" spans="1:5" x14ac:dyDescent="0.25">
      <c r="A838" s="61">
        <v>837</v>
      </c>
      <c r="B838" s="53"/>
      <c r="C838" s="53"/>
      <c r="D838" s="53"/>
      <c r="E838" s="31" t="str">
        <f>ГРАФИК!$AG$3</f>
        <v>Зорина</v>
      </c>
    </row>
    <row r="839" spans="1:5" x14ac:dyDescent="0.25">
      <c r="A839" s="61">
        <v>838</v>
      </c>
      <c r="B839" s="53"/>
      <c r="C839" s="53"/>
      <c r="D839" s="53"/>
      <c r="E839" s="31" t="str">
        <f>ГРАФИК!$AG$3</f>
        <v>Зорина</v>
      </c>
    </row>
    <row r="840" spans="1:5" x14ac:dyDescent="0.25">
      <c r="A840" s="61">
        <v>839</v>
      </c>
      <c r="B840" s="53"/>
      <c r="C840" s="53"/>
      <c r="D840" s="53"/>
      <c r="E840" s="31" t="str">
        <f>ГРАФИК!$AG$3</f>
        <v>Зорина</v>
      </c>
    </row>
    <row r="841" spans="1:5" x14ac:dyDescent="0.25">
      <c r="A841" s="61">
        <v>840</v>
      </c>
      <c r="B841" s="53"/>
      <c r="C841" s="53"/>
      <c r="D841" s="53"/>
      <c r="E841" s="31" t="str">
        <f>ГРАФИК!$AG$3</f>
        <v>Зорина</v>
      </c>
    </row>
    <row r="842" spans="1:5" x14ac:dyDescent="0.25">
      <c r="A842" s="61">
        <v>841</v>
      </c>
      <c r="B842" s="53"/>
      <c r="C842" s="53"/>
      <c r="D842" s="53"/>
      <c r="E842" s="31" t="str">
        <f>ГРАФИК!$AG$3</f>
        <v>Зорина</v>
      </c>
    </row>
    <row r="843" spans="1:5" x14ac:dyDescent="0.25">
      <c r="A843" s="61">
        <v>842</v>
      </c>
      <c r="B843" s="53"/>
      <c r="C843" s="53"/>
      <c r="D843" s="53"/>
      <c r="E843" s="31" t="str">
        <f>ГРАФИК!$AG$3</f>
        <v>Зорина</v>
      </c>
    </row>
    <row r="844" spans="1:5" x14ac:dyDescent="0.25">
      <c r="A844" s="61">
        <v>843</v>
      </c>
      <c r="B844" s="53"/>
      <c r="C844" s="53"/>
      <c r="D844" s="53"/>
      <c r="E844" s="31" t="str">
        <f>ГРАФИК!$AG$3</f>
        <v>Зорина</v>
      </c>
    </row>
    <row r="845" spans="1:5" x14ac:dyDescent="0.25">
      <c r="A845" s="61">
        <v>844</v>
      </c>
      <c r="B845" s="53"/>
      <c r="C845" s="53"/>
      <c r="D845" s="53"/>
      <c r="E845" s="31" t="str">
        <f>ГРАФИК!$AG$3</f>
        <v>Зорина</v>
      </c>
    </row>
    <row r="846" spans="1:5" x14ac:dyDescent="0.25">
      <c r="A846" s="61">
        <v>845</v>
      </c>
      <c r="B846" s="53"/>
      <c r="C846" s="53"/>
      <c r="D846" s="53"/>
      <c r="E846" s="31" t="str">
        <f>ГРАФИК!$AG$3</f>
        <v>Зорина</v>
      </c>
    </row>
    <row r="847" spans="1:5" x14ac:dyDescent="0.25">
      <c r="A847" s="61">
        <v>846</v>
      </c>
      <c r="B847" s="53"/>
      <c r="C847" s="53"/>
      <c r="D847" s="53"/>
      <c r="E847" s="31" t="str">
        <f>ГРАФИК!$AG$3</f>
        <v>Зорина</v>
      </c>
    </row>
    <row r="848" spans="1:5" x14ac:dyDescent="0.25">
      <c r="A848" s="61">
        <v>847</v>
      </c>
      <c r="B848" s="53"/>
      <c r="C848" s="53"/>
      <c r="D848" s="53"/>
      <c r="E848" s="31" t="str">
        <f>ГРАФИК!$AG$3</f>
        <v>Зорина</v>
      </c>
    </row>
    <row r="849" spans="1:5" x14ac:dyDescent="0.25">
      <c r="A849" s="61">
        <v>848</v>
      </c>
      <c r="B849" s="53"/>
      <c r="C849" s="53"/>
      <c r="D849" s="53"/>
      <c r="E849" s="31" t="str">
        <f>ГРАФИК!$AG$3</f>
        <v>Зорина</v>
      </c>
    </row>
    <row r="850" spans="1:5" x14ac:dyDescent="0.25">
      <c r="A850" s="61">
        <v>849</v>
      </c>
      <c r="B850" s="53"/>
      <c r="C850" s="53"/>
      <c r="D850" s="53"/>
      <c r="E850" s="31" t="str">
        <f>ГРАФИК!$AG$3</f>
        <v>Зорина</v>
      </c>
    </row>
    <row r="851" spans="1:5" x14ac:dyDescent="0.25">
      <c r="A851" s="61">
        <v>850</v>
      </c>
      <c r="B851" s="53"/>
      <c r="C851" s="53"/>
      <c r="D851" s="53"/>
      <c r="E851" s="31" t="str">
        <f>ГРАФИК!$AG$3</f>
        <v>Зорина</v>
      </c>
    </row>
    <row r="852" spans="1:5" x14ac:dyDescent="0.25">
      <c r="A852" s="61">
        <v>851</v>
      </c>
      <c r="B852" s="53"/>
      <c r="C852" s="53"/>
      <c r="D852" s="53"/>
      <c r="E852" s="31" t="str">
        <f>ГРАФИК!$AG$3</f>
        <v>Зорина</v>
      </c>
    </row>
    <row r="853" spans="1:5" x14ac:dyDescent="0.25">
      <c r="A853" s="61">
        <v>852</v>
      </c>
      <c r="B853" s="53"/>
      <c r="C853" s="53"/>
      <c r="D853" s="53"/>
      <c r="E853" s="31" t="str">
        <f>ГРАФИК!$AG$3</f>
        <v>Зорина</v>
      </c>
    </row>
    <row r="854" spans="1:5" x14ac:dyDescent="0.25">
      <c r="A854" s="61">
        <v>853</v>
      </c>
      <c r="B854" s="53"/>
      <c r="C854" s="53"/>
      <c r="D854" s="53"/>
      <c r="E854" s="31" t="str">
        <f>ГРАФИК!$AG$3</f>
        <v>Зорина</v>
      </c>
    </row>
    <row r="855" spans="1:5" x14ac:dyDescent="0.25">
      <c r="A855" s="61">
        <v>854</v>
      </c>
      <c r="B855" s="53"/>
      <c r="C855" s="53"/>
      <c r="D855" s="53"/>
      <c r="E855" s="31" t="str">
        <f>ГРАФИК!$AG$3</f>
        <v>Зорина</v>
      </c>
    </row>
    <row r="856" spans="1:5" x14ac:dyDescent="0.25">
      <c r="A856" s="61">
        <v>855</v>
      </c>
      <c r="B856" s="53"/>
      <c r="C856" s="53"/>
      <c r="D856" s="53"/>
      <c r="E856" s="31" t="str">
        <f>ГРАФИК!$AG$3</f>
        <v>Зорина</v>
      </c>
    </row>
    <row r="857" spans="1:5" x14ac:dyDescent="0.25">
      <c r="A857" s="61">
        <v>856</v>
      </c>
      <c r="B857" s="53"/>
      <c r="C857" s="53"/>
      <c r="D857" s="53"/>
      <c r="E857" s="31" t="str">
        <f>ГРАФИК!$AG$3</f>
        <v>Зорина</v>
      </c>
    </row>
    <row r="858" spans="1:5" x14ac:dyDescent="0.25">
      <c r="A858" s="61">
        <v>857</v>
      </c>
      <c r="B858" s="53"/>
      <c r="C858" s="53"/>
      <c r="D858" s="53"/>
      <c r="E858" s="31" t="str">
        <f>ГРАФИК!$AG$3</f>
        <v>Зорина</v>
      </c>
    </row>
    <row r="859" spans="1:5" x14ac:dyDescent="0.25">
      <c r="A859" s="61">
        <v>858</v>
      </c>
      <c r="B859" s="53"/>
      <c r="C859" s="53"/>
      <c r="D859" s="53"/>
      <c r="E859" s="31" t="str">
        <f>ГРАФИК!$AG$3</f>
        <v>Зорина</v>
      </c>
    </row>
    <row r="860" spans="1:5" x14ac:dyDescent="0.25">
      <c r="A860" s="61">
        <v>859</v>
      </c>
      <c r="B860" s="53"/>
      <c r="C860" s="53"/>
      <c r="D860" s="53"/>
      <c r="E860" s="31" t="str">
        <f>ГРАФИК!$AG$3</f>
        <v>Зорина</v>
      </c>
    </row>
    <row r="861" spans="1:5" x14ac:dyDescent="0.25">
      <c r="A861" s="61">
        <v>860</v>
      </c>
      <c r="B861" s="53"/>
      <c r="C861" s="53"/>
      <c r="D861" s="53"/>
      <c r="E861" s="31" t="str">
        <f>ГРАФИК!$AG$3</f>
        <v>Зорина</v>
      </c>
    </row>
    <row r="862" spans="1:5" x14ac:dyDescent="0.25">
      <c r="A862" s="61">
        <v>861</v>
      </c>
      <c r="B862" s="53"/>
      <c r="C862" s="53"/>
      <c r="D862" s="53"/>
      <c r="E862" s="31" t="str">
        <f>ГРАФИК!$AG$3</f>
        <v>Зорина</v>
      </c>
    </row>
    <row r="863" spans="1:5" x14ac:dyDescent="0.25">
      <c r="A863" s="61">
        <v>862</v>
      </c>
      <c r="B863" s="53"/>
      <c r="C863" s="53"/>
      <c r="D863" s="53"/>
      <c r="E863" s="31" t="str">
        <f>ГРАФИК!$AG$3</f>
        <v>Зорина</v>
      </c>
    </row>
    <row r="864" spans="1:5" x14ac:dyDescent="0.25">
      <c r="A864" s="61">
        <v>863</v>
      </c>
      <c r="B864" s="53"/>
      <c r="C864" s="53"/>
      <c r="D864" s="53"/>
      <c r="E864" s="31" t="str">
        <f>ГРАФИК!$AG$3</f>
        <v>Зорина</v>
      </c>
    </row>
    <row r="865" spans="1:5" x14ac:dyDescent="0.25">
      <c r="A865" s="61">
        <v>864</v>
      </c>
      <c r="B865" s="53"/>
      <c r="C865" s="53"/>
      <c r="D865" s="53"/>
      <c r="E865" s="31" t="str">
        <f>ГРАФИК!$AG$3</f>
        <v>Зорина</v>
      </c>
    </row>
    <row r="866" spans="1:5" x14ac:dyDescent="0.25">
      <c r="A866" s="61">
        <v>865</v>
      </c>
      <c r="B866" s="53"/>
      <c r="C866" s="53"/>
      <c r="D866" s="53"/>
      <c r="E866" s="31" t="str">
        <f>ГРАФИК!$AG$3</f>
        <v>Зорина</v>
      </c>
    </row>
    <row r="867" spans="1:5" x14ac:dyDescent="0.25">
      <c r="A867" s="61">
        <v>866</v>
      </c>
      <c r="B867" s="53"/>
      <c r="C867" s="53"/>
      <c r="D867" s="53"/>
      <c r="E867" s="31" t="str">
        <f>ГРАФИК!$AG$3</f>
        <v>Зорина</v>
      </c>
    </row>
    <row r="868" spans="1:5" x14ac:dyDescent="0.25">
      <c r="A868" s="61">
        <v>867</v>
      </c>
      <c r="B868" s="53"/>
      <c r="C868" s="53"/>
      <c r="D868" s="53"/>
      <c r="E868" s="31" t="str">
        <f>ГРАФИК!$AG$3</f>
        <v>Зорина</v>
      </c>
    </row>
    <row r="869" spans="1:5" x14ac:dyDescent="0.25">
      <c r="A869" s="61">
        <v>868</v>
      </c>
      <c r="B869" s="53"/>
      <c r="C869" s="53"/>
      <c r="D869" s="53"/>
      <c r="E869" s="31" t="str">
        <f>ГРАФИК!$AG$3</f>
        <v>Зорина</v>
      </c>
    </row>
    <row r="870" spans="1:5" x14ac:dyDescent="0.25">
      <c r="A870" s="61">
        <v>869</v>
      </c>
      <c r="B870" s="53"/>
      <c r="C870" s="53"/>
      <c r="D870" s="53"/>
      <c r="E870" s="31" t="str">
        <f>ГРАФИК!$AG$3</f>
        <v>Зорина</v>
      </c>
    </row>
    <row r="871" spans="1:5" x14ac:dyDescent="0.25">
      <c r="A871" s="61">
        <v>870</v>
      </c>
      <c r="B871" s="53"/>
      <c r="C871" s="53"/>
      <c r="D871" s="53"/>
      <c r="E871" s="31" t="str">
        <f>ГРАФИК!$AG$3</f>
        <v>Зорина</v>
      </c>
    </row>
    <row r="872" spans="1:5" x14ac:dyDescent="0.25">
      <c r="A872" s="61">
        <v>871</v>
      </c>
      <c r="B872" s="53"/>
      <c r="C872" s="53"/>
      <c r="D872" s="53"/>
      <c r="E872" s="31" t="str">
        <f>ГРАФИК!$AG$3</f>
        <v>Зорина</v>
      </c>
    </row>
    <row r="873" spans="1:5" x14ac:dyDescent="0.25">
      <c r="A873" s="61">
        <v>872</v>
      </c>
      <c r="B873" s="53"/>
      <c r="C873" s="53"/>
      <c r="D873" s="53"/>
      <c r="E873" s="31" t="str">
        <f>ГРАФИК!$AG$3</f>
        <v>Зорина</v>
      </c>
    </row>
    <row r="874" spans="1:5" x14ac:dyDescent="0.25">
      <c r="A874" s="61">
        <v>873</v>
      </c>
      <c r="B874" s="53"/>
      <c r="C874" s="53"/>
      <c r="D874" s="53"/>
      <c r="E874" s="31" t="str">
        <f>ГРАФИК!$AG$3</f>
        <v>Зорина</v>
      </c>
    </row>
    <row r="875" spans="1:5" x14ac:dyDescent="0.25">
      <c r="A875" s="61">
        <v>874</v>
      </c>
      <c r="B875" s="53"/>
      <c r="C875" s="53"/>
      <c r="D875" s="53"/>
      <c r="E875" s="31" t="str">
        <f>ГРАФИК!$AG$3</f>
        <v>Зорина</v>
      </c>
    </row>
    <row r="876" spans="1:5" x14ac:dyDescent="0.25">
      <c r="A876" s="61">
        <v>875</v>
      </c>
      <c r="B876" s="53"/>
      <c r="C876" s="53"/>
      <c r="D876" s="53"/>
      <c r="E876" s="31" t="str">
        <f>ГРАФИК!$AG$3</f>
        <v>Зорина</v>
      </c>
    </row>
    <row r="877" spans="1:5" x14ac:dyDescent="0.25">
      <c r="A877" s="61">
        <v>876</v>
      </c>
      <c r="B877" s="53"/>
      <c r="C877" s="53"/>
      <c r="D877" s="53"/>
      <c r="E877" s="31" t="str">
        <f>ГРАФИК!$AG$3</f>
        <v>Зорина</v>
      </c>
    </row>
    <row r="878" spans="1:5" x14ac:dyDescent="0.25">
      <c r="A878" s="61">
        <v>877</v>
      </c>
      <c r="B878" s="53"/>
      <c r="C878" s="53"/>
      <c r="D878" s="53"/>
      <c r="E878" s="31" t="str">
        <f>ГРАФИК!$AG$3</f>
        <v>Зорина</v>
      </c>
    </row>
    <row r="879" spans="1:5" x14ac:dyDescent="0.25">
      <c r="A879" s="61">
        <v>878</v>
      </c>
      <c r="B879" s="53"/>
      <c r="C879" s="53"/>
      <c r="D879" s="53"/>
      <c r="E879" s="31" t="str">
        <f>ГРАФИК!$AG$3</f>
        <v>Зорина</v>
      </c>
    </row>
    <row r="880" spans="1:5" x14ac:dyDescent="0.25">
      <c r="A880" s="61">
        <v>879</v>
      </c>
      <c r="B880" s="53"/>
      <c r="C880" s="53"/>
      <c r="D880" s="53"/>
      <c r="E880" s="31" t="str">
        <f>ГРАФИК!$AG$3</f>
        <v>Зорина</v>
      </c>
    </row>
    <row r="881" spans="1:5" x14ac:dyDescent="0.25">
      <c r="A881" s="61">
        <v>880</v>
      </c>
      <c r="B881" s="53"/>
      <c r="C881" s="53"/>
      <c r="D881" s="53"/>
      <c r="E881" s="31" t="str">
        <f>ГРАФИК!$AG$3</f>
        <v>Зорина</v>
      </c>
    </row>
    <row r="882" spans="1:5" x14ac:dyDescent="0.25">
      <c r="A882" s="61">
        <v>881</v>
      </c>
      <c r="B882" s="53"/>
      <c r="C882" s="53"/>
      <c r="D882" s="53"/>
      <c r="E882" s="31" t="str">
        <f>ГРАФИК!$AG$3</f>
        <v>Зорина</v>
      </c>
    </row>
    <row r="883" spans="1:5" x14ac:dyDescent="0.25">
      <c r="A883" s="61">
        <v>882</v>
      </c>
      <c r="B883" s="53"/>
      <c r="C883" s="53"/>
      <c r="D883" s="53"/>
      <c r="E883" s="31" t="str">
        <f>ГРАФИК!$AG$3</f>
        <v>Зорина</v>
      </c>
    </row>
    <row r="884" spans="1:5" x14ac:dyDescent="0.25">
      <c r="A884" s="61">
        <v>883</v>
      </c>
      <c r="B884" s="53"/>
      <c r="C884" s="53"/>
      <c r="D884" s="53"/>
      <c r="E884" s="31" t="str">
        <f>ГРАФИК!$AG$3</f>
        <v>Зорина</v>
      </c>
    </row>
    <row r="885" spans="1:5" x14ac:dyDescent="0.25">
      <c r="A885" s="61">
        <v>884</v>
      </c>
      <c r="B885" s="53"/>
      <c r="C885" s="53"/>
      <c r="D885" s="53"/>
      <c r="E885" s="31" t="str">
        <f>ГРАФИК!$AG$3</f>
        <v>Зорина</v>
      </c>
    </row>
    <row r="886" spans="1:5" x14ac:dyDescent="0.25">
      <c r="A886" s="61">
        <v>885</v>
      </c>
      <c r="B886" s="53"/>
      <c r="C886" s="53"/>
      <c r="D886" s="53"/>
      <c r="E886" s="31" t="str">
        <f>ГРАФИК!$AG$3</f>
        <v>Зорина</v>
      </c>
    </row>
    <row r="887" spans="1:5" x14ac:dyDescent="0.25">
      <c r="A887" s="61">
        <v>886</v>
      </c>
      <c r="B887" s="53"/>
      <c r="C887" s="53"/>
      <c r="D887" s="53"/>
      <c r="E887" s="31" t="str">
        <f>ГРАФИК!$AG$3</f>
        <v>Зорина</v>
      </c>
    </row>
    <row r="888" spans="1:5" x14ac:dyDescent="0.25">
      <c r="A888" s="61">
        <v>887</v>
      </c>
      <c r="B888" s="53"/>
      <c r="C888" s="53"/>
      <c r="D888" s="53"/>
      <c r="E888" s="31" t="str">
        <f>ГРАФИК!$AG$3</f>
        <v>Зорина</v>
      </c>
    </row>
    <row r="889" spans="1:5" x14ac:dyDescent="0.25">
      <c r="A889" s="61">
        <v>888</v>
      </c>
      <c r="B889" s="53"/>
      <c r="C889" s="53"/>
      <c r="D889" s="53"/>
      <c r="E889" s="31" t="str">
        <f>ГРАФИК!$AG$3</f>
        <v>Зорина</v>
      </c>
    </row>
    <row r="890" spans="1:5" x14ac:dyDescent="0.25">
      <c r="A890" s="61">
        <v>889</v>
      </c>
      <c r="B890" s="53"/>
      <c r="C890" s="53"/>
      <c r="D890" s="53"/>
      <c r="E890" s="31" t="str">
        <f>ГРАФИК!$AG$3</f>
        <v>Зорина</v>
      </c>
    </row>
    <row r="891" spans="1:5" x14ac:dyDescent="0.25">
      <c r="A891" s="61">
        <v>890</v>
      </c>
      <c r="B891" s="53"/>
      <c r="C891" s="53"/>
      <c r="D891" s="53"/>
      <c r="E891" s="31" t="str">
        <f>ГРАФИК!$AG$3</f>
        <v>Зорина</v>
      </c>
    </row>
    <row r="892" spans="1:5" x14ac:dyDescent="0.25">
      <c r="A892" s="61">
        <v>891</v>
      </c>
      <c r="B892" s="53"/>
      <c r="C892" s="53"/>
      <c r="D892" s="53"/>
      <c r="E892" s="31" t="str">
        <f>ГРАФИК!$AG$3</f>
        <v>Зорина</v>
      </c>
    </row>
    <row r="893" spans="1:5" x14ac:dyDescent="0.25">
      <c r="A893" s="61">
        <v>892</v>
      </c>
      <c r="B893" s="53"/>
      <c r="C893" s="53"/>
      <c r="D893" s="53"/>
      <c r="E893" s="31" t="str">
        <f>ГРАФИК!$AG$3</f>
        <v>Зорина</v>
      </c>
    </row>
    <row r="894" spans="1:5" x14ac:dyDescent="0.25">
      <c r="A894" s="61">
        <v>893</v>
      </c>
      <c r="B894" s="53"/>
      <c r="C894" s="53"/>
      <c r="D894" s="53"/>
      <c r="E894" s="31" t="str">
        <f>ГРАФИК!$AG$3</f>
        <v>Зорина</v>
      </c>
    </row>
    <row r="895" spans="1:5" x14ac:dyDescent="0.25">
      <c r="A895" s="61">
        <v>894</v>
      </c>
      <c r="B895" s="53"/>
      <c r="C895" s="53"/>
      <c r="D895" s="53"/>
      <c r="E895" s="31" t="str">
        <f>ГРАФИК!$AG$3</f>
        <v>Зорина</v>
      </c>
    </row>
    <row r="896" spans="1:5" x14ac:dyDescent="0.25">
      <c r="A896" s="61">
        <v>895</v>
      </c>
      <c r="B896" s="53"/>
      <c r="C896" s="53"/>
      <c r="D896" s="53"/>
      <c r="E896" s="31" t="str">
        <f>ГРАФИК!$AG$3</f>
        <v>Зорина</v>
      </c>
    </row>
    <row r="897" spans="1:5" x14ac:dyDescent="0.25">
      <c r="A897" s="61">
        <v>896</v>
      </c>
      <c r="B897" s="53"/>
      <c r="C897" s="53"/>
      <c r="D897" s="53"/>
      <c r="E897" s="31" t="str">
        <f>ГРАФИК!$AG$3</f>
        <v>Зорина</v>
      </c>
    </row>
    <row r="898" spans="1:5" x14ac:dyDescent="0.25">
      <c r="A898" s="61">
        <v>897</v>
      </c>
      <c r="B898" s="53"/>
      <c r="C898" s="53"/>
      <c r="D898" s="53"/>
      <c r="E898" s="31" t="str">
        <f>ГРАФИК!$AG$3</f>
        <v>Зорина</v>
      </c>
    </row>
    <row r="899" spans="1:5" x14ac:dyDescent="0.25">
      <c r="A899" s="61">
        <v>898</v>
      </c>
      <c r="B899" s="53"/>
      <c r="C899" s="53"/>
      <c r="D899" s="53"/>
      <c r="E899" s="31" t="str">
        <f>ГРАФИК!$AG$3</f>
        <v>Зорина</v>
      </c>
    </row>
    <row r="900" spans="1:5" x14ac:dyDescent="0.25">
      <c r="A900" s="61">
        <v>899</v>
      </c>
      <c r="B900" s="53"/>
      <c r="C900" s="53"/>
      <c r="D900" s="53"/>
      <c r="E900" s="31" t="str">
        <f>ГРАФИК!$AG$3</f>
        <v>Зорина</v>
      </c>
    </row>
    <row r="901" spans="1:5" x14ac:dyDescent="0.25">
      <c r="A901" s="61">
        <v>900</v>
      </c>
      <c r="B901" s="53"/>
      <c r="C901" s="53"/>
      <c r="D901" s="53"/>
      <c r="E901" s="31" t="str">
        <f>ГРАФИК!$AG$3</f>
        <v>Зорина</v>
      </c>
    </row>
    <row r="902" spans="1:5" x14ac:dyDescent="0.25">
      <c r="A902" s="61">
        <v>901</v>
      </c>
      <c r="B902" s="53"/>
      <c r="C902" s="53"/>
      <c r="D902" s="53"/>
      <c r="E902" s="31" t="str">
        <f>ГРАФИК!$AG$3</f>
        <v>Зорина</v>
      </c>
    </row>
    <row r="903" spans="1:5" x14ac:dyDescent="0.25">
      <c r="A903" s="61">
        <v>902</v>
      </c>
      <c r="B903" s="53"/>
      <c r="C903" s="53"/>
      <c r="D903" s="53"/>
      <c r="E903" s="31" t="str">
        <f>ГРАФИК!$AG$3</f>
        <v>Зорина</v>
      </c>
    </row>
    <row r="904" spans="1:5" x14ac:dyDescent="0.25">
      <c r="A904" s="61">
        <v>903</v>
      </c>
      <c r="B904" s="53"/>
      <c r="C904" s="53"/>
      <c r="D904" s="53"/>
      <c r="E904" s="31" t="str">
        <f>ГРАФИК!$AG$3</f>
        <v>Зорина</v>
      </c>
    </row>
    <row r="905" spans="1:5" x14ac:dyDescent="0.25">
      <c r="A905" s="61">
        <v>904</v>
      </c>
      <c r="B905" s="53"/>
      <c r="C905" s="53"/>
      <c r="D905" s="53"/>
      <c r="E905" s="31" t="str">
        <f>ГРАФИК!$AG$3</f>
        <v>Зорина</v>
      </c>
    </row>
    <row r="906" spans="1:5" x14ac:dyDescent="0.25">
      <c r="A906" s="61">
        <v>905</v>
      </c>
      <c r="B906" s="53"/>
      <c r="C906" s="53"/>
      <c r="D906" s="53"/>
      <c r="E906" s="31" t="str">
        <f>ГРАФИК!$AG$3</f>
        <v>Зорина</v>
      </c>
    </row>
    <row r="907" spans="1:5" x14ac:dyDescent="0.25">
      <c r="A907" s="61">
        <v>906</v>
      </c>
      <c r="B907" s="53"/>
      <c r="C907" s="53"/>
      <c r="D907" s="53"/>
      <c r="E907" s="31" t="str">
        <f>ГРАФИК!$AG$3</f>
        <v>Зорина</v>
      </c>
    </row>
    <row r="908" spans="1:5" x14ac:dyDescent="0.25">
      <c r="A908" s="61">
        <v>907</v>
      </c>
      <c r="B908" s="53"/>
      <c r="C908" s="53"/>
      <c r="D908" s="53"/>
      <c r="E908" s="31" t="str">
        <f>ГРАФИК!$AG$3</f>
        <v>Зорина</v>
      </c>
    </row>
    <row r="909" spans="1:5" x14ac:dyDescent="0.25">
      <c r="A909" s="61">
        <v>908</v>
      </c>
      <c r="B909" s="53"/>
      <c r="C909" s="53"/>
      <c r="D909" s="53"/>
      <c r="E909" s="31" t="str">
        <f>ГРАФИК!$AG$3</f>
        <v>Зорина</v>
      </c>
    </row>
    <row r="910" spans="1:5" x14ac:dyDescent="0.25">
      <c r="A910" s="61">
        <v>909</v>
      </c>
      <c r="B910" s="53"/>
      <c r="C910" s="53"/>
      <c r="D910" s="53"/>
      <c r="E910" s="31" t="str">
        <f>ГРАФИК!$AG$3</f>
        <v>Зорина</v>
      </c>
    </row>
    <row r="911" spans="1:5" x14ac:dyDescent="0.25">
      <c r="A911" s="61">
        <v>910</v>
      </c>
      <c r="B911" s="53"/>
      <c r="C911" s="53"/>
      <c r="D911" s="53"/>
      <c r="E911" s="31" t="str">
        <f>ГРАФИК!$AG$3</f>
        <v>Зорина</v>
      </c>
    </row>
    <row r="912" spans="1:5" x14ac:dyDescent="0.25">
      <c r="A912" s="61">
        <v>911</v>
      </c>
      <c r="B912" s="53"/>
      <c r="C912" s="53"/>
      <c r="D912" s="53"/>
      <c r="E912" s="31" t="str">
        <f>ГРАФИК!$AG$3</f>
        <v>Зорина</v>
      </c>
    </row>
    <row r="913" spans="1:5" x14ac:dyDescent="0.25">
      <c r="A913" s="61">
        <v>912</v>
      </c>
      <c r="B913" s="53"/>
      <c r="C913" s="53"/>
      <c r="D913" s="53"/>
      <c r="E913" s="31" t="str">
        <f>ГРАФИК!$AG$3</f>
        <v>Зорина</v>
      </c>
    </row>
    <row r="914" spans="1:5" x14ac:dyDescent="0.25">
      <c r="A914" s="61">
        <v>913</v>
      </c>
      <c r="B914" s="53"/>
      <c r="C914" s="53"/>
      <c r="D914" s="53"/>
      <c r="E914" s="31" t="str">
        <f>ГРАФИК!$AG$3</f>
        <v>Зорина</v>
      </c>
    </row>
    <row r="915" spans="1:5" x14ac:dyDescent="0.25">
      <c r="A915" s="61">
        <v>914</v>
      </c>
      <c r="B915" s="53"/>
      <c r="C915" s="53"/>
      <c r="D915" s="53"/>
      <c r="E915" s="31" t="str">
        <f>ГРАФИК!$AG$3</f>
        <v>Зорина</v>
      </c>
    </row>
    <row r="916" spans="1:5" x14ac:dyDescent="0.25">
      <c r="A916" s="61">
        <v>915</v>
      </c>
      <c r="B916" s="53"/>
      <c r="C916" s="53"/>
      <c r="D916" s="53"/>
      <c r="E916" s="31" t="str">
        <f>ГРАФИК!$AG$3</f>
        <v>Зорина</v>
      </c>
    </row>
    <row r="917" spans="1:5" x14ac:dyDescent="0.25">
      <c r="A917" s="61">
        <v>916</v>
      </c>
      <c r="B917" s="53"/>
      <c r="C917" s="53"/>
      <c r="D917" s="53"/>
      <c r="E917" s="31" t="str">
        <f>ГРАФИК!$AG$3</f>
        <v>Зорина</v>
      </c>
    </row>
    <row r="918" spans="1:5" x14ac:dyDescent="0.25">
      <c r="A918" s="61">
        <v>917</v>
      </c>
      <c r="B918" s="53"/>
      <c r="C918" s="53"/>
      <c r="D918" s="53"/>
      <c r="E918" s="31" t="str">
        <f>ГРАФИК!$AG$3</f>
        <v>Зорина</v>
      </c>
    </row>
    <row r="919" spans="1:5" x14ac:dyDescent="0.25">
      <c r="A919" s="61">
        <v>918</v>
      </c>
      <c r="B919" s="53"/>
      <c r="C919" s="53"/>
      <c r="D919" s="53"/>
      <c r="E919" s="31" t="str">
        <f>ГРАФИК!$AG$3</f>
        <v>Зорина</v>
      </c>
    </row>
    <row r="920" spans="1:5" x14ac:dyDescent="0.25">
      <c r="A920" s="61">
        <v>919</v>
      </c>
      <c r="B920" s="53"/>
      <c r="C920" s="53"/>
      <c r="D920" s="53"/>
      <c r="E920" s="31" t="str">
        <f>ГРАФИК!$AG$3</f>
        <v>Зорина</v>
      </c>
    </row>
    <row r="921" spans="1:5" x14ac:dyDescent="0.25">
      <c r="A921" s="61">
        <v>920</v>
      </c>
      <c r="B921" s="53"/>
      <c r="C921" s="53"/>
      <c r="D921" s="53"/>
      <c r="E921" s="31" t="str">
        <f>ГРАФИК!$AG$3</f>
        <v>Зорина</v>
      </c>
    </row>
    <row r="922" spans="1:5" x14ac:dyDescent="0.25">
      <c r="A922" s="61">
        <v>921</v>
      </c>
      <c r="B922" s="53"/>
      <c r="C922" s="53"/>
      <c r="D922" s="53"/>
      <c r="E922" s="31" t="str">
        <f>ГРАФИК!$AG$3</f>
        <v>Зорина</v>
      </c>
    </row>
    <row r="923" spans="1:5" x14ac:dyDescent="0.25">
      <c r="A923" s="61">
        <v>922</v>
      </c>
      <c r="B923" s="53"/>
      <c r="C923" s="53"/>
      <c r="D923" s="53"/>
      <c r="E923" s="31" t="str">
        <f>ГРАФИК!$AG$3</f>
        <v>Зорина</v>
      </c>
    </row>
    <row r="924" spans="1:5" x14ac:dyDescent="0.25">
      <c r="A924" s="61">
        <v>923</v>
      </c>
      <c r="B924" s="53"/>
      <c r="C924" s="53"/>
      <c r="D924" s="53"/>
      <c r="E924" s="31" t="str">
        <f>ГРАФИК!$AG$3</f>
        <v>Зорина</v>
      </c>
    </row>
    <row r="925" spans="1:5" x14ac:dyDescent="0.25">
      <c r="A925" s="61">
        <v>924</v>
      </c>
      <c r="B925" s="53"/>
      <c r="C925" s="53"/>
      <c r="D925" s="53"/>
      <c r="E925" s="31" t="str">
        <f>ГРАФИК!$AG$3</f>
        <v>Зорина</v>
      </c>
    </row>
    <row r="926" spans="1:5" x14ac:dyDescent="0.25">
      <c r="A926" s="61">
        <v>925</v>
      </c>
      <c r="B926" s="53"/>
      <c r="C926" s="53"/>
      <c r="D926" s="53"/>
      <c r="E926" s="31" t="str">
        <f>ГРАФИК!$AG$3</f>
        <v>Зорина</v>
      </c>
    </row>
    <row r="927" spans="1:5" x14ac:dyDescent="0.25">
      <c r="A927" s="61">
        <v>926</v>
      </c>
      <c r="B927" s="53"/>
      <c r="C927" s="53"/>
      <c r="D927" s="53"/>
      <c r="E927" s="31" t="str">
        <f>ГРАФИК!$AG$3</f>
        <v>Зорина</v>
      </c>
    </row>
    <row r="928" spans="1:5" x14ac:dyDescent="0.25">
      <c r="A928" s="61">
        <v>927</v>
      </c>
      <c r="B928" s="53"/>
      <c r="C928" s="53"/>
      <c r="D928" s="53"/>
      <c r="E928" s="31" t="str">
        <f>ГРАФИК!$AG$3</f>
        <v>Зорина</v>
      </c>
    </row>
    <row r="929" spans="1:5" x14ac:dyDescent="0.25">
      <c r="A929" s="61">
        <v>928</v>
      </c>
      <c r="B929" s="53"/>
      <c r="C929" s="53"/>
      <c r="D929" s="53"/>
      <c r="E929" s="31" t="str">
        <f>ГРАФИК!$AG$3</f>
        <v>Зорина</v>
      </c>
    </row>
    <row r="930" spans="1:5" x14ac:dyDescent="0.25">
      <c r="A930" s="61">
        <v>929</v>
      </c>
      <c r="B930" s="53"/>
      <c r="C930" s="53"/>
      <c r="D930" s="53"/>
      <c r="E930" s="31" t="str">
        <f>ГРАФИК!$AG$3</f>
        <v>Зорина</v>
      </c>
    </row>
    <row r="931" spans="1:5" x14ac:dyDescent="0.25">
      <c r="A931" s="61">
        <v>930</v>
      </c>
      <c r="B931" s="53"/>
      <c r="C931" s="53"/>
      <c r="D931" s="53"/>
      <c r="E931" s="31" t="str">
        <f>ГРАФИК!$AG$3</f>
        <v>Зорина</v>
      </c>
    </row>
    <row r="932" spans="1:5" x14ac:dyDescent="0.25">
      <c r="A932" s="61">
        <v>931</v>
      </c>
      <c r="B932" s="53"/>
      <c r="C932" s="53"/>
      <c r="D932" s="53"/>
      <c r="E932" s="31" t="str">
        <f>ГРАФИК!$AG$3</f>
        <v>Зорина</v>
      </c>
    </row>
    <row r="933" spans="1:5" x14ac:dyDescent="0.25">
      <c r="A933" s="61">
        <v>932</v>
      </c>
      <c r="B933" s="53"/>
      <c r="C933" s="53"/>
      <c r="D933" s="53"/>
      <c r="E933" s="31" t="str">
        <f>ГРАФИК!$AG$3</f>
        <v>Зорина</v>
      </c>
    </row>
    <row r="934" spans="1:5" x14ac:dyDescent="0.25">
      <c r="A934" s="61">
        <v>933</v>
      </c>
      <c r="B934" s="53"/>
      <c r="C934" s="53"/>
      <c r="D934" s="53"/>
      <c r="E934" s="31" t="str">
        <f>ГРАФИК!$AG$3</f>
        <v>Зорина</v>
      </c>
    </row>
    <row r="935" spans="1:5" x14ac:dyDescent="0.25">
      <c r="A935" s="61">
        <v>934</v>
      </c>
      <c r="B935" s="53"/>
      <c r="C935" s="53"/>
      <c r="D935" s="53"/>
      <c r="E935" s="31" t="str">
        <f>ГРАФИК!$AG$3</f>
        <v>Зорина</v>
      </c>
    </row>
    <row r="936" spans="1:5" x14ac:dyDescent="0.25">
      <c r="A936" s="61">
        <v>935</v>
      </c>
      <c r="B936" s="53"/>
      <c r="C936" s="53"/>
      <c r="D936" s="53"/>
      <c r="E936" s="31" t="str">
        <f>ГРАФИК!$AG$3</f>
        <v>Зорина</v>
      </c>
    </row>
    <row r="937" spans="1:5" x14ac:dyDescent="0.25">
      <c r="A937" s="61">
        <v>936</v>
      </c>
      <c r="B937" s="53"/>
      <c r="C937" s="53"/>
      <c r="D937" s="53"/>
      <c r="E937" s="31" t="str">
        <f>ГРАФИК!$AG$3</f>
        <v>Зорина</v>
      </c>
    </row>
    <row r="938" spans="1:5" x14ac:dyDescent="0.25">
      <c r="A938" s="61">
        <v>937</v>
      </c>
      <c r="B938" s="53"/>
      <c r="C938" s="53"/>
      <c r="D938" s="53"/>
      <c r="E938" s="31" t="str">
        <f>ГРАФИК!$AG$3</f>
        <v>Зорина</v>
      </c>
    </row>
    <row r="939" spans="1:5" x14ac:dyDescent="0.25">
      <c r="A939" s="61">
        <v>938</v>
      </c>
      <c r="B939" s="53"/>
      <c r="C939" s="53"/>
      <c r="D939" s="53"/>
      <c r="E939" s="31" t="str">
        <f>ГРАФИК!$AG$3</f>
        <v>Зорина</v>
      </c>
    </row>
    <row r="940" spans="1:5" x14ac:dyDescent="0.25">
      <c r="A940" s="61">
        <v>939</v>
      </c>
      <c r="B940" s="53"/>
      <c r="C940" s="53"/>
      <c r="D940" s="53"/>
      <c r="E940" s="31" t="str">
        <f>ГРАФИК!$AG$3</f>
        <v>Зорина</v>
      </c>
    </row>
    <row r="941" spans="1:5" x14ac:dyDescent="0.25">
      <c r="A941" s="61">
        <v>940</v>
      </c>
      <c r="B941" s="53"/>
      <c r="C941" s="53"/>
      <c r="D941" s="53"/>
      <c r="E941" s="31" t="str">
        <f>ГРАФИК!$AG$3</f>
        <v>Зорина</v>
      </c>
    </row>
    <row r="942" spans="1:5" x14ac:dyDescent="0.25">
      <c r="A942" s="61">
        <v>941</v>
      </c>
      <c r="B942" s="53"/>
      <c r="C942" s="53"/>
      <c r="D942" s="53"/>
      <c r="E942" s="31" t="str">
        <f>ГРАФИК!$AG$3</f>
        <v>Зорина</v>
      </c>
    </row>
    <row r="943" spans="1:5" x14ac:dyDescent="0.25">
      <c r="A943" s="61">
        <v>942</v>
      </c>
      <c r="B943" s="53"/>
      <c r="C943" s="53"/>
      <c r="D943" s="53"/>
      <c r="E943" s="31" t="str">
        <f>ГРАФИК!$AG$3</f>
        <v>Зорина</v>
      </c>
    </row>
    <row r="944" spans="1:5" x14ac:dyDescent="0.25">
      <c r="A944" s="61">
        <v>943</v>
      </c>
      <c r="B944" s="53"/>
      <c r="C944" s="53"/>
      <c r="D944" s="53"/>
      <c r="E944" s="31" t="str">
        <f>ГРАФИК!$AG$3</f>
        <v>Зорина</v>
      </c>
    </row>
    <row r="945" spans="1:5" x14ac:dyDescent="0.25">
      <c r="A945" s="61">
        <v>944</v>
      </c>
      <c r="B945" s="53"/>
      <c r="C945" s="53"/>
      <c r="D945" s="53"/>
      <c r="E945" s="31" t="str">
        <f>ГРАФИК!$AG$3</f>
        <v>Зорина</v>
      </c>
    </row>
    <row r="946" spans="1:5" x14ac:dyDescent="0.25">
      <c r="A946" s="61">
        <v>945</v>
      </c>
      <c r="B946" s="53"/>
      <c r="C946" s="53"/>
      <c r="D946" s="53"/>
      <c r="E946" s="31" t="str">
        <f>ГРАФИК!$AG$3</f>
        <v>Зорина</v>
      </c>
    </row>
    <row r="947" spans="1:5" x14ac:dyDescent="0.25">
      <c r="A947" s="61">
        <v>946</v>
      </c>
      <c r="B947" s="53"/>
      <c r="C947" s="53"/>
      <c r="D947" s="53"/>
      <c r="E947" s="31" t="str">
        <f>ГРАФИК!$AG$3</f>
        <v>Зорина</v>
      </c>
    </row>
    <row r="948" spans="1:5" x14ac:dyDescent="0.25">
      <c r="A948" s="61">
        <v>947</v>
      </c>
      <c r="B948" s="53"/>
      <c r="C948" s="53"/>
      <c r="D948" s="53"/>
      <c r="E948" s="31" t="str">
        <f>ГРАФИК!$AG$3</f>
        <v>Зорина</v>
      </c>
    </row>
    <row r="949" spans="1:5" x14ac:dyDescent="0.25">
      <c r="A949" s="61">
        <v>948</v>
      </c>
      <c r="B949" s="53"/>
      <c r="C949" s="53"/>
      <c r="D949" s="53"/>
      <c r="E949" s="31" t="str">
        <f>ГРАФИК!$AG$3</f>
        <v>Зорина</v>
      </c>
    </row>
    <row r="950" spans="1:5" x14ac:dyDescent="0.25">
      <c r="A950" s="61">
        <v>949</v>
      </c>
      <c r="B950" s="53"/>
      <c r="C950" s="53"/>
      <c r="D950" s="53"/>
      <c r="E950" s="31" t="str">
        <f>ГРАФИК!$AG$3</f>
        <v>Зорина</v>
      </c>
    </row>
    <row r="951" spans="1:5" x14ac:dyDescent="0.25">
      <c r="A951" s="61">
        <v>950</v>
      </c>
      <c r="B951" s="53"/>
      <c r="C951" s="53"/>
      <c r="D951" s="53"/>
      <c r="E951" s="31" t="str">
        <f>ГРАФИК!$AG$3</f>
        <v>Зорина</v>
      </c>
    </row>
    <row r="952" spans="1:5" x14ac:dyDescent="0.25">
      <c r="A952" s="61">
        <v>951</v>
      </c>
      <c r="B952" s="53"/>
      <c r="C952" s="53"/>
      <c r="D952" s="53"/>
      <c r="E952" s="31" t="str">
        <f>ГРАФИК!$AG$3</f>
        <v>Зорина</v>
      </c>
    </row>
    <row r="953" spans="1:5" x14ac:dyDescent="0.25">
      <c r="A953" s="61">
        <v>952</v>
      </c>
      <c r="B953" s="53"/>
      <c r="C953" s="53"/>
      <c r="D953" s="53"/>
      <c r="E953" s="31" t="str">
        <f>ГРАФИК!$AG$3</f>
        <v>Зорина</v>
      </c>
    </row>
    <row r="954" spans="1:5" x14ac:dyDescent="0.25">
      <c r="A954" s="61">
        <v>953</v>
      </c>
      <c r="B954" s="53"/>
      <c r="C954" s="53"/>
      <c r="D954" s="53"/>
      <c r="E954" s="31" t="str">
        <f>ГРАФИК!$AG$3</f>
        <v>Зорина</v>
      </c>
    </row>
    <row r="955" spans="1:5" x14ac:dyDescent="0.25">
      <c r="A955" s="61">
        <v>954</v>
      </c>
      <c r="B955" s="53"/>
      <c r="C955" s="53"/>
      <c r="D955" s="53"/>
      <c r="E955" s="31" t="str">
        <f>ГРАФИК!$AG$3</f>
        <v>Зорина</v>
      </c>
    </row>
    <row r="956" spans="1:5" x14ac:dyDescent="0.25">
      <c r="A956" s="61">
        <v>955</v>
      </c>
      <c r="B956" s="53"/>
      <c r="C956" s="53"/>
      <c r="D956" s="53"/>
      <c r="E956" s="31" t="str">
        <f>ГРАФИК!$AG$3</f>
        <v>Зорина</v>
      </c>
    </row>
    <row r="957" spans="1:5" x14ac:dyDescent="0.25">
      <c r="A957" s="61">
        <v>956</v>
      </c>
      <c r="B957" s="53"/>
      <c r="C957" s="53"/>
      <c r="D957" s="53"/>
      <c r="E957" s="31" t="str">
        <f>ГРАФИК!$AG$3</f>
        <v>Зорина</v>
      </c>
    </row>
    <row r="958" spans="1:5" x14ac:dyDescent="0.25">
      <c r="A958" s="61">
        <v>957</v>
      </c>
      <c r="B958" s="53"/>
      <c r="C958" s="53"/>
      <c r="D958" s="53"/>
      <c r="E958" s="31" t="str">
        <f>ГРАФИК!$AG$3</f>
        <v>Зорина</v>
      </c>
    </row>
    <row r="959" spans="1:5" x14ac:dyDescent="0.25">
      <c r="A959" s="61">
        <v>958</v>
      </c>
      <c r="B959" s="53"/>
      <c r="C959" s="53"/>
      <c r="D959" s="53"/>
      <c r="E959" s="31" t="str">
        <f>ГРАФИК!$AG$3</f>
        <v>Зорина</v>
      </c>
    </row>
    <row r="960" spans="1:5" x14ac:dyDescent="0.25">
      <c r="A960" s="61">
        <v>959</v>
      </c>
      <c r="B960" s="53"/>
      <c r="C960" s="53"/>
      <c r="D960" s="53"/>
      <c r="E960" s="31" t="str">
        <f>ГРАФИК!$AG$3</f>
        <v>Зорина</v>
      </c>
    </row>
    <row r="961" spans="1:5" x14ac:dyDescent="0.25">
      <c r="A961" s="61">
        <v>960</v>
      </c>
      <c r="B961" s="53"/>
      <c r="C961" s="53"/>
      <c r="D961" s="53"/>
      <c r="E961" s="31" t="str">
        <f>ГРАФИК!$AG$3</f>
        <v>Зорина</v>
      </c>
    </row>
    <row r="962" spans="1:5" x14ac:dyDescent="0.25">
      <c r="A962" s="61">
        <v>961</v>
      </c>
      <c r="B962" s="53"/>
      <c r="C962" s="53"/>
      <c r="D962" s="53"/>
      <c r="E962" s="31" t="str">
        <f>ГРАФИК!$AG$3</f>
        <v>Зорина</v>
      </c>
    </row>
    <row r="963" spans="1:5" x14ac:dyDescent="0.25">
      <c r="A963" s="61">
        <v>962</v>
      </c>
      <c r="B963" s="53"/>
      <c r="C963" s="53"/>
      <c r="D963" s="53"/>
      <c r="E963" s="31" t="str">
        <f>ГРАФИК!$AG$3</f>
        <v>Зорина</v>
      </c>
    </row>
    <row r="964" spans="1:5" x14ac:dyDescent="0.25">
      <c r="A964" s="61">
        <v>963</v>
      </c>
      <c r="B964" s="53"/>
      <c r="C964" s="53"/>
      <c r="D964" s="53"/>
      <c r="E964" s="31" t="str">
        <f>ГРАФИК!$AG$3</f>
        <v>Зорина</v>
      </c>
    </row>
    <row r="965" spans="1:5" x14ac:dyDescent="0.25">
      <c r="A965" s="61">
        <v>964</v>
      </c>
      <c r="B965" s="53"/>
      <c r="C965" s="53"/>
      <c r="D965" s="53"/>
      <c r="E965" s="31" t="str">
        <f>ГРАФИК!$AG$3</f>
        <v>Зорина</v>
      </c>
    </row>
    <row r="966" spans="1:5" x14ac:dyDescent="0.25">
      <c r="A966" s="61">
        <v>965</v>
      </c>
      <c r="B966" s="53"/>
      <c r="C966" s="53"/>
      <c r="D966" s="53"/>
      <c r="E966" s="31" t="str">
        <f>ГРАФИК!$AG$3</f>
        <v>Зорина</v>
      </c>
    </row>
    <row r="967" spans="1:5" x14ac:dyDescent="0.25">
      <c r="A967" s="61">
        <v>966</v>
      </c>
      <c r="B967" s="53"/>
      <c r="C967" s="53"/>
      <c r="D967" s="53"/>
      <c r="E967" s="31" t="str">
        <f>ГРАФИК!$AG$3</f>
        <v>Зорина</v>
      </c>
    </row>
    <row r="968" spans="1:5" x14ac:dyDescent="0.25">
      <c r="A968" s="61">
        <v>967</v>
      </c>
      <c r="B968" s="53"/>
      <c r="C968" s="53"/>
      <c r="D968" s="53"/>
      <c r="E968" s="31" t="str">
        <f>ГРАФИК!$AG$3</f>
        <v>Зорина</v>
      </c>
    </row>
    <row r="969" spans="1:5" x14ac:dyDescent="0.25">
      <c r="A969" s="61">
        <v>968</v>
      </c>
      <c r="B969" s="53"/>
      <c r="C969" s="53"/>
      <c r="D969" s="53"/>
      <c r="E969" s="31" t="str">
        <f>ГРАФИК!$AG$3</f>
        <v>Зорина</v>
      </c>
    </row>
    <row r="970" spans="1:5" x14ac:dyDescent="0.25">
      <c r="A970" s="61">
        <v>969</v>
      </c>
      <c r="B970" s="53"/>
      <c r="C970" s="53"/>
      <c r="D970" s="53"/>
      <c r="E970" s="31" t="str">
        <f>ГРАФИК!$AG$3</f>
        <v>Зорина</v>
      </c>
    </row>
    <row r="971" spans="1:5" x14ac:dyDescent="0.25">
      <c r="A971" s="61">
        <v>970</v>
      </c>
      <c r="B971" s="53"/>
      <c r="C971" s="53"/>
      <c r="D971" s="53"/>
      <c r="E971" s="31" t="str">
        <f>ГРАФИК!$AG$3</f>
        <v>Зорина</v>
      </c>
    </row>
    <row r="972" spans="1:5" x14ac:dyDescent="0.25">
      <c r="A972" s="61">
        <v>971</v>
      </c>
      <c r="B972" s="53"/>
      <c r="C972" s="53"/>
      <c r="D972" s="53"/>
      <c r="E972" s="31" t="str">
        <f>ГРАФИК!$AG$3</f>
        <v>Зорина</v>
      </c>
    </row>
    <row r="973" spans="1:5" x14ac:dyDescent="0.25">
      <c r="A973" s="61">
        <v>972</v>
      </c>
      <c r="B973" s="53"/>
      <c r="C973" s="53"/>
      <c r="D973" s="53"/>
      <c r="E973" s="31" t="str">
        <f>ГРАФИК!$AG$3</f>
        <v>Зорина</v>
      </c>
    </row>
    <row r="974" spans="1:5" x14ac:dyDescent="0.25">
      <c r="A974" s="61">
        <v>973</v>
      </c>
      <c r="B974" s="53"/>
      <c r="C974" s="53"/>
      <c r="D974" s="53"/>
      <c r="E974" s="31" t="str">
        <f>ГРАФИК!$AG$3</f>
        <v>Зорина</v>
      </c>
    </row>
    <row r="975" spans="1:5" x14ac:dyDescent="0.25">
      <c r="A975" s="61">
        <v>974</v>
      </c>
      <c r="B975" s="53"/>
      <c r="C975" s="53"/>
      <c r="D975" s="53"/>
      <c r="E975" s="31" t="str">
        <f>ГРАФИК!$AG$3</f>
        <v>Зорина</v>
      </c>
    </row>
    <row r="976" spans="1:5" x14ac:dyDescent="0.25">
      <c r="A976" s="61">
        <v>975</v>
      </c>
      <c r="B976" s="53"/>
      <c r="C976" s="53"/>
      <c r="D976" s="53"/>
      <c r="E976" s="31" t="str">
        <f>ГРАФИК!$AG$3</f>
        <v>Зорина</v>
      </c>
    </row>
    <row r="977" spans="1:5" x14ac:dyDescent="0.25">
      <c r="A977" s="61">
        <v>976</v>
      </c>
      <c r="B977" s="53"/>
      <c r="C977" s="53"/>
      <c r="D977" s="53"/>
      <c r="E977" s="31" t="str">
        <f>ГРАФИК!$AG$3</f>
        <v>Зорина</v>
      </c>
    </row>
    <row r="978" spans="1:5" x14ac:dyDescent="0.25">
      <c r="A978" s="61">
        <v>977</v>
      </c>
      <c r="B978" s="53"/>
      <c r="C978" s="53"/>
      <c r="D978" s="53"/>
      <c r="E978" s="31" t="str">
        <f>ГРАФИК!$AG$3</f>
        <v>Зорина</v>
      </c>
    </row>
    <row r="979" spans="1:5" x14ac:dyDescent="0.25">
      <c r="A979" s="61">
        <v>978</v>
      </c>
      <c r="B979" s="53"/>
      <c r="C979" s="53"/>
      <c r="D979" s="53"/>
      <c r="E979" s="31" t="str">
        <f>ГРАФИК!$AG$3</f>
        <v>Зорина</v>
      </c>
    </row>
    <row r="980" spans="1:5" x14ac:dyDescent="0.25">
      <c r="A980" s="61">
        <v>979</v>
      </c>
      <c r="B980" s="53"/>
      <c r="C980" s="53"/>
      <c r="D980" s="53"/>
      <c r="E980" s="31" t="str">
        <f>ГРАФИК!$AG$3</f>
        <v>Зорина</v>
      </c>
    </row>
    <row r="981" spans="1:5" x14ac:dyDescent="0.25">
      <c r="A981" s="61">
        <v>980</v>
      </c>
      <c r="B981" s="53"/>
      <c r="C981" s="53"/>
      <c r="D981" s="53"/>
      <c r="E981" s="31" t="str">
        <f>ГРАФИК!$AG$3</f>
        <v>Зорина</v>
      </c>
    </row>
    <row r="982" spans="1:5" x14ac:dyDescent="0.25">
      <c r="A982" s="61">
        <v>981</v>
      </c>
      <c r="B982" s="53"/>
      <c r="C982" s="53"/>
      <c r="D982" s="53"/>
      <c r="E982" s="31" t="str">
        <f>ГРАФИК!$AG$3</f>
        <v>Зорина</v>
      </c>
    </row>
    <row r="983" spans="1:5" x14ac:dyDescent="0.25">
      <c r="A983" s="61">
        <v>982</v>
      </c>
      <c r="B983" s="53"/>
      <c r="C983" s="53"/>
      <c r="D983" s="53"/>
      <c r="E983" s="31" t="str">
        <f>ГРАФИК!$AG$3</f>
        <v>Зорина</v>
      </c>
    </row>
    <row r="984" spans="1:5" x14ac:dyDescent="0.25">
      <c r="A984" s="61">
        <v>983</v>
      </c>
      <c r="B984" s="53"/>
      <c r="C984" s="53"/>
      <c r="D984" s="53"/>
      <c r="E984" s="31" t="str">
        <f>ГРАФИК!$AG$3</f>
        <v>Зорина</v>
      </c>
    </row>
    <row r="985" spans="1:5" x14ac:dyDescent="0.25">
      <c r="A985" s="61">
        <v>984</v>
      </c>
      <c r="B985" s="53"/>
      <c r="C985" s="53"/>
      <c r="D985" s="53"/>
      <c r="E985" s="31" t="str">
        <f>ГРАФИК!$AG$3</f>
        <v>Зорина</v>
      </c>
    </row>
    <row r="986" spans="1:5" x14ac:dyDescent="0.25">
      <c r="A986" s="61">
        <v>985</v>
      </c>
      <c r="B986" s="53"/>
      <c r="C986" s="53"/>
      <c r="D986" s="53"/>
      <c r="E986" s="31" t="str">
        <f>ГРАФИК!$AG$3</f>
        <v>Зорина</v>
      </c>
    </row>
    <row r="987" spans="1:5" x14ac:dyDescent="0.25">
      <c r="A987" s="61">
        <v>986</v>
      </c>
      <c r="B987" s="53"/>
      <c r="C987" s="53"/>
      <c r="D987" s="53"/>
      <c r="E987" s="31" t="str">
        <f>ГРАФИК!$AG$3</f>
        <v>Зорина</v>
      </c>
    </row>
    <row r="988" spans="1:5" x14ac:dyDescent="0.25">
      <c r="A988" s="61">
        <v>987</v>
      </c>
      <c r="B988" s="53"/>
      <c r="C988" s="53"/>
      <c r="D988" s="53"/>
      <c r="E988" s="31" t="str">
        <f>ГРАФИК!$AG$3</f>
        <v>Зорина</v>
      </c>
    </row>
    <row r="989" spans="1:5" x14ac:dyDescent="0.25">
      <c r="A989" s="61">
        <v>988</v>
      </c>
      <c r="B989" s="53"/>
      <c r="C989" s="53"/>
      <c r="D989" s="53"/>
      <c r="E989" s="31" t="str">
        <f>ГРАФИК!$AG$3</f>
        <v>Зорина</v>
      </c>
    </row>
    <row r="990" spans="1:5" x14ac:dyDescent="0.25">
      <c r="A990" s="61">
        <v>989</v>
      </c>
      <c r="B990" s="53"/>
      <c r="C990" s="53"/>
      <c r="D990" s="53"/>
      <c r="E990" s="31" t="str">
        <f>ГРАФИК!$AG$3</f>
        <v>Зорина</v>
      </c>
    </row>
    <row r="991" spans="1:5" x14ac:dyDescent="0.25">
      <c r="A991" s="61">
        <v>990</v>
      </c>
      <c r="B991" s="53"/>
      <c r="C991" s="53"/>
      <c r="D991" s="53"/>
      <c r="E991" s="31" t="str">
        <f>ГРАФИК!$AG$3</f>
        <v>Зорина</v>
      </c>
    </row>
    <row r="992" spans="1:5" x14ac:dyDescent="0.25">
      <c r="A992" s="61">
        <v>991</v>
      </c>
      <c r="B992" s="53"/>
      <c r="C992" s="53"/>
      <c r="D992" s="53"/>
      <c r="E992" s="31" t="str">
        <f>ГРАФИК!$AG$3</f>
        <v>Зорина</v>
      </c>
    </row>
    <row r="993" spans="1:5" x14ac:dyDescent="0.25">
      <c r="A993" s="61">
        <v>992</v>
      </c>
      <c r="B993" s="53"/>
      <c r="C993" s="53"/>
      <c r="D993" s="53"/>
      <c r="E993" s="31" t="str">
        <f>ГРАФИК!$AG$3</f>
        <v>Зорина</v>
      </c>
    </row>
    <row r="994" spans="1:5" x14ac:dyDescent="0.25">
      <c r="A994" s="61">
        <v>993</v>
      </c>
      <c r="B994" s="53"/>
      <c r="C994" s="53"/>
      <c r="D994" s="53"/>
      <c r="E994" s="31" t="str">
        <f>ГРАФИК!$AG$3</f>
        <v>Зорина</v>
      </c>
    </row>
    <row r="995" spans="1:5" x14ac:dyDescent="0.25">
      <c r="A995" s="61">
        <v>994</v>
      </c>
      <c r="B995" s="53"/>
      <c r="C995" s="53"/>
      <c r="D995" s="53"/>
      <c r="E995" s="31" t="str">
        <f>ГРАФИК!$AG$3</f>
        <v>Зорина</v>
      </c>
    </row>
    <row r="996" spans="1:5" x14ac:dyDescent="0.25">
      <c r="A996" s="61">
        <v>995</v>
      </c>
      <c r="B996" s="53"/>
      <c r="C996" s="53"/>
      <c r="D996" s="53"/>
      <c r="E996" s="31" t="str">
        <f>ГРАФИК!$AG$3</f>
        <v>Зорина</v>
      </c>
    </row>
    <row r="997" spans="1:5" x14ac:dyDescent="0.25">
      <c r="A997" s="61">
        <v>996</v>
      </c>
      <c r="B997" s="53"/>
      <c r="C997" s="53"/>
      <c r="D997" s="53"/>
      <c r="E997" s="31" t="str">
        <f>ГРАФИК!$AG$3</f>
        <v>Зорина</v>
      </c>
    </row>
    <row r="998" spans="1:5" x14ac:dyDescent="0.25">
      <c r="A998" s="61">
        <v>997</v>
      </c>
      <c r="B998" s="53"/>
      <c r="C998" s="53"/>
      <c r="D998" s="53"/>
      <c r="E998" s="31" t="str">
        <f>ГРАФИК!$AG$3</f>
        <v>Зорина</v>
      </c>
    </row>
    <row r="999" spans="1:5" x14ac:dyDescent="0.25">
      <c r="A999" s="61">
        <v>998</v>
      </c>
      <c r="B999" s="53"/>
      <c r="C999" s="53"/>
      <c r="D999" s="53"/>
      <c r="E999" s="31" t="str">
        <f>ГРАФИК!$AG$3</f>
        <v>Зорина</v>
      </c>
    </row>
    <row r="1000" spans="1:5" x14ac:dyDescent="0.25">
      <c r="A1000" s="61">
        <v>999</v>
      </c>
      <c r="B1000" s="53"/>
      <c r="C1000" s="53"/>
      <c r="D1000" s="53"/>
      <c r="E1000" s="31" t="str">
        <f>ГРАФИК!$AG$3</f>
        <v>Зорина</v>
      </c>
    </row>
  </sheetData>
  <sheetProtection selectLockedCells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F0"/>
    <pageSetUpPr fitToPage="1"/>
  </sheetPr>
  <dimension ref="A1:M1520"/>
  <sheetViews>
    <sheetView topLeftCell="A4" workbookViewId="0">
      <selection activeCell="L36" sqref="L36"/>
    </sheetView>
  </sheetViews>
  <sheetFormatPr defaultRowHeight="15" x14ac:dyDescent="0.25"/>
  <cols>
    <col min="1" max="1" width="8.28515625" customWidth="1"/>
    <col min="2" max="2" width="6.140625" bestFit="1" customWidth="1"/>
    <col min="3" max="3" width="5.5703125" bestFit="1" customWidth="1"/>
    <col min="4" max="4" width="7.140625" style="20" bestFit="1" customWidth="1"/>
    <col min="5" max="5" width="7.140625" style="19" bestFit="1" customWidth="1"/>
    <col min="6" max="6" width="2.5703125" style="20" bestFit="1" customWidth="1"/>
    <col min="7" max="7" width="129.85546875" customWidth="1"/>
    <col min="8" max="8" width="16.5703125" style="19" bestFit="1" customWidth="1"/>
    <col min="9" max="9" width="11.42578125" style="42" bestFit="1" customWidth="1"/>
    <col min="10" max="10" width="10.7109375" bestFit="1" customWidth="1"/>
    <col min="11" max="11" width="20.7109375" bestFit="1" customWidth="1"/>
    <col min="12" max="12" width="13.7109375" bestFit="1" customWidth="1"/>
    <col min="13" max="13" width="12.140625" bestFit="1" customWidth="1"/>
  </cols>
  <sheetData>
    <row r="1" spans="1:13" ht="21.75" customHeight="1" x14ac:dyDescent="0.25">
      <c r="A1" s="32" t="str">
        <f>ГРАФИК!X3</f>
        <v>Ноябрь</v>
      </c>
      <c r="B1" s="34">
        <v>1</v>
      </c>
      <c r="C1" s="34"/>
      <c r="D1" s="35"/>
      <c r="E1" s="34"/>
      <c r="F1" s="35"/>
      <c r="G1" s="34" t="s">
        <v>110</v>
      </c>
      <c r="H1" s="34"/>
      <c r="I1" s="39" t="s">
        <v>149</v>
      </c>
      <c r="J1" s="101" t="str">
        <f>ГРАФИК!AG3</f>
        <v>Зорина</v>
      </c>
      <c r="K1" s="101"/>
      <c r="L1" s="101"/>
      <c r="M1" s="101"/>
    </row>
    <row r="2" spans="1:13" x14ac:dyDescent="0.25">
      <c r="A2" s="102" t="s">
        <v>0</v>
      </c>
      <c r="B2" s="102"/>
      <c r="C2" s="21"/>
      <c r="D2" s="22"/>
      <c r="E2" s="21"/>
      <c r="F2" s="6"/>
      <c r="G2" s="23" t="s">
        <v>108</v>
      </c>
      <c r="H2" s="21" t="s">
        <v>150</v>
      </c>
      <c r="I2" s="40" t="s">
        <v>149</v>
      </c>
      <c r="J2" s="21" t="s">
        <v>109</v>
      </c>
      <c r="K2" s="21" t="s">
        <v>63</v>
      </c>
      <c r="L2" s="36" t="s">
        <v>122</v>
      </c>
      <c r="M2" s="37" t="s">
        <v>71</v>
      </c>
    </row>
    <row r="3" spans="1:13" x14ac:dyDescent="0.25">
      <c r="A3" s="24">
        <v>0.29166666666666669</v>
      </c>
      <c r="B3" s="24">
        <v>0.30208333333333331</v>
      </c>
      <c r="C3" s="24">
        <f>INDEX(ГРАФИК!$B$6:$B$36,MATCH($B$1,ГРАФИК!$A$6:$A$36,0),0)</f>
        <v>0</v>
      </c>
      <c r="D3" s="6" t="b">
        <f>IF(LEFTB(C3)="Z",C3,IF(LEFTB(C3)="J",""))</f>
        <v>0</v>
      </c>
      <c r="E3" s="24" t="b">
        <f>IF(LEFTB(C3)="J",C3,IF(LEFTB(C3)="Z",""))</f>
        <v>0</v>
      </c>
      <c r="F3" s="6">
        <f>Count_Color(ГРАФИК!$B$6:$B$36,3,C3)</f>
        <v>0</v>
      </c>
      <c r="G3" s="25" t="e">
        <f>IF(D3="",INDEX('Классификатор задач'!$C:$C,MATCH(E3,'Классификатор задач'!$B:$B,0),0),INDEX('Классификатор задач'!$C:$C,MATCH(D3,'Классификатор задач'!$A:$A,0)))</f>
        <v>#N/A</v>
      </c>
      <c r="H3" s="26">
        <f>INDEX(ГРАФИК!$C$6:$C$36,MATCH($B$1,ГРАФИК!$A$6:$A$36,0),0)</f>
        <v>0</v>
      </c>
      <c r="I3" s="41">
        <v>0.25</v>
      </c>
      <c r="J3" s="29" t="e">
        <f>INDEX('Закрепление за ДСЕ'!$B:$B,MATCH(H3,'Закрепление за ДСЕ'!A:A,0),0)</f>
        <v>#N/A</v>
      </c>
      <c r="K3" s="29" t="e">
        <f>INDEX('Закрепление за ДСЕ'!$D:$D,MATCH(H3,'Закрепление за ДСЕ'!A:A,0),0)</f>
        <v>#N/A</v>
      </c>
      <c r="L3" s="36" t="str">
        <f t="shared" ref="L3:L13" si="0">IF(F3&gt;0,"Выполнено","")</f>
        <v/>
      </c>
      <c r="M3" s="38">
        <v>1</v>
      </c>
    </row>
    <row r="4" spans="1:13" x14ac:dyDescent="0.25">
      <c r="A4" s="24">
        <v>0.30208333333333331</v>
      </c>
      <c r="B4" s="24">
        <v>0.3125</v>
      </c>
      <c r="C4" s="24">
        <f>INDEX(ГРАФИК!$D$6:$D$36,MATCH($B$1,ГРАФИК!$A$6:$A$36,0),0)</f>
        <v>0</v>
      </c>
      <c r="D4" s="6" t="b">
        <f>IF(LEFTB(C4)="Z",C4,IF(LEFTB(C4)="J",""))</f>
        <v>0</v>
      </c>
      <c r="E4" s="24" t="b">
        <f>IF(LEFTB(C4)="J",C4,IF(LEFTB(C4)="Z",""))</f>
        <v>0</v>
      </c>
      <c r="F4" s="6">
        <f>Count_Color(ГРАФИК!$D$6:$D$36,3,C4)</f>
        <v>0</v>
      </c>
      <c r="G4" s="25" t="e">
        <f>IF(D4="",INDEX('Классификатор задач'!$C:$C,MATCH(E4,'Классификатор задач'!$B:$B,0),0),INDEX('Классификатор задач'!$C:$C,MATCH(D4,'Классификатор задач'!$A:$A,0)))</f>
        <v>#N/A</v>
      </c>
      <c r="H4" s="26">
        <f>INDEX(ГРАФИК!$E$6:$E$36,MATCH($B$1,ГРАФИК!$A$6:$A$36,0),0)</f>
        <v>0</v>
      </c>
      <c r="I4" s="41">
        <v>0.25</v>
      </c>
      <c r="J4" s="29" t="e">
        <f>INDEX('Закрепление за ДСЕ'!$B:$B,MATCH(H4,'Закрепление за ДСЕ'!A:A,0),0)</f>
        <v>#N/A</v>
      </c>
      <c r="K4" s="29" t="e">
        <f>INDEX('Закрепление за ДСЕ'!$D:$D,MATCH(H4,'Закрепление за ДСЕ'!A:A,0),0)</f>
        <v>#N/A</v>
      </c>
      <c r="L4" s="36" t="str">
        <f t="shared" si="0"/>
        <v/>
      </c>
      <c r="M4" s="38">
        <v>1</v>
      </c>
    </row>
    <row r="5" spans="1:13" x14ac:dyDescent="0.25">
      <c r="A5" s="24">
        <v>0.3125</v>
      </c>
      <c r="B5" s="24">
        <v>0.32291666666666702</v>
      </c>
      <c r="C5" s="24">
        <f>INDEX(ГРАФИК!$F$6:$F$36,MATCH($B$1,ГРАФИК!$A$6:$A$36,0),0)</f>
        <v>0</v>
      </c>
      <c r="D5" s="6" t="b">
        <f t="shared" ref="D5:D50" si="1">IF(LEFTB(C5)="Z",C5,IF(LEFTB(C5)="J",""))</f>
        <v>0</v>
      </c>
      <c r="E5" s="24" t="b">
        <f t="shared" ref="E5:E50" si="2">IF(LEFTB(C5)="J",C5,IF(LEFTB(C5)="Z",""))</f>
        <v>0</v>
      </c>
      <c r="F5" s="6">
        <f>Count_Color(ГРАФИК!$F$6:$F$36,3,C5)</f>
        <v>0</v>
      </c>
      <c r="G5" s="25" t="e">
        <f>IF(D5="",INDEX('Классификатор задач'!$C:$C,MATCH(E5,'Классификатор задач'!$B:$B,0),0),INDEX('Классификатор задач'!$C:$C,MATCH(D5,'Классификатор задач'!$A:$A,0)))</f>
        <v>#N/A</v>
      </c>
      <c r="H5" s="26">
        <f>INDEX(ГРАФИК!$G$6:$G$36,MATCH($B$1,ГРАФИК!$A$6:$A$36,0),0)</f>
        <v>0</v>
      </c>
      <c r="I5" s="41">
        <v>0.25</v>
      </c>
      <c r="J5" s="29" t="e">
        <f>INDEX('Закрепление за ДСЕ'!$B:$B,MATCH(H5,'Закрепление за ДСЕ'!A:A,0),0)</f>
        <v>#N/A</v>
      </c>
      <c r="K5" s="29" t="e">
        <f>INDEX('Закрепление за ДСЕ'!$D:$D,MATCH(H5,'Закрепление за ДСЕ'!A:A,0),0)</f>
        <v>#N/A</v>
      </c>
      <c r="L5" s="36" t="str">
        <f t="shared" si="0"/>
        <v/>
      </c>
      <c r="M5" s="38">
        <v>1</v>
      </c>
    </row>
    <row r="6" spans="1:13" x14ac:dyDescent="0.25">
      <c r="A6" s="24">
        <v>0.32291666666666702</v>
      </c>
      <c r="B6" s="24">
        <v>0.33333333333333298</v>
      </c>
      <c r="C6" s="24">
        <f>INDEX(ГРАФИК!$H$6:$H$36,MATCH($B$1,ГРАФИК!$A$6:$A$36,0),0)</f>
        <v>0</v>
      </c>
      <c r="D6" s="6" t="b">
        <f t="shared" si="1"/>
        <v>0</v>
      </c>
      <c r="E6" s="24" t="b">
        <f t="shared" si="2"/>
        <v>0</v>
      </c>
      <c r="F6" s="6">
        <f>Count_Color(ГРАФИК!$H$6:$H$36,3,C6)</f>
        <v>0</v>
      </c>
      <c r="G6" s="25" t="e">
        <f>IF(D6="",INDEX('Классификатор задач'!$C:$C,MATCH(E6,'Классификатор задач'!$B:$B,0),0),INDEX('Классификатор задач'!$C:$C,MATCH(D6,'Классификатор задач'!$A:$A,0)))</f>
        <v>#N/A</v>
      </c>
      <c r="H6" s="26">
        <f>INDEX(ГРАФИК!$I$6:$I$36,MATCH($B$1,ГРАФИК!$A$6:$A$36,0),0)</f>
        <v>0</v>
      </c>
      <c r="I6" s="41">
        <v>0.25</v>
      </c>
      <c r="J6" s="29" t="e">
        <f>INDEX('Закрепление за ДСЕ'!$B:$B,MATCH(H6,'Закрепление за ДСЕ'!A:A,0),0)</f>
        <v>#N/A</v>
      </c>
      <c r="K6" s="29" t="e">
        <f>INDEX('Закрепление за ДСЕ'!$D:$D,MATCH(H6,'Закрепление за ДСЕ'!A:A,0),0)</f>
        <v>#N/A</v>
      </c>
      <c r="L6" s="36" t="str">
        <f t="shared" si="0"/>
        <v/>
      </c>
      <c r="M6" s="38">
        <v>1</v>
      </c>
    </row>
    <row r="7" spans="1:13" x14ac:dyDescent="0.25">
      <c r="A7" s="24">
        <v>0.33333333333333298</v>
      </c>
      <c r="B7" s="24">
        <v>0.34375</v>
      </c>
      <c r="C7" s="24">
        <f>INDEX(ГРАФИК!$J$6:$J$36,MATCH($B$1,ГРАФИК!$A$6:$A$36,0),0)</f>
        <v>0</v>
      </c>
      <c r="D7" s="6" t="b">
        <f t="shared" si="1"/>
        <v>0</v>
      </c>
      <c r="E7" s="24" t="b">
        <f t="shared" si="2"/>
        <v>0</v>
      </c>
      <c r="F7" s="6">
        <f>Count_Color(ГРАФИК!$J$6:$J$36,3,C7)</f>
        <v>0</v>
      </c>
      <c r="G7" s="25" t="e">
        <f>IF(D7="",INDEX('Классификатор задач'!$C:$C,MATCH(E7,'Классификатор задач'!$B:$B,0),0),INDEX('Классификатор задач'!$C:$C,MATCH(D7,'Классификатор задач'!$A:$A,0)))</f>
        <v>#N/A</v>
      </c>
      <c r="H7" s="26">
        <f>INDEX(ГРАФИК!$K$6:$K$36,MATCH($B$1,ГРАФИК!$A$6:$A$36,0),0)</f>
        <v>0</v>
      </c>
      <c r="I7" s="41">
        <v>0.25</v>
      </c>
      <c r="J7" s="29" t="e">
        <f>INDEX('Закрепление за ДСЕ'!$B:$B,MATCH(H7,'Закрепление за ДСЕ'!A:A,0),0)</f>
        <v>#N/A</v>
      </c>
      <c r="K7" s="29" t="e">
        <f>INDEX('Закрепление за ДСЕ'!$D:$D,MATCH(H7,'Закрепление за ДСЕ'!A:A,0),0)</f>
        <v>#N/A</v>
      </c>
      <c r="L7" s="36" t="str">
        <f t="shared" si="0"/>
        <v/>
      </c>
      <c r="M7" s="38">
        <v>1</v>
      </c>
    </row>
    <row r="8" spans="1:13" x14ac:dyDescent="0.25">
      <c r="A8" s="24">
        <v>0.34375</v>
      </c>
      <c r="B8" s="24">
        <v>0.35416666666666702</v>
      </c>
      <c r="C8" s="24">
        <f>INDEX(ГРАФИК!$L$6:$L$36,MATCH($B$1,ГРАФИК!$A$6:$A$36,0),0)</f>
        <v>0</v>
      </c>
      <c r="D8" s="6" t="b">
        <f t="shared" si="1"/>
        <v>0</v>
      </c>
      <c r="E8" s="24" t="b">
        <f t="shared" si="2"/>
        <v>0</v>
      </c>
      <c r="F8" s="6">
        <f>Count_Color(ГРАФИК!$L$6:$L$36,3,C8)</f>
        <v>0</v>
      </c>
      <c r="G8" s="25" t="e">
        <f>IF(D8="",INDEX('Классификатор задач'!$C:$C,MATCH(E8,'Классификатор задач'!$B:$B,0),0),INDEX('Классификатор задач'!$C:$C,MATCH(D8,'Классификатор задач'!$A:$A,0)))</f>
        <v>#N/A</v>
      </c>
      <c r="H8" s="26">
        <f>INDEX(ГРАФИК!$M$6:$M$36,MATCH($B$1,ГРАФИК!$A$6:$A$36,0),0)</f>
        <v>0</v>
      </c>
      <c r="I8" s="41">
        <v>0.25</v>
      </c>
      <c r="J8" s="29" t="e">
        <f>INDEX('Закрепление за ДСЕ'!$B:$B,MATCH(H8,'Закрепление за ДСЕ'!A:A,0),0)</f>
        <v>#N/A</v>
      </c>
      <c r="K8" s="29" t="e">
        <f>INDEX('Закрепление за ДСЕ'!$D:$D,MATCH(H8,'Закрепление за ДСЕ'!A:A,0),0)</f>
        <v>#N/A</v>
      </c>
      <c r="L8" s="36" t="str">
        <f t="shared" si="0"/>
        <v/>
      </c>
      <c r="M8" s="38">
        <v>1</v>
      </c>
    </row>
    <row r="9" spans="1:13" x14ac:dyDescent="0.25">
      <c r="A9" s="24">
        <v>0.35416666666666602</v>
      </c>
      <c r="B9" s="24">
        <v>0.36458333333333298</v>
      </c>
      <c r="C9" s="24">
        <f>INDEX(ГРАФИК!$N$6:$N$36,MATCH($B$1,ГРАФИК!$A$6:$A$36,0),0)</f>
        <v>0</v>
      </c>
      <c r="D9" s="6" t="b">
        <f t="shared" si="1"/>
        <v>0</v>
      </c>
      <c r="E9" s="24" t="b">
        <f t="shared" si="2"/>
        <v>0</v>
      </c>
      <c r="F9" s="6">
        <f>Count_Color(ГРАФИК!$N$6:$N$36,3,C9)</f>
        <v>0</v>
      </c>
      <c r="G9" s="25" t="e">
        <f>IF(D9="",INDEX('Классификатор задач'!$C:$C,MATCH(E9,'Классификатор задач'!$B:$B,0),0),INDEX('Классификатор задач'!$C:$C,MATCH(D9,'Классификатор задач'!$A:$A,0)))</f>
        <v>#N/A</v>
      </c>
      <c r="H9" s="26">
        <f>INDEX(ГРАФИК!$O$6:$O$36,MATCH($B$1,ГРАФИК!$A$6:$A$36,0),0)</f>
        <v>0</v>
      </c>
      <c r="I9" s="41">
        <v>0.25</v>
      </c>
      <c r="J9" s="29" t="e">
        <f>INDEX('Закрепление за ДСЕ'!$B:$B,MATCH(H9,'Закрепление за ДСЕ'!A:A,0),0)</f>
        <v>#N/A</v>
      </c>
      <c r="K9" s="29" t="e">
        <f>INDEX('Закрепление за ДСЕ'!$D:$D,MATCH(H9,'Закрепление за ДСЕ'!A:A,0),0)</f>
        <v>#N/A</v>
      </c>
      <c r="L9" s="36" t="str">
        <f t="shared" si="0"/>
        <v/>
      </c>
      <c r="M9" s="38">
        <v>1</v>
      </c>
    </row>
    <row r="10" spans="1:13" x14ac:dyDescent="0.25">
      <c r="A10" s="24">
        <v>0.36458333333333298</v>
      </c>
      <c r="B10" s="24">
        <v>0.375</v>
      </c>
      <c r="C10" s="24">
        <f>INDEX(ГРАФИК!$P$6:$P$36,MATCH($B$1,ГРАФИК!$A$6:$A$36,0),0)</f>
        <v>0</v>
      </c>
      <c r="D10" s="6" t="b">
        <f t="shared" si="1"/>
        <v>0</v>
      </c>
      <c r="E10" s="24" t="b">
        <f t="shared" si="2"/>
        <v>0</v>
      </c>
      <c r="F10" s="6">
        <f>Count_Color(ГРАФИК!$P$6:$P$36,3,C10)</f>
        <v>0</v>
      </c>
      <c r="G10" s="25" t="e">
        <f>IF(D10="",INDEX('Классификатор задач'!$C:$C,MATCH(E10,'Классификатор задач'!$B:$B,0),0),INDEX('Классификатор задач'!$C:$C,MATCH(D10,'Классификатор задач'!$A:$A,0)))</f>
        <v>#N/A</v>
      </c>
      <c r="H10" s="26">
        <f>INDEX(ГРАФИК!$Q$6:$Q$36,MATCH($B$1,ГРАФИК!$A$6:$A$36,0),0)</f>
        <v>0</v>
      </c>
      <c r="I10" s="41">
        <v>0.25</v>
      </c>
      <c r="J10" s="29" t="e">
        <f>INDEX('Закрепление за ДСЕ'!$B:$B,MATCH(H10,'Закрепление за ДСЕ'!A:A,0),0)</f>
        <v>#N/A</v>
      </c>
      <c r="K10" s="29" t="e">
        <f>INDEX('Закрепление за ДСЕ'!$D:$D,MATCH(H10,'Закрепление за ДСЕ'!A:A,0),0)</f>
        <v>#N/A</v>
      </c>
      <c r="L10" s="36" t="str">
        <f t="shared" si="0"/>
        <v/>
      </c>
      <c r="M10" s="38">
        <v>1</v>
      </c>
    </row>
    <row r="11" spans="1:13" x14ac:dyDescent="0.25">
      <c r="A11" s="24">
        <v>0.375</v>
      </c>
      <c r="B11" s="24">
        <v>0.38541666666666702</v>
      </c>
      <c r="C11" s="24">
        <f>INDEX(ГРАФИК!$R$6:$R$36,MATCH($B$1,ГРАФИК!$A$6:$A$36,0),0)</f>
        <v>0</v>
      </c>
      <c r="D11" s="6" t="b">
        <f t="shared" si="1"/>
        <v>0</v>
      </c>
      <c r="E11" s="24" t="b">
        <f t="shared" si="2"/>
        <v>0</v>
      </c>
      <c r="F11" s="6">
        <f>Count_Color(ГРАФИК!$R$6:$R$36,3,C11)</f>
        <v>0</v>
      </c>
      <c r="G11" s="25" t="e">
        <f>IF(D11="",INDEX('Классификатор задач'!$C:$C,MATCH(E11,'Классификатор задач'!$B:$B,0),0),INDEX('Классификатор задач'!$C:$C,MATCH(D11,'Классификатор задач'!$A:$A,0)))</f>
        <v>#N/A</v>
      </c>
      <c r="H11" s="26">
        <f>INDEX(ГРАФИК!$S$6:$S$36,MATCH($B$1,ГРАФИК!$A$6:$A$36,0),0)</f>
        <v>0</v>
      </c>
      <c r="I11" s="41">
        <v>0.25</v>
      </c>
      <c r="J11" s="29" t="e">
        <f>INDEX('Закрепление за ДСЕ'!$B:$B,MATCH(H11,'Закрепление за ДСЕ'!A:A,0),0)</f>
        <v>#N/A</v>
      </c>
      <c r="K11" s="29" t="e">
        <f>INDEX('Закрепление за ДСЕ'!$D:$D,MATCH(H11,'Закрепление за ДСЕ'!A:A,0),0)</f>
        <v>#N/A</v>
      </c>
      <c r="L11" s="36" t="str">
        <f t="shared" si="0"/>
        <v/>
      </c>
      <c r="M11" s="38">
        <v>1</v>
      </c>
    </row>
    <row r="12" spans="1:13" x14ac:dyDescent="0.25">
      <c r="A12" s="24">
        <v>0.38541666666666602</v>
      </c>
      <c r="B12" s="24">
        <v>0.39583333333333298</v>
      </c>
      <c r="C12" s="24">
        <f>INDEX(ГРАФИК!$T$6:$T$36,MATCH($B$1,ГРАФИК!$A$6:$A$36,0),0)</f>
        <v>0</v>
      </c>
      <c r="D12" s="6" t="b">
        <f t="shared" si="1"/>
        <v>0</v>
      </c>
      <c r="E12" s="24" t="b">
        <f t="shared" si="2"/>
        <v>0</v>
      </c>
      <c r="F12" s="6">
        <f>Count_Color(ГРАФИК!$T$6:$T$36,3,C12)</f>
        <v>0</v>
      </c>
      <c r="G12" s="25" t="e">
        <f>IF(D12="",INDEX('Классификатор задач'!$C:$C,MATCH(E12,'Классификатор задач'!$B:$B,0),0),INDEX('Классификатор задач'!$C:$C,MATCH(D12,'Классификатор задач'!$A:$A,0)))</f>
        <v>#N/A</v>
      </c>
      <c r="H12" s="26">
        <f>INDEX(ГРАФИК!$U$6:$U$36,MATCH($B$1,ГРАФИК!$A$6:$A$36,0),0)</f>
        <v>0</v>
      </c>
      <c r="I12" s="41">
        <v>0.25</v>
      </c>
      <c r="J12" s="29" t="e">
        <f>INDEX('Закрепление за ДСЕ'!$B:$B,MATCH(H12,'Закрепление за ДСЕ'!A:A,0),0)</f>
        <v>#N/A</v>
      </c>
      <c r="K12" s="29" t="e">
        <f>INDEX('Закрепление за ДСЕ'!$D:$D,MATCH(H12,'Закрепление за ДСЕ'!A:A,0),0)</f>
        <v>#N/A</v>
      </c>
      <c r="L12" s="36" t="str">
        <f t="shared" si="0"/>
        <v/>
      </c>
      <c r="M12" s="38">
        <v>1</v>
      </c>
    </row>
    <row r="13" spans="1:13" x14ac:dyDescent="0.25">
      <c r="A13" s="24">
        <v>0.39583333333333298</v>
      </c>
      <c r="B13" s="24">
        <v>0.40625</v>
      </c>
      <c r="C13" s="24">
        <f>INDEX(ГРАФИК!$V$6:$V$36,MATCH($B$1,ГРАФИК!$A$6:$A$36,0),0)</f>
        <v>0</v>
      </c>
      <c r="D13" s="6" t="b">
        <f t="shared" si="1"/>
        <v>0</v>
      </c>
      <c r="E13" s="24" t="b">
        <f t="shared" si="2"/>
        <v>0</v>
      </c>
      <c r="F13" s="6">
        <f>Count_Color(ГРАФИК!$V$6:$V$36,3,C13)</f>
        <v>0</v>
      </c>
      <c r="G13" s="25" t="e">
        <f>IF(D13="",INDEX('Классификатор задач'!$C:$C,MATCH(E13,'Классификатор задач'!$B:$B,0),0),INDEX('Классификатор задач'!$C:$C,MATCH(D13,'Классификатор задач'!$A:$A,0)))</f>
        <v>#N/A</v>
      </c>
      <c r="H13" s="26">
        <f>INDEX(ГРАФИК!$W$6:$W$36,MATCH($B$1,ГРАФИК!$A$6:$A$36,0),0)</f>
        <v>0</v>
      </c>
      <c r="I13" s="41">
        <v>0.25</v>
      </c>
      <c r="J13" s="29" t="e">
        <f>INDEX('Закрепление за ДСЕ'!$B:$B,MATCH(H13,'Закрепление за ДСЕ'!A:A,0),0)</f>
        <v>#N/A</v>
      </c>
      <c r="K13" s="29" t="e">
        <f>INDEX('Закрепление за ДСЕ'!$D:$D,MATCH(H13,'Закрепление за ДСЕ'!A:A,0),0)</f>
        <v>#N/A</v>
      </c>
      <c r="L13" s="36" t="str">
        <f t="shared" si="0"/>
        <v/>
      </c>
      <c r="M13" s="38">
        <v>1</v>
      </c>
    </row>
    <row r="14" spans="1:13" x14ac:dyDescent="0.25">
      <c r="A14" s="24">
        <v>0.40625</v>
      </c>
      <c r="B14" s="24">
        <v>0.41666666666666702</v>
      </c>
      <c r="C14" s="24">
        <f>INDEX(ГРАФИК!$X$6:$X$36,MATCH($B$1,ГРАФИК!$A$6:$A$36,0),0)</f>
        <v>0</v>
      </c>
      <c r="D14" s="6" t="b">
        <f t="shared" si="1"/>
        <v>0</v>
      </c>
      <c r="E14" s="24" t="b">
        <f t="shared" si="2"/>
        <v>0</v>
      </c>
      <c r="F14" s="6">
        <f>Count_Color(ГРАФИК!$X$6:$X$36,3,C14)</f>
        <v>0</v>
      </c>
      <c r="G14" s="25" t="e">
        <f>IF(D14="",INDEX('Классификатор задач'!$C:$C,MATCH(E14,'Классификатор задач'!$B:$B,0),0),INDEX('Классификатор задач'!$C:$C,MATCH(D14,'Классификатор задач'!$A:$A,0)))</f>
        <v>#N/A</v>
      </c>
      <c r="H14" s="26">
        <f>INDEX(ГРАФИК!$Y$6:$Y$36,MATCH($B$1,ГРАФИК!$A$6:$A$36,0),0)</f>
        <v>0</v>
      </c>
      <c r="I14" s="41">
        <v>0.25</v>
      </c>
      <c r="J14" s="29" t="e">
        <f>INDEX('Закрепление за ДСЕ'!$B:$B,MATCH(H14,'Закрепление за ДСЕ'!A:A,0),0)</f>
        <v>#N/A</v>
      </c>
      <c r="K14" s="29" t="e">
        <f>INDEX('Закрепление за ДСЕ'!$D:$D,MATCH(H14,'Закрепление за ДСЕ'!A:A,0),0)</f>
        <v>#N/A</v>
      </c>
      <c r="L14" s="36" t="str">
        <f>IF(F14&gt;0,"Выполнено","")</f>
        <v/>
      </c>
      <c r="M14" s="38">
        <v>1</v>
      </c>
    </row>
    <row r="15" spans="1:13" x14ac:dyDescent="0.25">
      <c r="A15" s="24">
        <v>0.41666666666666702</v>
      </c>
      <c r="B15" s="24">
        <v>0.42708333333333298</v>
      </c>
      <c r="C15" s="24">
        <f>INDEX(ГРАФИК!$Z$6:$Z$36,MATCH($B$1,ГРАФИК!$A$6:$A$36,0),0)</f>
        <v>0</v>
      </c>
      <c r="D15" s="6" t="b">
        <f t="shared" si="1"/>
        <v>0</v>
      </c>
      <c r="E15" s="24" t="b">
        <f t="shared" si="2"/>
        <v>0</v>
      </c>
      <c r="F15" s="6">
        <f>Count_Color(ГРАФИК!$Z$6:$Z$36,3,C15)</f>
        <v>0</v>
      </c>
      <c r="G15" s="25" t="e">
        <f>IF(D15="",INDEX('Классификатор задач'!$C:$C,MATCH(E15,'Классификатор задач'!$B:$B,0),0),INDEX('Классификатор задач'!$C:$C,MATCH(D15,'Классификатор задач'!$A:$A,0)))</f>
        <v>#N/A</v>
      </c>
      <c r="H15" s="26">
        <f>INDEX(ГРАФИК!$AA$6:$AA$36,MATCH($B$1,ГРАФИК!$A$6:$A$36,0),0)</f>
        <v>0</v>
      </c>
      <c r="I15" s="41">
        <v>0.25</v>
      </c>
      <c r="J15" s="29" t="e">
        <f>INDEX('Закрепление за ДСЕ'!$B:$B,MATCH(H15,'Закрепление за ДСЕ'!A:A,0),0)</f>
        <v>#N/A</v>
      </c>
      <c r="K15" s="29" t="e">
        <f>INDEX('Закрепление за ДСЕ'!$D:$D,MATCH(H15,'Закрепление за ДСЕ'!A:A,0),0)</f>
        <v>#N/A</v>
      </c>
      <c r="L15" s="36" t="str">
        <f>IF(F15&gt;0,"Выполнено","")</f>
        <v/>
      </c>
      <c r="M15" s="38">
        <v>1</v>
      </c>
    </row>
    <row r="16" spans="1:13" x14ac:dyDescent="0.25">
      <c r="A16" s="24">
        <v>0.42708333333333298</v>
      </c>
      <c r="B16" s="24">
        <v>0.4375</v>
      </c>
      <c r="C16" s="24">
        <f>INDEX(ГРАФИК!$AB$6:$AB$36,MATCH($B$1,ГРАФИК!$A$6:$A$36,0),0)</f>
        <v>0</v>
      </c>
      <c r="D16" s="6" t="b">
        <f t="shared" si="1"/>
        <v>0</v>
      </c>
      <c r="E16" s="24" t="b">
        <f t="shared" si="2"/>
        <v>0</v>
      </c>
      <c r="F16" s="6">
        <f>Count_Color(ГРАФИК!$AB$6:$AB$36,3,C16)</f>
        <v>0</v>
      </c>
      <c r="G16" s="25" t="e">
        <f>IF(D16="",INDEX('Классификатор задач'!$C:$C,MATCH(E16,'Классификатор задач'!$B:$B,0),0),INDEX('Классификатор задач'!$C:$C,MATCH(D16,'Классификатор задач'!$A:$A,0)))</f>
        <v>#N/A</v>
      </c>
      <c r="H16" s="26">
        <f>INDEX(ГРАФИК!$AC$6:$AC$36,MATCH($B$1,ГРАФИК!$A$6:$A$36,0),0)</f>
        <v>0</v>
      </c>
      <c r="I16" s="41">
        <v>0.25</v>
      </c>
      <c r="J16" s="29" t="e">
        <f>INDEX('Закрепление за ДСЕ'!$B:$B,MATCH(H16,'Закрепление за ДСЕ'!A:A,0),0)</f>
        <v>#N/A</v>
      </c>
      <c r="K16" s="29" t="e">
        <f>INDEX('Закрепление за ДСЕ'!$D:$D,MATCH(H16,'Закрепление за ДСЕ'!A:A,0),0)</f>
        <v>#N/A</v>
      </c>
      <c r="L16" s="36" t="str">
        <f t="shared" ref="L16:L50" si="3">IF(F16&gt;0,"Выполнено","")</f>
        <v/>
      </c>
      <c r="M16" s="38">
        <v>1</v>
      </c>
    </row>
    <row r="17" spans="1:13" x14ac:dyDescent="0.25">
      <c r="A17" s="24">
        <v>0.4375</v>
      </c>
      <c r="B17" s="24">
        <v>0.44791666666666702</v>
      </c>
      <c r="C17" s="24">
        <f>INDEX(ГРАФИК!$AD$6:$AD$36,MATCH($B$1,ГРАФИК!$A$6:$A$36,0),0)</f>
        <v>0</v>
      </c>
      <c r="D17" s="6" t="b">
        <f t="shared" si="1"/>
        <v>0</v>
      </c>
      <c r="E17" s="24" t="b">
        <f t="shared" si="2"/>
        <v>0</v>
      </c>
      <c r="F17" s="6">
        <f>Count_Color(ГРАФИК!$AD$6:$AD$36,3,C17)</f>
        <v>0</v>
      </c>
      <c r="G17" s="25" t="e">
        <f>IF(D17="",INDEX('Классификатор задач'!$C:$C,MATCH(E17,'Классификатор задач'!$B:$B,0),0),INDEX('Классификатор задач'!$C:$C,MATCH(D17,'Классификатор задач'!$A:$A,0)))</f>
        <v>#N/A</v>
      </c>
      <c r="H17" s="26">
        <f>INDEX(ГРАФИК!$AE$6:$AE$36,MATCH($B$1,ГРАФИК!$A$6:$A$36,0),0)</f>
        <v>0</v>
      </c>
      <c r="I17" s="41">
        <v>0.25</v>
      </c>
      <c r="J17" s="29" t="e">
        <f>INDEX('Закрепление за ДСЕ'!$B:$B,MATCH(H17,'Закрепление за ДСЕ'!A:A,0),0)</f>
        <v>#N/A</v>
      </c>
      <c r="K17" s="29" t="e">
        <f>INDEX('Закрепление за ДСЕ'!$D:$D,MATCH(H17,'Закрепление за ДСЕ'!A:A,0),0)</f>
        <v>#N/A</v>
      </c>
      <c r="L17" s="36" t="str">
        <f t="shared" si="3"/>
        <v/>
      </c>
      <c r="M17" s="38">
        <v>1</v>
      </c>
    </row>
    <row r="18" spans="1:13" x14ac:dyDescent="0.25">
      <c r="A18" s="24">
        <v>0.44791666666666602</v>
      </c>
      <c r="B18" s="24">
        <v>0.45833333333333298</v>
      </c>
      <c r="C18" s="24">
        <f>INDEX(ГРАФИК!$AF$6:$AF$36,MATCH($B$1,ГРАФИК!$A$6:$A$36,0),0)</f>
        <v>0</v>
      </c>
      <c r="D18" s="6" t="b">
        <f t="shared" si="1"/>
        <v>0</v>
      </c>
      <c r="E18" s="24" t="b">
        <f t="shared" si="2"/>
        <v>0</v>
      </c>
      <c r="F18" s="6">
        <f>Count_Color(ГРАФИК!$AF$6:$AF$36,3,C18)</f>
        <v>0</v>
      </c>
      <c r="G18" s="25" t="e">
        <f>IF(D18="",INDEX('Классификатор задач'!$C:$C,MATCH(E18,'Классификатор задач'!$B:$B,0),0),INDEX('Классификатор задач'!$C:$C,MATCH(D18,'Классификатор задач'!$A:$A,0)))</f>
        <v>#N/A</v>
      </c>
      <c r="H18" s="26">
        <f>INDEX(ГРАФИК!$AG$6:$AG$36,MATCH($B$1,ГРАФИК!$A$6:$A$36,0),0)</f>
        <v>0</v>
      </c>
      <c r="I18" s="41">
        <v>0.25</v>
      </c>
      <c r="J18" s="29" t="e">
        <f>INDEX('Закрепление за ДСЕ'!$B:$B,MATCH(H18,'Закрепление за ДСЕ'!A:A,0),0)</f>
        <v>#N/A</v>
      </c>
      <c r="K18" s="29" t="e">
        <f>INDEX('Закрепление за ДСЕ'!$D:$D,MATCH(H18,'Закрепление за ДСЕ'!A:A,0),0)</f>
        <v>#N/A</v>
      </c>
      <c r="L18" s="36" t="str">
        <f t="shared" si="3"/>
        <v/>
      </c>
      <c r="M18" s="38">
        <v>1</v>
      </c>
    </row>
    <row r="19" spans="1:13" x14ac:dyDescent="0.25">
      <c r="A19" s="24">
        <v>0.45833333333333298</v>
      </c>
      <c r="B19" s="24">
        <v>0.46875</v>
      </c>
      <c r="C19" s="24">
        <f>INDEX(ГРАФИК!$AH$6:$AH$36,MATCH($B$1,ГРАФИК!$A$6:$A$36,0),0)</f>
        <v>0</v>
      </c>
      <c r="D19" s="6" t="b">
        <f t="shared" si="1"/>
        <v>0</v>
      </c>
      <c r="E19" s="24" t="b">
        <f t="shared" si="2"/>
        <v>0</v>
      </c>
      <c r="F19" s="6">
        <f>Count_Color(ГРАФИК!$AH$6:$AH$36,3,C19)</f>
        <v>0</v>
      </c>
      <c r="G19" s="25" t="e">
        <f>IF(D19="",INDEX('Классификатор задач'!$C:$C,MATCH(E19,'Классификатор задач'!$B:$B,0),0),INDEX('Классификатор задач'!$C:$C,MATCH(D19,'Классификатор задач'!$A:$A,0)))</f>
        <v>#N/A</v>
      </c>
      <c r="H19" s="26">
        <f>INDEX(ГРАФИК!$AI$6:$AI$36,MATCH($B$1,ГРАФИК!$A$6:$A$36,0),0)</f>
        <v>0</v>
      </c>
      <c r="I19" s="41">
        <v>0.25</v>
      </c>
      <c r="J19" s="29" t="e">
        <f>INDEX('Закрепление за ДСЕ'!$B:$B,MATCH(H19,'Закрепление за ДСЕ'!A:A,0),0)</f>
        <v>#N/A</v>
      </c>
      <c r="K19" s="29" t="e">
        <f>INDEX('Закрепление за ДСЕ'!$D:$D,MATCH(H19,'Закрепление за ДСЕ'!A:A,0),0)</f>
        <v>#N/A</v>
      </c>
      <c r="L19" s="36" t="str">
        <f t="shared" si="3"/>
        <v/>
      </c>
      <c r="M19" s="38">
        <v>1</v>
      </c>
    </row>
    <row r="20" spans="1:13" x14ac:dyDescent="0.25">
      <c r="A20" s="24">
        <v>0.46875</v>
      </c>
      <c r="B20" s="24">
        <v>0.47916666666666702</v>
      </c>
      <c r="C20" s="24">
        <f>INDEX(ГРАФИК!$AJ$6:$AJ$36,MATCH($B$1,ГРАФИК!$A$6:$A$36,0),0)</f>
        <v>0</v>
      </c>
      <c r="D20" s="6" t="b">
        <f t="shared" si="1"/>
        <v>0</v>
      </c>
      <c r="E20" s="24" t="b">
        <f t="shared" si="2"/>
        <v>0</v>
      </c>
      <c r="F20" s="6">
        <f>Count_Color(ГРАФИК!$AJ$6:$AJ$36,3,C20)</f>
        <v>0</v>
      </c>
      <c r="G20" s="25" t="e">
        <f>IF(D20="",INDEX('Классификатор задач'!$C:$C,MATCH(E20,'Классификатор задач'!$B:$B,0),0),INDEX('Классификатор задач'!$C:$C,MATCH(D20,'Классификатор задач'!$A:$A,0)))</f>
        <v>#N/A</v>
      </c>
      <c r="H20" s="26">
        <f>INDEX(ГРАФИК!$AK$6:$AK$36,MATCH($B$1,ГРАФИК!$A$6:$A$36,0),0)</f>
        <v>0</v>
      </c>
      <c r="I20" s="41">
        <v>0.25</v>
      </c>
      <c r="J20" s="29" t="e">
        <f>INDEX('Закрепление за ДСЕ'!$B:$B,MATCH(H20,'Закрепление за ДСЕ'!A:A,0),0)</f>
        <v>#N/A</v>
      </c>
      <c r="K20" s="29" t="e">
        <f>INDEX('Закрепление за ДСЕ'!$D:$D,MATCH(H20,'Закрепление за ДСЕ'!A:A,0),0)</f>
        <v>#N/A</v>
      </c>
      <c r="L20" s="36" t="str">
        <f t="shared" si="3"/>
        <v/>
      </c>
      <c r="M20" s="38">
        <v>1</v>
      </c>
    </row>
    <row r="21" spans="1:13" x14ac:dyDescent="0.25">
      <c r="A21" s="24">
        <v>0.47916666666666602</v>
      </c>
      <c r="B21" s="24">
        <v>0.48958333333333298</v>
      </c>
      <c r="C21" s="24">
        <f>INDEX(ГРАФИК!$AL$6:$AL$36,MATCH($B$1,ГРАФИК!$A$6:$A$36,0),0)</f>
        <v>0</v>
      </c>
      <c r="D21" s="6" t="b">
        <f t="shared" si="1"/>
        <v>0</v>
      </c>
      <c r="E21" s="24" t="b">
        <f t="shared" si="2"/>
        <v>0</v>
      </c>
      <c r="F21" s="6">
        <f>Count_Color(ГРАФИК!$AL$6:$AL$36,3,C21)</f>
        <v>0</v>
      </c>
      <c r="G21" s="25" t="e">
        <f>IF(D21="",INDEX('Классификатор задач'!$C:$C,MATCH(E21,'Классификатор задач'!$B:$B,0),0),INDEX('Классификатор задач'!$C:$C,MATCH(D21,'Классификатор задач'!$A:$A,0)))</f>
        <v>#N/A</v>
      </c>
      <c r="H21" s="26">
        <f>INDEX(ГРАФИК!$AM$6:$AM$36,MATCH($B$1,ГРАФИК!$A$6:$A$36,0),0)</f>
        <v>0</v>
      </c>
      <c r="I21" s="41">
        <v>0.25</v>
      </c>
      <c r="J21" s="29" t="e">
        <f>INDEX('Закрепление за ДСЕ'!$B:$B,MATCH(H21,'Закрепление за ДСЕ'!A:A,0),0)</f>
        <v>#N/A</v>
      </c>
      <c r="K21" s="29" t="e">
        <f>INDEX('Закрепление за ДСЕ'!$D:$D,MATCH(H21,'Закрепление за ДСЕ'!A:A,0),0)</f>
        <v>#N/A</v>
      </c>
      <c r="L21" s="36" t="str">
        <f t="shared" si="3"/>
        <v/>
      </c>
      <c r="M21" s="38">
        <v>1</v>
      </c>
    </row>
    <row r="22" spans="1:13" x14ac:dyDescent="0.25">
      <c r="A22" s="24">
        <v>0.48958333333333298</v>
      </c>
      <c r="B22" s="24">
        <v>0.5</v>
      </c>
      <c r="C22" s="24">
        <f>INDEX(ГРАФИК!$AN$6:$AN$36,MATCH($B$1,ГРАФИК!$A$6:$A$36,0),0)</f>
        <v>0</v>
      </c>
      <c r="D22" s="6" t="b">
        <f t="shared" si="1"/>
        <v>0</v>
      </c>
      <c r="E22" s="24" t="b">
        <f t="shared" si="2"/>
        <v>0</v>
      </c>
      <c r="F22" s="6">
        <f>Count_Color(ГРАФИК!$AN$6:$AN$36,3,C22)</f>
        <v>0</v>
      </c>
      <c r="G22" s="25" t="e">
        <f>IF(D22="",INDEX('Классификатор задач'!$C:$C,MATCH(E22,'Классификатор задач'!$B:$B,0),0),INDEX('Классификатор задач'!$C:$C,MATCH(D22,'Классификатор задач'!$A:$A,0)))</f>
        <v>#N/A</v>
      </c>
      <c r="H22" s="26">
        <f>INDEX(ГРАФИК!$AO$6:$AO$36,MATCH($B$1,ГРАФИК!$A$6:$A$36,0),0)</f>
        <v>0</v>
      </c>
      <c r="I22" s="41">
        <v>0.25</v>
      </c>
      <c r="J22" s="29" t="e">
        <f>INDEX('Закрепление за ДСЕ'!$B:$B,MATCH(H22,'Закрепление за ДСЕ'!A:A,0),0)</f>
        <v>#N/A</v>
      </c>
      <c r="K22" s="29" t="e">
        <f>INDEX('Закрепление за ДСЕ'!$D:$D,MATCH(H22,'Закрепление за ДСЕ'!A:A,0),0)</f>
        <v>#N/A</v>
      </c>
      <c r="L22" s="36" t="str">
        <f t="shared" si="3"/>
        <v/>
      </c>
      <c r="M22" s="38">
        <v>1</v>
      </c>
    </row>
    <row r="23" spans="1:13" x14ac:dyDescent="0.25">
      <c r="A23" s="24">
        <v>0.5</v>
      </c>
      <c r="B23" s="24">
        <v>0.51041666666666696</v>
      </c>
      <c r="C23" s="24">
        <f>INDEX(ГРАФИК!$AP$6:$AP$36,MATCH($B$1,ГРАФИК!$A$6:$A$36,0),0)</f>
        <v>0</v>
      </c>
      <c r="D23" s="6" t="b">
        <f t="shared" si="1"/>
        <v>0</v>
      </c>
      <c r="E23" s="24" t="b">
        <f t="shared" si="2"/>
        <v>0</v>
      </c>
      <c r="F23" s="6">
        <f>Count_Color(ГРАФИК!$AP$6:$AP$36,3,C23)</f>
        <v>0</v>
      </c>
      <c r="G23" s="25" t="e">
        <f>IF(D23="",INDEX('Классификатор задач'!$C:$C,MATCH(E23,'Классификатор задач'!$B:$B,0),0),INDEX('Классификатор задач'!$C:$C,MATCH(D23,'Классификатор задач'!$A:$A,0)))</f>
        <v>#N/A</v>
      </c>
      <c r="H23" s="26">
        <f>INDEX(ГРАФИК!$AQ$6:$AQ$36,MATCH($B$1,ГРАФИК!$A$6:$A$36,0),0)</f>
        <v>0</v>
      </c>
      <c r="I23" s="41">
        <v>0.25</v>
      </c>
      <c r="J23" s="29" t="e">
        <f>INDEX('Закрепление за ДСЕ'!$B:$B,MATCH(H23,'Закрепление за ДСЕ'!A:A,0),0)</f>
        <v>#N/A</v>
      </c>
      <c r="K23" s="29" t="e">
        <f>INDEX('Закрепление за ДСЕ'!$D:$D,MATCH(H23,'Закрепление за ДСЕ'!A:A,0),0)</f>
        <v>#N/A</v>
      </c>
      <c r="L23" s="36" t="str">
        <f t="shared" si="3"/>
        <v/>
      </c>
      <c r="M23" s="38">
        <v>1</v>
      </c>
    </row>
    <row r="24" spans="1:13" x14ac:dyDescent="0.25">
      <c r="A24" s="24">
        <v>0.51041666666666596</v>
      </c>
      <c r="B24" s="24">
        <v>0.52083333333333304</v>
      </c>
      <c r="C24" s="24">
        <f>INDEX(ГРАФИК!$AR$6:$AR$36,MATCH($B$1,ГРАФИК!$A$6:$A$36,0),0)</f>
        <v>0</v>
      </c>
      <c r="D24" s="6" t="b">
        <f t="shared" si="1"/>
        <v>0</v>
      </c>
      <c r="E24" s="24" t="b">
        <f t="shared" si="2"/>
        <v>0</v>
      </c>
      <c r="F24" s="6">
        <f>Count_Color(ГРАФИК!$AR$6:$AR$36,3,C24)</f>
        <v>0</v>
      </c>
      <c r="G24" s="25" t="e">
        <f>IF(D24="",INDEX('Классификатор задач'!$C:$C,MATCH(E24,'Классификатор задач'!$B:$B,0),0),INDEX('Классификатор задач'!$C:$C,MATCH(D24,'Классификатор задач'!$A:$A,0)))</f>
        <v>#N/A</v>
      </c>
      <c r="H24" s="26">
        <f>INDEX(ГРАФИК!$AS$6:$AS$36,MATCH($B$1,ГРАФИК!$A$6:$A$36,0),0)</f>
        <v>0</v>
      </c>
      <c r="I24" s="41">
        <v>0.25</v>
      </c>
      <c r="J24" s="29" t="e">
        <f>INDEX('Закрепление за ДСЕ'!$B:$B,MATCH(H24,'Закрепление за ДСЕ'!A:A,0),0)</f>
        <v>#N/A</v>
      </c>
      <c r="K24" s="29" t="e">
        <f>INDEX('Закрепление за ДСЕ'!$D:$D,MATCH(H24,'Закрепление за ДСЕ'!A:A,0),0)</f>
        <v>#N/A</v>
      </c>
      <c r="L24" s="36" t="str">
        <f t="shared" si="3"/>
        <v/>
      </c>
      <c r="M24" s="38">
        <v>1</v>
      </c>
    </row>
    <row r="25" spans="1:13" x14ac:dyDescent="0.25">
      <c r="A25" s="24">
        <v>0.52083333333333304</v>
      </c>
      <c r="B25" s="24">
        <v>0.53125</v>
      </c>
      <c r="C25" s="24">
        <f>INDEX(ГРАФИК!$AT$6:$AT$36,MATCH($B$1,ГРАФИК!$A$6:$A$36,0),0)</f>
        <v>0</v>
      </c>
      <c r="D25" s="6" t="b">
        <f t="shared" si="1"/>
        <v>0</v>
      </c>
      <c r="E25" s="24" t="b">
        <f t="shared" si="2"/>
        <v>0</v>
      </c>
      <c r="F25" s="6">
        <f>Count_Color(ГРАФИК!$AT$6:$AT$36,3,C25)</f>
        <v>0</v>
      </c>
      <c r="G25" s="25" t="e">
        <f>IF(D25="",INDEX('Классификатор задач'!$C:$C,MATCH(E25,'Классификатор задач'!$B:$B,0),0),INDEX('Классификатор задач'!$C:$C,MATCH(D25,'Классификатор задач'!$A:$A,0)))</f>
        <v>#N/A</v>
      </c>
      <c r="H25" s="26">
        <f>INDEX(ГРАФИК!$AU$6:$AU$36,MATCH($B$1,ГРАФИК!$A$6:$A$36,0),0)</f>
        <v>0</v>
      </c>
      <c r="I25" s="41">
        <v>0.25</v>
      </c>
      <c r="J25" s="29" t="e">
        <f>INDEX('Закрепление за ДСЕ'!$B:$B,MATCH(H25,'Закрепление за ДСЕ'!A:A,0),0)</f>
        <v>#N/A</v>
      </c>
      <c r="K25" s="29" t="e">
        <f>INDEX('Закрепление за ДСЕ'!$D:$D,MATCH(H25,'Закрепление за ДСЕ'!A:A,0),0)</f>
        <v>#N/A</v>
      </c>
      <c r="L25" s="36" t="str">
        <f t="shared" si="3"/>
        <v/>
      </c>
      <c r="M25" s="38">
        <v>1</v>
      </c>
    </row>
    <row r="26" spans="1:13" x14ac:dyDescent="0.25">
      <c r="A26" s="24">
        <v>0.531249999999999</v>
      </c>
      <c r="B26" s="24">
        <v>0.54166666666666696</v>
      </c>
      <c r="C26" s="24">
        <f>INDEX(ГРАФИК!$AV$6:$AV$36,MATCH($B$1,ГРАФИК!$A$6:$A$36,0),0)</f>
        <v>0</v>
      </c>
      <c r="D26" s="6" t="b">
        <f t="shared" si="1"/>
        <v>0</v>
      </c>
      <c r="E26" s="24" t="b">
        <f t="shared" si="2"/>
        <v>0</v>
      </c>
      <c r="F26" s="6">
        <f>Count_Color(ГРАФИК!$AV$6:$AV$36,3,C26)</f>
        <v>0</v>
      </c>
      <c r="G26" s="25" t="e">
        <f>IF(D26="",INDEX('Классификатор задач'!$C:$C,MATCH(E26,'Классификатор задач'!$B:$B,0),0),INDEX('Классификатор задач'!$C:$C,MATCH(D26,'Классификатор задач'!$A:$A,0)))</f>
        <v>#N/A</v>
      </c>
      <c r="H26" s="26">
        <f>INDEX(ГРАФИК!$AW$6:$AW$36,MATCH($B$1,ГРАФИК!$A$6:$A$36,0),0)</f>
        <v>0</v>
      </c>
      <c r="I26" s="41">
        <v>0.25</v>
      </c>
      <c r="J26" s="29" t="e">
        <f>INDEX('Закрепление за ДСЕ'!$B:$B,MATCH(H26,'Закрепление за ДСЕ'!A:A,0),0)</f>
        <v>#N/A</v>
      </c>
      <c r="K26" s="29" t="e">
        <f>INDEX('Закрепление за ДСЕ'!$D:$D,MATCH(H26,'Закрепление за ДСЕ'!A:A,0),0)</f>
        <v>#N/A</v>
      </c>
      <c r="L26" s="36" t="str">
        <f t="shared" si="3"/>
        <v/>
      </c>
      <c r="M26" s="38">
        <v>1</v>
      </c>
    </row>
    <row r="27" spans="1:13" x14ac:dyDescent="0.25">
      <c r="A27" s="24">
        <v>0.54166666666666596</v>
      </c>
      <c r="B27" s="24">
        <v>0.55208333333333304</v>
      </c>
      <c r="C27" s="24">
        <f>INDEX(ГРАФИК!$AX$6:$AX$36,MATCH($B$1,ГРАФИК!$A$6:$A$36,0),0)</f>
        <v>0</v>
      </c>
      <c r="D27" s="6" t="b">
        <f t="shared" si="1"/>
        <v>0</v>
      </c>
      <c r="E27" s="24" t="b">
        <f t="shared" si="2"/>
        <v>0</v>
      </c>
      <c r="F27" s="6">
        <f>Count_Color(ГРАФИК!$AX$6:$AX$36,3,C27)</f>
        <v>0</v>
      </c>
      <c r="G27" s="25" t="e">
        <f>IF(D27="",INDEX('Классификатор задач'!$C:$C,MATCH(E27,'Классификатор задач'!$B:$B,0),0),INDEX('Классификатор задач'!$C:$C,MATCH(D27,'Классификатор задач'!$A:$A,0)))</f>
        <v>#N/A</v>
      </c>
      <c r="H27" s="26">
        <f>INDEX(ГРАФИК!$AY$6:$AY$36,MATCH($B$1,ГРАФИК!$A$6:$A$36,0),0)</f>
        <v>0</v>
      </c>
      <c r="I27" s="41">
        <v>0.25</v>
      </c>
      <c r="J27" s="29" t="e">
        <f>INDEX('Закрепление за ДСЕ'!$B:$B,MATCH(H27,'Закрепление за ДСЕ'!A:A,0),0)</f>
        <v>#N/A</v>
      </c>
      <c r="K27" s="29" t="e">
        <f>INDEX('Закрепление за ДСЕ'!$D:$D,MATCH(H27,'Закрепление за ДСЕ'!A:A,0),0)</f>
        <v>#N/A</v>
      </c>
      <c r="L27" s="36" t="str">
        <f t="shared" si="3"/>
        <v/>
      </c>
      <c r="M27" s="38">
        <v>1</v>
      </c>
    </row>
    <row r="28" spans="1:13" x14ac:dyDescent="0.25">
      <c r="A28" s="24">
        <v>0.55208333333333304</v>
      </c>
      <c r="B28" s="24">
        <v>0.5625</v>
      </c>
      <c r="C28" s="24">
        <f>INDEX(ГРАФИК!$AZ$6:$AZ$36,MATCH($B$1,ГРАФИК!$A$6:$A$36,0),0)</f>
        <v>0</v>
      </c>
      <c r="D28" s="6" t="b">
        <f t="shared" si="1"/>
        <v>0</v>
      </c>
      <c r="E28" s="24" t="b">
        <f t="shared" si="2"/>
        <v>0</v>
      </c>
      <c r="F28" s="6">
        <f>Count_Color(ГРАФИК!$AZ$6:$AZ$36,3,C28)</f>
        <v>0</v>
      </c>
      <c r="G28" s="25" t="e">
        <f>IF(D28="",INDEX('Классификатор задач'!$C:$C,MATCH(E28,'Классификатор задач'!$B:$B,0),0),INDEX('Классификатор задач'!$C:$C,MATCH(D28,'Классификатор задач'!$A:$A,0)))</f>
        <v>#N/A</v>
      </c>
      <c r="H28" s="26">
        <f>INDEX(ГРАФИК!$BA$6:$BA$36,MATCH($B$1,ГРАФИК!$A$6:$A$36,0),0)</f>
        <v>0</v>
      </c>
      <c r="I28" s="41">
        <v>0.25</v>
      </c>
      <c r="J28" s="29" t="e">
        <f>INDEX('Закрепление за ДСЕ'!$B:$B,MATCH(H28,'Закрепление за ДСЕ'!A:A,0),0)</f>
        <v>#N/A</v>
      </c>
      <c r="K28" s="29" t="e">
        <f>INDEX('Закрепление за ДСЕ'!$D:$D,MATCH(H28,'Закрепление за ДСЕ'!A:A,0),0)</f>
        <v>#N/A</v>
      </c>
      <c r="L28" s="36" t="str">
        <f t="shared" si="3"/>
        <v/>
      </c>
      <c r="M28" s="38">
        <v>1</v>
      </c>
    </row>
    <row r="29" spans="1:13" x14ac:dyDescent="0.25">
      <c r="A29" s="24">
        <v>0.562499999999999</v>
      </c>
      <c r="B29" s="24">
        <v>0.57291666666666696</v>
      </c>
      <c r="C29" s="24">
        <f>INDEX(ГРАФИК!$BB$6:$BB$36,MATCH($B$1,ГРАФИК!$A$6:$A$36,0),0)</f>
        <v>0</v>
      </c>
      <c r="D29" s="6" t="b">
        <f t="shared" si="1"/>
        <v>0</v>
      </c>
      <c r="E29" s="24" t="b">
        <f t="shared" si="2"/>
        <v>0</v>
      </c>
      <c r="F29" s="6">
        <f>Count_Color(ГРАФИК!$BB$6:$BB$36,3,C29)</f>
        <v>0</v>
      </c>
      <c r="G29" s="25" t="e">
        <f>IF(D29="",INDEX('Классификатор задач'!$C:$C,MATCH(E29,'Классификатор задач'!$B:$B,0),0),INDEX('Классификатор задач'!$C:$C,MATCH(D29,'Классификатор задач'!$A:$A,0)))</f>
        <v>#N/A</v>
      </c>
      <c r="H29" s="26">
        <f>INDEX(ГРАФИК!$BC$6:$BC$36,MATCH($B$1,ГРАФИК!$A$6:$A$36,0),0)</f>
        <v>0</v>
      </c>
      <c r="I29" s="41">
        <v>0.25</v>
      </c>
      <c r="J29" s="29" t="e">
        <f>INDEX('Закрепление за ДСЕ'!$B:$B,MATCH(H29,'Закрепление за ДСЕ'!A:A,0),0)</f>
        <v>#N/A</v>
      </c>
      <c r="K29" s="29" t="e">
        <f>INDEX('Закрепление за ДСЕ'!$D:$D,MATCH(H29,'Закрепление за ДСЕ'!A:A,0),0)</f>
        <v>#N/A</v>
      </c>
      <c r="L29" s="36" t="str">
        <f t="shared" si="3"/>
        <v/>
      </c>
      <c r="M29" s="38">
        <v>1</v>
      </c>
    </row>
    <row r="30" spans="1:13" x14ac:dyDescent="0.25">
      <c r="A30" s="24">
        <v>0.57291666666666596</v>
      </c>
      <c r="B30" s="24">
        <v>0.58333333333333304</v>
      </c>
      <c r="C30" s="24">
        <f>INDEX(ГРАФИК!$BD$6:$BD$36,MATCH($B$1,ГРАФИК!$A$6:$A$36,0),0)</f>
        <v>0</v>
      </c>
      <c r="D30" s="6" t="b">
        <f t="shared" si="1"/>
        <v>0</v>
      </c>
      <c r="E30" s="24" t="b">
        <f t="shared" si="2"/>
        <v>0</v>
      </c>
      <c r="F30" s="6">
        <f>Count_Color(ГРАФИК!$BD$6:$BD$36,3,C30)</f>
        <v>0</v>
      </c>
      <c r="G30" s="25" t="e">
        <f>IF(D30="",INDEX('Классификатор задач'!$C:$C,MATCH(E30,'Классификатор задач'!$B:$B,0),0),INDEX('Классификатор задач'!$C:$C,MATCH(D30,'Классификатор задач'!$A:$A,0)))</f>
        <v>#N/A</v>
      </c>
      <c r="H30" s="26">
        <f>INDEX(ГРАФИК!$BE$6:$BE$36,MATCH($B$1,ГРАФИК!$A$6:$A$36,0),0)</f>
        <v>0</v>
      </c>
      <c r="I30" s="41">
        <v>0.25</v>
      </c>
      <c r="J30" s="29" t="e">
        <f>INDEX('Закрепление за ДСЕ'!$B:$B,MATCH(H30,'Закрепление за ДСЕ'!A:A,0),0)</f>
        <v>#N/A</v>
      </c>
      <c r="K30" s="29" t="e">
        <f>INDEX('Закрепление за ДСЕ'!$D:$D,MATCH(H30,'Закрепление за ДСЕ'!A:A,0),0)</f>
        <v>#N/A</v>
      </c>
      <c r="L30" s="36" t="str">
        <f t="shared" si="3"/>
        <v/>
      </c>
      <c r="M30" s="38">
        <v>1</v>
      </c>
    </row>
    <row r="31" spans="1:13" x14ac:dyDescent="0.25">
      <c r="A31" s="24">
        <v>0.58333333333333304</v>
      </c>
      <c r="B31" s="24">
        <v>0.59375</v>
      </c>
      <c r="C31" s="24">
        <f>INDEX(ГРАФИК!$BF$6:$BF$36,MATCH($B$1,ГРАФИК!$A$6:$A$36,0),0)</f>
        <v>0</v>
      </c>
      <c r="D31" s="6" t="b">
        <f t="shared" si="1"/>
        <v>0</v>
      </c>
      <c r="E31" s="24" t="b">
        <f t="shared" si="2"/>
        <v>0</v>
      </c>
      <c r="F31" s="6">
        <f>Count_Color(ГРАФИК!$BF$6:$BF$36,3,C31)</f>
        <v>0</v>
      </c>
      <c r="G31" s="25" t="e">
        <f>IF(D31="",INDEX('Классификатор задач'!$C:$C,MATCH(E31,'Классификатор задач'!$B:$B,0),0),INDEX('Классификатор задач'!$C:$C,MATCH(D31,'Классификатор задач'!$A:$A,0)))</f>
        <v>#N/A</v>
      </c>
      <c r="H31" s="26">
        <f>INDEX(ГРАФИК!$BG$6:$BG$36,MATCH($B$1,ГРАФИК!$A$6:$A$36,0),0)</f>
        <v>0</v>
      </c>
      <c r="I31" s="41">
        <v>0.25</v>
      </c>
      <c r="J31" s="29" t="e">
        <f>INDEX('Закрепление за ДСЕ'!$B:$B,MATCH(H31,'Закрепление за ДСЕ'!A:A,0),0)</f>
        <v>#N/A</v>
      </c>
      <c r="K31" s="29" t="e">
        <f>INDEX('Закрепление за ДСЕ'!$D:$D,MATCH(H31,'Закрепление за ДСЕ'!A:A,0),0)</f>
        <v>#N/A</v>
      </c>
      <c r="L31" s="36" t="str">
        <f t="shared" si="3"/>
        <v/>
      </c>
      <c r="M31" s="38">
        <v>1</v>
      </c>
    </row>
    <row r="32" spans="1:13" x14ac:dyDescent="0.25">
      <c r="A32" s="24">
        <v>0.593749999999999</v>
      </c>
      <c r="B32" s="24">
        <v>0.60416666666666696</v>
      </c>
      <c r="C32" s="24">
        <f>INDEX(ГРАФИК!$BH$6:$BH$36,MATCH($B$1,ГРАФИК!$A$6:$A$36,0),0)</f>
        <v>0</v>
      </c>
      <c r="D32" s="6" t="b">
        <f t="shared" si="1"/>
        <v>0</v>
      </c>
      <c r="E32" s="24" t="b">
        <f t="shared" si="2"/>
        <v>0</v>
      </c>
      <c r="F32" s="6">
        <f>Count_Color(ГРАФИК!$BH$6:$BH$36,3,C32)</f>
        <v>0</v>
      </c>
      <c r="G32" s="25" t="e">
        <f>IF(D32="",INDEX('Классификатор задач'!$C:$C,MATCH(E32,'Классификатор задач'!$B:$B,0),0),INDEX('Классификатор задач'!$C:$C,MATCH(D32,'Классификатор задач'!$A:$A,0)))</f>
        <v>#N/A</v>
      </c>
      <c r="H32" s="26">
        <f>INDEX(ГРАФИК!$BI$6:$BI$36,MATCH($B$1,ГРАФИК!$A$6:$A$36,0),0)</f>
        <v>0</v>
      </c>
      <c r="I32" s="41">
        <v>0.25</v>
      </c>
      <c r="J32" s="29" t="e">
        <f>INDEX('Закрепление за ДСЕ'!$B:$B,MATCH(H32,'Закрепление за ДСЕ'!A:A,0),0)</f>
        <v>#N/A</v>
      </c>
      <c r="K32" s="29" t="e">
        <f>INDEX('Закрепление за ДСЕ'!$D:$D,MATCH(H32,'Закрепление за ДСЕ'!A:A,0),0)</f>
        <v>#N/A</v>
      </c>
      <c r="L32" s="36" t="str">
        <f t="shared" si="3"/>
        <v/>
      </c>
      <c r="M32" s="38">
        <v>1</v>
      </c>
    </row>
    <row r="33" spans="1:13" x14ac:dyDescent="0.25">
      <c r="A33" s="24">
        <v>0.60416666666666596</v>
      </c>
      <c r="B33" s="24">
        <v>0.61458333333333404</v>
      </c>
      <c r="C33" s="24">
        <f>INDEX(ГРАФИК!$BJ$6:$BJ$36,MATCH($B$1,ГРАФИК!$A$6:$A$36,0),0)</f>
        <v>0</v>
      </c>
      <c r="D33" s="6" t="b">
        <f t="shared" si="1"/>
        <v>0</v>
      </c>
      <c r="E33" s="24" t="b">
        <f t="shared" si="2"/>
        <v>0</v>
      </c>
      <c r="F33" s="6">
        <f>Count_Color(ГРАФИК!$BJ$6:$BJ$36,3,C33)</f>
        <v>0</v>
      </c>
      <c r="G33" s="25" t="e">
        <f>IF(D33="",INDEX('Классификатор задач'!$C:$C,MATCH(E33,'Классификатор задач'!$B:$B,0),0),INDEX('Классификатор задач'!$C:$C,MATCH(D33,'Классификатор задач'!$A:$A,0)))</f>
        <v>#N/A</v>
      </c>
      <c r="H33" s="26">
        <f>INDEX(ГРАФИК!$BK$6:$BK$36,MATCH($B$1,ГРАФИК!$A$6:$A$36,0),0)</f>
        <v>0</v>
      </c>
      <c r="I33" s="41">
        <v>0.25</v>
      </c>
      <c r="J33" s="29" t="e">
        <f>INDEX('Закрепление за ДСЕ'!$B:$B,MATCH(H33,'Закрепление за ДСЕ'!A:A,0),0)</f>
        <v>#N/A</v>
      </c>
      <c r="K33" s="29" t="e">
        <f>INDEX('Закрепление за ДСЕ'!$D:$D,MATCH(H33,'Закрепление за ДСЕ'!A:A,0),0)</f>
        <v>#N/A</v>
      </c>
      <c r="L33" s="36" t="str">
        <f t="shared" si="3"/>
        <v/>
      </c>
      <c r="M33" s="38">
        <v>1</v>
      </c>
    </row>
    <row r="34" spans="1:13" x14ac:dyDescent="0.25">
      <c r="A34" s="24">
        <v>0.61458333333333304</v>
      </c>
      <c r="B34" s="24">
        <v>0.625</v>
      </c>
      <c r="C34" s="24">
        <f>INDEX(ГРАФИК!$BL$6:$BL$36,MATCH($B$1,ГРАФИК!$A$6:$A$36,0),0)</f>
        <v>0</v>
      </c>
      <c r="D34" s="6" t="b">
        <f t="shared" si="1"/>
        <v>0</v>
      </c>
      <c r="E34" s="24" t="b">
        <f t="shared" si="2"/>
        <v>0</v>
      </c>
      <c r="F34" s="6">
        <f>Count_Color(ГРАФИК!$BL$6:$BL$36,3,C34)</f>
        <v>0</v>
      </c>
      <c r="G34" s="25" t="e">
        <f>IF(D34="",INDEX('Классификатор задач'!$C:$C,MATCH(E34,'Классификатор задач'!$B:$B,0),0),INDEX('Классификатор задач'!$C:$C,MATCH(D34,'Классификатор задач'!$A:$A,0)))</f>
        <v>#N/A</v>
      </c>
      <c r="H34" s="26">
        <f>INDEX(ГРАФИК!$BM$6:$BM$36,MATCH($B$1,ГРАФИК!$A$6:$A$36,0),0)</f>
        <v>0</v>
      </c>
      <c r="I34" s="41">
        <v>0.25</v>
      </c>
      <c r="J34" s="29" t="e">
        <f>INDEX('Закрепление за ДСЕ'!$B:$B,MATCH(H34,'Закрепление за ДСЕ'!A:A,0),0)</f>
        <v>#N/A</v>
      </c>
      <c r="K34" s="29" t="e">
        <f>INDEX('Закрепление за ДСЕ'!$D:$D,MATCH(H34,'Закрепление за ДСЕ'!A:A,0),0)</f>
        <v>#N/A</v>
      </c>
      <c r="L34" s="36" t="str">
        <f t="shared" si="3"/>
        <v/>
      </c>
      <c r="M34" s="38">
        <v>1</v>
      </c>
    </row>
    <row r="35" spans="1:13" x14ac:dyDescent="0.25">
      <c r="A35" s="24">
        <v>0.624999999999999</v>
      </c>
      <c r="B35" s="24">
        <v>0.63541666666666696</v>
      </c>
      <c r="C35" s="24">
        <f>INDEX(ГРАФИК!$BN$6:$BN$36,MATCH($B$1,ГРАФИК!$A$6:$A$36,0),0)</f>
        <v>0</v>
      </c>
      <c r="D35" s="6" t="b">
        <f t="shared" si="1"/>
        <v>0</v>
      </c>
      <c r="E35" s="24" t="b">
        <f t="shared" si="2"/>
        <v>0</v>
      </c>
      <c r="F35" s="6">
        <f>Count_Color(ГРАФИК!$BN$6:$BN$36,3,C35)</f>
        <v>0</v>
      </c>
      <c r="G35" s="25" t="e">
        <f>IF(D35="",INDEX('Классификатор задач'!$C:$C,MATCH(E35,'Классификатор задач'!$B:$B,0),0),INDEX('Классификатор задач'!$C:$C,MATCH(D35,'Классификатор задач'!$A:$A,0)))</f>
        <v>#N/A</v>
      </c>
      <c r="H35" s="26">
        <f>INDEX(ГРАФИК!$BO$6:$BO$36,MATCH($B$1,ГРАФИК!$A$6:$A$36,0),0)</f>
        <v>0</v>
      </c>
      <c r="I35" s="41">
        <v>0.25</v>
      </c>
      <c r="J35" s="29" t="e">
        <f>INDEX('Закрепление за ДСЕ'!$B:$B,MATCH(H35,'Закрепление за ДСЕ'!A:A,0),0)</f>
        <v>#N/A</v>
      </c>
      <c r="K35" s="29" t="e">
        <f>INDEX('Закрепление за ДСЕ'!$D:$D,MATCH(H35,'Закрепление за ДСЕ'!A:A,0),0)</f>
        <v>#N/A</v>
      </c>
      <c r="L35" s="36" t="str">
        <f t="shared" si="3"/>
        <v/>
      </c>
      <c r="M35" s="38">
        <v>1</v>
      </c>
    </row>
    <row r="36" spans="1:13" x14ac:dyDescent="0.25">
      <c r="A36" s="24">
        <v>0.63541666666666596</v>
      </c>
      <c r="B36" s="24">
        <v>0.64583333333333404</v>
      </c>
      <c r="C36" s="24">
        <f>INDEX(ГРАФИК!$BP$6:$BP$36,MATCH($B$1,ГРАФИК!$A$6:$A$36,0),0)</f>
        <v>0</v>
      </c>
      <c r="D36" s="6" t="b">
        <f t="shared" si="1"/>
        <v>0</v>
      </c>
      <c r="E36" s="24" t="b">
        <f t="shared" si="2"/>
        <v>0</v>
      </c>
      <c r="F36" s="6">
        <f>Count_Color(ГРАФИК!$BP$6:$BP$36,3,C36)</f>
        <v>0</v>
      </c>
      <c r="G36" s="25" t="e">
        <f>IF(D36="",INDEX('Классификатор задач'!$C:$C,MATCH(E36,'Классификатор задач'!$B:$B,0),0),INDEX('Классификатор задач'!$C:$C,MATCH(D36,'Классификатор задач'!$A:$A,0)))</f>
        <v>#N/A</v>
      </c>
      <c r="H36" s="26">
        <f>INDEX(ГРАФИК!$BQ$6:$BQ$36,MATCH($B$1,ГРАФИК!$A$6:$A$36,0),0)</f>
        <v>0</v>
      </c>
      <c r="I36" s="41">
        <v>0.25</v>
      </c>
      <c r="J36" s="29" t="e">
        <f>INDEX('Закрепление за ДСЕ'!$B:$B,MATCH(H36,'Закрепление за ДСЕ'!A:A,0),0)</f>
        <v>#N/A</v>
      </c>
      <c r="K36" s="29" t="e">
        <f>INDEX('Закрепление за ДСЕ'!$D:$D,MATCH(H36,'Закрепление за ДСЕ'!A:A,0),0)</f>
        <v>#N/A</v>
      </c>
      <c r="L36" s="36" t="str">
        <f t="shared" si="3"/>
        <v/>
      </c>
      <c r="M36" s="38">
        <v>1</v>
      </c>
    </row>
    <row r="37" spans="1:13" x14ac:dyDescent="0.25">
      <c r="A37" s="24">
        <v>0.64583333333333204</v>
      </c>
      <c r="B37" s="24">
        <v>0.65625</v>
      </c>
      <c r="C37" s="24">
        <f>INDEX(ГРАФИК!$BR$6:$BR$36,MATCH($B$1,ГРАФИК!$A$6:$A$36,0),0)</f>
        <v>0</v>
      </c>
      <c r="D37" s="6" t="b">
        <f t="shared" si="1"/>
        <v>0</v>
      </c>
      <c r="E37" s="24" t="b">
        <f t="shared" si="2"/>
        <v>0</v>
      </c>
      <c r="F37" s="6">
        <f>Count_Color(ГРАФИК!$BR$6:$BR$36,3,C37)</f>
        <v>0</v>
      </c>
      <c r="G37" s="25" t="e">
        <f>IF(D37="",INDEX('Классификатор задач'!$C:$C,MATCH(E37,'Классификатор задач'!$B:$B,0),0),INDEX('Классификатор задач'!$C:$C,MATCH(D37,'Классификатор задач'!$A:$A,0)))</f>
        <v>#N/A</v>
      </c>
      <c r="H37" s="26">
        <f>INDEX(ГРАФИК!$BS$6:$BS$36,MATCH($B$1,ГРАФИК!$A$6:$A$36,0),0)</f>
        <v>0</v>
      </c>
      <c r="I37" s="41">
        <v>0.25</v>
      </c>
      <c r="J37" s="29" t="e">
        <f>INDEX('Закрепление за ДСЕ'!$B:$B,MATCH(H37,'Закрепление за ДСЕ'!A:A,0),0)</f>
        <v>#N/A</v>
      </c>
      <c r="K37" s="29" t="e">
        <f>INDEX('Закрепление за ДСЕ'!$D:$D,MATCH(H37,'Закрепление за ДСЕ'!A:A,0),0)</f>
        <v>#N/A</v>
      </c>
      <c r="L37" s="36" t="str">
        <f t="shared" si="3"/>
        <v/>
      </c>
      <c r="M37" s="38">
        <v>1</v>
      </c>
    </row>
    <row r="38" spans="1:13" x14ac:dyDescent="0.25">
      <c r="A38" s="24">
        <v>0.656249999999999</v>
      </c>
      <c r="B38" s="24">
        <v>0.66666666666666696</v>
      </c>
      <c r="C38" s="24">
        <f>INDEX(ГРАФИК!$BT$6:$BT$36,MATCH($B$1,ГРАФИК!$A$6:$A$36,0),0)</f>
        <v>0</v>
      </c>
      <c r="D38" s="6" t="b">
        <f t="shared" si="1"/>
        <v>0</v>
      </c>
      <c r="E38" s="24" t="b">
        <f t="shared" si="2"/>
        <v>0</v>
      </c>
      <c r="F38" s="6">
        <f>Count_Color(ГРАФИК!$BT$6:$BT$36,3,C38)</f>
        <v>0</v>
      </c>
      <c r="G38" s="25" t="e">
        <f>IF(D38="",INDEX('Классификатор задач'!$C:$C,MATCH(E38,'Классификатор задач'!$B:$B,0),0),INDEX('Классификатор задач'!$C:$C,MATCH(D38,'Классификатор задач'!$A:$A,0)))</f>
        <v>#N/A</v>
      </c>
      <c r="H38" s="26">
        <f>INDEX(ГРАФИК!$BU$6:$BU$36,MATCH($B$1,ГРАФИК!$A$6:$A$36,0),0)</f>
        <v>0</v>
      </c>
      <c r="I38" s="41">
        <v>0.25</v>
      </c>
      <c r="J38" s="29" t="e">
        <f>INDEX('Закрепление за ДСЕ'!$B:$B,MATCH(H38,'Закрепление за ДСЕ'!A:A,0),0)</f>
        <v>#N/A</v>
      </c>
      <c r="K38" s="29" t="e">
        <f>INDEX('Закрепление за ДСЕ'!$D:$D,MATCH(H38,'Закрепление за ДСЕ'!A:A,0),0)</f>
        <v>#N/A</v>
      </c>
      <c r="L38" s="36" t="str">
        <f t="shared" si="3"/>
        <v/>
      </c>
      <c r="M38" s="38">
        <v>1</v>
      </c>
    </row>
    <row r="39" spans="1:13" x14ac:dyDescent="0.25">
      <c r="A39" s="24">
        <v>0.66666666666666596</v>
      </c>
      <c r="B39" s="24">
        <v>0.67708333333333404</v>
      </c>
      <c r="C39" s="24">
        <f>INDEX(ГРАФИК!$BV$6:$BV$36,MATCH($B$1,ГРАФИК!$A$6:$A$36,0),0)</f>
        <v>0</v>
      </c>
      <c r="D39" s="6" t="b">
        <f t="shared" si="1"/>
        <v>0</v>
      </c>
      <c r="E39" s="24" t="b">
        <f t="shared" si="2"/>
        <v>0</v>
      </c>
      <c r="F39" s="6">
        <f>Count_Color(ГРАФИК!$BV$6:$BV$36,3,C39)</f>
        <v>0</v>
      </c>
      <c r="G39" s="25" t="e">
        <f>IF(D39="",INDEX('Классификатор задач'!$C:$C,MATCH(E39,'Классификатор задач'!$B:$B,0),0),INDEX('Классификатор задач'!$C:$C,MATCH(D39,'Классификатор задач'!$A:$A,0)))</f>
        <v>#N/A</v>
      </c>
      <c r="H39" s="26">
        <f>INDEX(ГРАФИК!$BW$6:$BW$36,MATCH($B$1,ГРАФИК!$A$6:$A$36,0),0)</f>
        <v>0</v>
      </c>
      <c r="I39" s="41">
        <v>0.25</v>
      </c>
      <c r="J39" s="29" t="e">
        <f>INDEX('Закрепление за ДСЕ'!$B:$B,MATCH(H39,'Закрепление за ДСЕ'!A:A,0),0)</f>
        <v>#N/A</v>
      </c>
      <c r="K39" s="29" t="e">
        <f>INDEX('Закрепление за ДСЕ'!$D:$D,MATCH(H39,'Закрепление за ДСЕ'!A:A,0),0)</f>
        <v>#N/A</v>
      </c>
      <c r="L39" s="36" t="str">
        <f t="shared" si="3"/>
        <v/>
      </c>
      <c r="M39" s="38">
        <v>1</v>
      </c>
    </row>
    <row r="40" spans="1:13" x14ac:dyDescent="0.25">
      <c r="A40" s="24">
        <v>0.67708333333333204</v>
      </c>
      <c r="B40" s="24">
        <v>0.6875</v>
      </c>
      <c r="C40" s="24">
        <f>INDEX(ГРАФИК!$BX$6:$BX$36,MATCH($B$1,ГРАФИК!$A$6:$A$36,0),0)</f>
        <v>0</v>
      </c>
      <c r="D40" s="6" t="b">
        <f t="shared" si="1"/>
        <v>0</v>
      </c>
      <c r="E40" s="24" t="b">
        <f t="shared" si="2"/>
        <v>0</v>
      </c>
      <c r="F40" s="6">
        <f>Count_Color(ГРАФИК!$BX$6:$BX$36,3,C40)</f>
        <v>0</v>
      </c>
      <c r="G40" s="25" t="e">
        <f>IF(D40="",INDEX('Классификатор задач'!$C:$C,MATCH(E40,'Классификатор задач'!$B:$B,0),0),INDEX('Классификатор задач'!$C:$C,MATCH(D40,'Классификатор задач'!$A:$A,0)))</f>
        <v>#N/A</v>
      </c>
      <c r="H40" s="26">
        <f>INDEX(ГРАФИК!$BY$6:$BY$36,MATCH($B$1,ГРАФИК!$A$6:$A$36,0),0)</f>
        <v>0</v>
      </c>
      <c r="I40" s="41">
        <v>0.25</v>
      </c>
      <c r="J40" s="29" t="e">
        <f>INDEX('Закрепление за ДСЕ'!$B:$B,MATCH(H40,'Закрепление за ДСЕ'!A:A,0),0)</f>
        <v>#N/A</v>
      </c>
      <c r="K40" s="29" t="e">
        <f>INDEX('Закрепление за ДСЕ'!$D:$D,MATCH(H40,'Закрепление за ДСЕ'!A:A,0),0)</f>
        <v>#N/A</v>
      </c>
      <c r="L40" s="36" t="str">
        <f t="shared" si="3"/>
        <v/>
      </c>
      <c r="M40" s="38">
        <v>1</v>
      </c>
    </row>
    <row r="41" spans="1:13" x14ac:dyDescent="0.25">
      <c r="A41" s="24">
        <v>0.687499999999999</v>
      </c>
      <c r="B41" s="24">
        <v>0.69791666666666696</v>
      </c>
      <c r="C41" s="24">
        <f>INDEX(ГРАФИК!$BZ$6:$BZ$36,MATCH($B$1,ГРАФИК!$A$6:$A$36,0),0)</f>
        <v>0</v>
      </c>
      <c r="D41" s="6" t="b">
        <f t="shared" si="1"/>
        <v>0</v>
      </c>
      <c r="E41" s="24" t="b">
        <f t="shared" si="2"/>
        <v>0</v>
      </c>
      <c r="F41" s="6">
        <f>Count_Color(ГРАФИК!$BZ$6:$BZ$36,3,C41)</f>
        <v>0</v>
      </c>
      <c r="G41" s="25" t="e">
        <f>IF(D41="",INDEX('Классификатор задач'!$C:$C,MATCH(E41,'Классификатор задач'!$B:$B,0),0),INDEX('Классификатор задач'!$C:$C,MATCH(D41,'Классификатор задач'!$A:$A,0)))</f>
        <v>#N/A</v>
      </c>
      <c r="H41" s="26">
        <f>INDEX(ГРАФИК!$CA$6:$CA$36,MATCH($B$1,ГРАФИК!$A$6:$A$36,0),0)</f>
        <v>0</v>
      </c>
      <c r="I41" s="41">
        <v>0.25</v>
      </c>
      <c r="J41" s="29" t="e">
        <f>INDEX('Закрепление за ДСЕ'!$B:$B,MATCH(H41,'Закрепление за ДСЕ'!A:A,0),0)</f>
        <v>#N/A</v>
      </c>
      <c r="K41" s="29" t="e">
        <f>INDEX('Закрепление за ДСЕ'!$D:$D,MATCH(H41,'Закрепление за ДСЕ'!A:A,0),0)</f>
        <v>#N/A</v>
      </c>
      <c r="L41" s="36" t="str">
        <f t="shared" si="3"/>
        <v/>
      </c>
      <c r="M41" s="38">
        <v>1</v>
      </c>
    </row>
    <row r="42" spans="1:13" x14ac:dyDescent="0.25">
      <c r="A42" s="24">
        <v>0.69791666666666596</v>
      </c>
      <c r="B42" s="24">
        <v>0.70833333333333404</v>
      </c>
      <c r="C42" s="24">
        <f>INDEX(ГРАФИК!$CB$6:$CB$36,MATCH($B$1,ГРАФИК!$A$6:$A$36,0),0)</f>
        <v>0</v>
      </c>
      <c r="D42" s="6" t="b">
        <f t="shared" si="1"/>
        <v>0</v>
      </c>
      <c r="E42" s="24" t="b">
        <f t="shared" si="2"/>
        <v>0</v>
      </c>
      <c r="F42" s="6">
        <f>Count_Color(ГРАФИК!$CB$6:$CB$36,3,C42)</f>
        <v>0</v>
      </c>
      <c r="G42" s="25" t="e">
        <f>IF(D42="",INDEX('Классификатор задач'!$C:$C,MATCH(E42,'Классификатор задач'!$B:$B,0),0),INDEX('Классификатор задач'!$C:$C,MATCH(D42,'Классификатор задач'!$A:$A,0)))</f>
        <v>#N/A</v>
      </c>
      <c r="H42" s="26">
        <f>INDEX(ГРАФИК!$CC$6:$CC$36,MATCH($B$1,ГРАФИК!$A$6:$A$36,0),0)</f>
        <v>0</v>
      </c>
      <c r="I42" s="41">
        <v>0.25</v>
      </c>
      <c r="J42" s="29" t="e">
        <f>INDEX('Закрепление за ДСЕ'!$B:$B,MATCH(H42,'Закрепление за ДСЕ'!A:A,0),0)</f>
        <v>#N/A</v>
      </c>
      <c r="K42" s="29" t="e">
        <f>INDEX('Закрепление за ДСЕ'!$D:$D,MATCH(H42,'Закрепление за ДСЕ'!A:A,0),0)</f>
        <v>#N/A</v>
      </c>
      <c r="L42" s="36" t="str">
        <f t="shared" si="3"/>
        <v/>
      </c>
      <c r="M42" s="38">
        <v>1</v>
      </c>
    </row>
    <row r="43" spans="1:13" x14ac:dyDescent="0.25">
      <c r="A43" s="24">
        <v>0.70833333333333204</v>
      </c>
      <c r="B43" s="24">
        <v>0.71875</v>
      </c>
      <c r="C43" s="24">
        <f>INDEX(ГРАФИК!$CD$6:$CD$36,MATCH($B$1,ГРАФИК!$A$6:$A$36,0),0)</f>
        <v>0</v>
      </c>
      <c r="D43" s="6" t="b">
        <f t="shared" si="1"/>
        <v>0</v>
      </c>
      <c r="E43" s="24" t="b">
        <f t="shared" si="2"/>
        <v>0</v>
      </c>
      <c r="F43" s="6">
        <f>Count_Color(ГРАФИК!$CD$6:$CD$36,3,C43)</f>
        <v>0</v>
      </c>
      <c r="G43" s="25" t="e">
        <f>IF(D43="",INDEX('Классификатор задач'!$C:$C,MATCH(E43,'Классификатор задач'!$B:$B,0),0),INDEX('Классификатор задач'!$C:$C,MATCH(D43,'Классификатор задач'!$A:$A,0)))</f>
        <v>#N/A</v>
      </c>
      <c r="H43" s="26">
        <f>INDEX(ГРАФИК!$CE$6:$CE$36,MATCH($B$1,ГРАФИК!$A$6:$A$36,0),0)</f>
        <v>0</v>
      </c>
      <c r="I43" s="41">
        <v>0.25</v>
      </c>
      <c r="J43" s="29" t="e">
        <f>INDEX('Закрепление за ДСЕ'!$B:$B,MATCH(H43,'Закрепление за ДСЕ'!A:A,0),0)</f>
        <v>#N/A</v>
      </c>
      <c r="K43" s="29" t="e">
        <f>INDEX('Закрепление за ДСЕ'!$D:$D,MATCH(H43,'Закрепление за ДСЕ'!A:A,0),0)</f>
        <v>#N/A</v>
      </c>
      <c r="L43" s="36" t="str">
        <f t="shared" si="3"/>
        <v/>
      </c>
      <c r="M43" s="38">
        <v>1</v>
      </c>
    </row>
    <row r="44" spans="1:13" x14ac:dyDescent="0.25">
      <c r="A44" s="24">
        <v>0.718749999999999</v>
      </c>
      <c r="B44" s="24">
        <v>0.72916666666666696</v>
      </c>
      <c r="C44" s="24">
        <f>INDEX(ГРАФИК!$CF$6:$CF$36,MATCH($B$1,ГРАФИК!$A$6:$A$36,0),0)</f>
        <v>0</v>
      </c>
      <c r="D44" s="6" t="b">
        <f t="shared" si="1"/>
        <v>0</v>
      </c>
      <c r="E44" s="24" t="b">
        <f t="shared" si="2"/>
        <v>0</v>
      </c>
      <c r="F44" s="6">
        <f>Count_Color(ГРАФИК!$CF$6:$CF$36,3,C44)</f>
        <v>0</v>
      </c>
      <c r="G44" s="25" t="e">
        <f>IF(D44="",INDEX('Классификатор задач'!$C:$C,MATCH(E44,'Классификатор задач'!$B:$B,0),0),INDEX('Классификатор задач'!$C:$C,MATCH(D44,'Классификатор задач'!$A:$A,0)))</f>
        <v>#N/A</v>
      </c>
      <c r="H44" s="26">
        <f>INDEX(ГРАФИК!$CG$6:$CG$36,MATCH($B$1,ГРАФИК!$A$6:$A$36,0),0)</f>
        <v>0</v>
      </c>
      <c r="I44" s="41">
        <v>0.25</v>
      </c>
      <c r="J44" s="29" t="e">
        <f>INDEX('Закрепление за ДСЕ'!$B:$B,MATCH(H44,'Закрепление за ДСЕ'!A:A,0),0)</f>
        <v>#N/A</v>
      </c>
      <c r="K44" s="29" t="e">
        <f>INDEX('Закрепление за ДСЕ'!$D:$D,MATCH(H44,'Закрепление за ДСЕ'!A:A,0),0)</f>
        <v>#N/A</v>
      </c>
      <c r="L44" s="36" t="str">
        <f t="shared" si="3"/>
        <v/>
      </c>
      <c r="M44" s="38">
        <v>1</v>
      </c>
    </row>
    <row r="45" spans="1:13" x14ac:dyDescent="0.25">
      <c r="A45" s="24">
        <v>0.72916666666666496</v>
      </c>
      <c r="B45" s="24">
        <v>0.73958333333333404</v>
      </c>
      <c r="C45" s="24">
        <f>INDEX(ГРАФИК!$CH$6:$CH$36,MATCH($B$1,ГРАФИК!$A$6:$A$36,0),0)</f>
        <v>0</v>
      </c>
      <c r="D45" s="6" t="b">
        <f t="shared" si="1"/>
        <v>0</v>
      </c>
      <c r="E45" s="24" t="b">
        <f t="shared" si="2"/>
        <v>0</v>
      </c>
      <c r="F45" s="6">
        <f>Count_Color(ГРАФИК!$CH$6:$CH$36,3,C45)</f>
        <v>0</v>
      </c>
      <c r="G45" s="25" t="e">
        <f>IF(D45="",INDEX('Классификатор задач'!$C:$C,MATCH(E45,'Классификатор задач'!$B:$B,0),0),INDEX('Классификатор задач'!$C:$C,MATCH(D45,'Классификатор задач'!$A:$A,0)))</f>
        <v>#N/A</v>
      </c>
      <c r="H45" s="26">
        <f>INDEX(ГРАФИК!$CI$6:$CI$36,MATCH($B$1,ГРАФИК!$A$6:$A$36,0),0)</f>
        <v>0</v>
      </c>
      <c r="I45" s="41">
        <v>0.25</v>
      </c>
      <c r="J45" s="29" t="e">
        <f>INDEX('Закрепление за ДСЕ'!$B:$B,MATCH(H45,'Закрепление за ДСЕ'!A:A,0),0)</f>
        <v>#N/A</v>
      </c>
      <c r="K45" s="29" t="e">
        <f>INDEX('Закрепление за ДСЕ'!$D:$D,MATCH(H45,'Закрепление за ДСЕ'!A:A,0),0)</f>
        <v>#N/A</v>
      </c>
      <c r="L45" s="36" t="str">
        <f t="shared" si="3"/>
        <v/>
      </c>
      <c r="M45" s="38">
        <v>1</v>
      </c>
    </row>
    <row r="46" spans="1:13" x14ac:dyDescent="0.25">
      <c r="A46" s="24">
        <v>0.73958333333333204</v>
      </c>
      <c r="B46" s="24">
        <v>0.75</v>
      </c>
      <c r="C46" s="24">
        <f>INDEX(ГРАФИК!$CJ$6:$CJ$36,MATCH($B$1,ГРАФИК!$A$6:$A$36,0),0)</f>
        <v>0</v>
      </c>
      <c r="D46" s="6" t="b">
        <f t="shared" si="1"/>
        <v>0</v>
      </c>
      <c r="E46" s="24" t="b">
        <f t="shared" si="2"/>
        <v>0</v>
      </c>
      <c r="F46" s="6">
        <f>Count_Color(ГРАФИК!$CJ$6:$CJ$36,3,C46)</f>
        <v>0</v>
      </c>
      <c r="G46" s="25" t="e">
        <f>IF(D46="",INDEX('Классификатор задач'!$C:$C,MATCH(E46,'Классификатор задач'!$B:$B,0),0),INDEX('Классификатор задач'!$C:$C,MATCH(D46,'Классификатор задач'!$A:$A,0)))</f>
        <v>#N/A</v>
      </c>
      <c r="H46" s="26">
        <f>INDEX(ГРАФИК!$CK$6:$CK$36,MATCH($B$1,ГРАФИК!$A$6:$A$36,0),0)</f>
        <v>0</v>
      </c>
      <c r="I46" s="41">
        <v>0.25</v>
      </c>
      <c r="J46" s="29" t="e">
        <f>INDEX('Закрепление за ДСЕ'!$B:$B,MATCH(H46,'Закрепление за ДСЕ'!A:A,0),0)</f>
        <v>#N/A</v>
      </c>
      <c r="K46" s="29" t="e">
        <f>INDEX('Закрепление за ДСЕ'!$D:$D,MATCH(H46,'Закрепление за ДСЕ'!A:A,0),0)</f>
        <v>#N/A</v>
      </c>
      <c r="L46" s="36" t="str">
        <f t="shared" si="3"/>
        <v/>
      </c>
      <c r="M46" s="38">
        <v>1</v>
      </c>
    </row>
    <row r="47" spans="1:13" x14ac:dyDescent="0.25">
      <c r="A47" s="24">
        <v>0.749999999999999</v>
      </c>
      <c r="B47" s="24">
        <v>0.76041666666666696</v>
      </c>
      <c r="C47" s="24">
        <f>INDEX(ГРАФИК!$CL$6:$CL$36,MATCH($B$1,ГРАФИК!$A$6:$A$36,0),0)</f>
        <v>0</v>
      </c>
      <c r="D47" s="6" t="b">
        <f t="shared" si="1"/>
        <v>0</v>
      </c>
      <c r="E47" s="24" t="b">
        <f t="shared" si="2"/>
        <v>0</v>
      </c>
      <c r="F47" s="6">
        <f>Count_Color(ГРАФИК!$CL$6:$CL$36,3,C47)</f>
        <v>0</v>
      </c>
      <c r="G47" s="25" t="e">
        <f>IF(D47="",INDEX('Классификатор задач'!$C:$C,MATCH(E47,'Классификатор задач'!$B:$B,0),0),INDEX('Классификатор задач'!$C:$C,MATCH(D47,'Классификатор задач'!$A:$A,0)))</f>
        <v>#N/A</v>
      </c>
      <c r="H47" s="26">
        <f>INDEX(ГРАФИК!$CM$6:$CM$36,MATCH($B$1,ГРАФИК!$A$6:$A$36,0),0)</f>
        <v>0</v>
      </c>
      <c r="I47" s="41">
        <v>0.25</v>
      </c>
      <c r="J47" s="29" t="e">
        <f>INDEX('Закрепление за ДСЕ'!$B:$B,MATCH(H47,'Закрепление за ДСЕ'!A:A,0),0)</f>
        <v>#N/A</v>
      </c>
      <c r="K47" s="29" t="e">
        <f>INDEX('Закрепление за ДСЕ'!$D:$D,MATCH(H47,'Закрепление за ДСЕ'!A:A,0),0)</f>
        <v>#N/A</v>
      </c>
      <c r="L47" s="36" t="str">
        <f t="shared" si="3"/>
        <v/>
      </c>
      <c r="M47" s="38">
        <v>1</v>
      </c>
    </row>
    <row r="48" spans="1:13" x14ac:dyDescent="0.25">
      <c r="A48" s="24">
        <v>0.76041666666666496</v>
      </c>
      <c r="B48" s="24">
        <v>0.77083333333333404</v>
      </c>
      <c r="C48" s="24">
        <f>INDEX(ГРАФИК!$CN$6:$CN$36,MATCH($B$1,ГРАФИК!$A$6:$A$36,0),0)</f>
        <v>0</v>
      </c>
      <c r="D48" s="6" t="b">
        <f t="shared" si="1"/>
        <v>0</v>
      </c>
      <c r="E48" s="24" t="b">
        <f t="shared" si="2"/>
        <v>0</v>
      </c>
      <c r="F48" s="6">
        <f>Count_Color(ГРАФИК!$CN$6:$CN$36,3,C48)</f>
        <v>0</v>
      </c>
      <c r="G48" s="25" t="e">
        <f>IF(D48="",INDEX('Классификатор задач'!$C:$C,MATCH(E48,'Классификатор задач'!$B:$B,0),0),INDEX('Классификатор задач'!$C:$C,MATCH(D48,'Классификатор задач'!$A:$A,0)))</f>
        <v>#N/A</v>
      </c>
      <c r="H48" s="26">
        <f>INDEX(ГРАФИК!$CO$6:$CO$36,MATCH($B$1,ГРАФИК!$A$6:$A$36,0),0)</f>
        <v>0</v>
      </c>
      <c r="I48" s="41">
        <v>0.25</v>
      </c>
      <c r="J48" s="29" t="e">
        <f>INDEX('Закрепление за ДСЕ'!$B:$B,MATCH(H48,'Закрепление за ДСЕ'!A:A,0),0)</f>
        <v>#N/A</v>
      </c>
      <c r="K48" s="29" t="e">
        <f>INDEX('Закрепление за ДСЕ'!$D:$D,MATCH(H48,'Закрепление за ДСЕ'!A:A,0),0)</f>
        <v>#N/A</v>
      </c>
      <c r="L48" s="36" t="str">
        <f t="shared" si="3"/>
        <v/>
      </c>
      <c r="M48" s="38">
        <v>1</v>
      </c>
    </row>
    <row r="49" spans="1:13" x14ac:dyDescent="0.25">
      <c r="A49" s="24">
        <v>0.77083333333333204</v>
      </c>
      <c r="B49" s="24">
        <v>0.781250000000001</v>
      </c>
      <c r="C49" s="24">
        <f>INDEX(ГРАФИК!$CP$6:$CP$36,MATCH($B$1,ГРАФИК!$A$6:$A$36,0),0)</f>
        <v>0</v>
      </c>
      <c r="D49" s="6" t="b">
        <f t="shared" si="1"/>
        <v>0</v>
      </c>
      <c r="E49" s="24" t="b">
        <f t="shared" si="2"/>
        <v>0</v>
      </c>
      <c r="F49" s="6">
        <f>Count_Color(ГРАФИК!$CP$6:$CP$36,3,C49)</f>
        <v>0</v>
      </c>
      <c r="G49" s="25" t="e">
        <f>IF(D49="",INDEX('Классификатор задач'!$C:$C,MATCH(E49,'Классификатор задач'!$B:$B,0),0),INDEX('Классификатор задач'!$C:$C,MATCH(D49,'Классификатор задач'!$A:$A,0)))</f>
        <v>#N/A</v>
      </c>
      <c r="H49" s="26">
        <f>INDEX(ГРАФИК!$CQ$6:$CQ$36,MATCH($B$1,ГРАФИК!$A$6:$A$36,0),0)</f>
        <v>0</v>
      </c>
      <c r="I49" s="41">
        <v>0.25</v>
      </c>
      <c r="J49" s="29" t="e">
        <f>INDEX('Закрепление за ДСЕ'!$B:$B,MATCH(H49,'Закрепление за ДСЕ'!A:A,0),0)</f>
        <v>#N/A</v>
      </c>
      <c r="K49" s="29" t="e">
        <f>INDEX('Закрепление за ДСЕ'!$D:$D,MATCH(H49,'Закрепление за ДСЕ'!A:A,0),0)</f>
        <v>#N/A</v>
      </c>
      <c r="L49" s="36" t="str">
        <f t="shared" si="3"/>
        <v/>
      </c>
      <c r="M49" s="38">
        <v>1</v>
      </c>
    </row>
    <row r="50" spans="1:13" x14ac:dyDescent="0.25">
      <c r="A50" s="24">
        <v>0.781249999999999</v>
      </c>
      <c r="B50" s="24">
        <v>0.79166666666666696</v>
      </c>
      <c r="C50" s="24">
        <f>INDEX(ГРАФИК!$CR$6:$CR$36,MATCH($B$1,ГРАФИК!$A$6:$A$36,0),0)</f>
        <v>0</v>
      </c>
      <c r="D50" s="6" t="b">
        <f t="shared" si="1"/>
        <v>0</v>
      </c>
      <c r="E50" s="24" t="b">
        <f t="shared" si="2"/>
        <v>0</v>
      </c>
      <c r="F50" s="6">
        <f>Count_Color(ГРАФИК!$CR$6:$CR$36,3,C50)</f>
        <v>0</v>
      </c>
      <c r="G50" s="25" t="e">
        <f>IF(D50="",INDEX('Классификатор задач'!$C:$C,MATCH(E50,'Классификатор задач'!$B:$B,0),0),INDEX('Классификатор задач'!$C:$C,MATCH(D50,'Классификатор задач'!$A:$A,0)))</f>
        <v>#N/A</v>
      </c>
      <c r="H50" s="26">
        <f>INDEX(ГРАФИК!$CS$6:$CS$36,MATCH($B$1,ГРАФИК!$A$6:$A$36,0),0)</f>
        <v>0</v>
      </c>
      <c r="I50" s="41">
        <v>0.25</v>
      </c>
      <c r="J50" s="29" t="e">
        <f>INDEX('Закрепление за ДСЕ'!$B:$B,MATCH(H50,'Закрепление за ДСЕ'!A:A,0),0)</f>
        <v>#N/A</v>
      </c>
      <c r="K50" s="29" t="e">
        <f>INDEX('Закрепление за ДСЕ'!$D:$D,MATCH(H50,'Закрепление за ДСЕ'!A:A,0),0)</f>
        <v>#N/A</v>
      </c>
      <c r="L50" s="36" t="str">
        <f t="shared" si="3"/>
        <v/>
      </c>
      <c r="M50" s="38">
        <v>1</v>
      </c>
    </row>
    <row r="51" spans="1:13" x14ac:dyDescent="0.25">
      <c r="A51" s="32" t="s">
        <v>148</v>
      </c>
      <c r="B51" s="33">
        <v>2</v>
      </c>
      <c r="C51" s="34" t="s">
        <v>148</v>
      </c>
      <c r="D51" s="34" t="s">
        <v>148</v>
      </c>
      <c r="E51" s="34" t="s">
        <v>148</v>
      </c>
      <c r="F51" s="34" t="s">
        <v>148</v>
      </c>
      <c r="G51" s="34" t="s">
        <v>148</v>
      </c>
      <c r="H51" s="34" t="s">
        <v>148</v>
      </c>
      <c r="I51" s="43"/>
      <c r="J51" s="34" t="s">
        <v>148</v>
      </c>
      <c r="K51" s="34" t="s">
        <v>148</v>
      </c>
      <c r="L51" s="34" t="s">
        <v>148</v>
      </c>
      <c r="M51" s="38">
        <v>2</v>
      </c>
    </row>
    <row r="52" spans="1:13" x14ac:dyDescent="0.25">
      <c r="A52" s="24">
        <v>0.29166666666666669</v>
      </c>
      <c r="B52" s="24">
        <v>0.30208333333333331</v>
      </c>
      <c r="C52" s="24">
        <f>INDEX(ГРАФИК!$B$6:$B$36,MATCH($B$51,ГРАФИК!$A$6:$A$36,0),0)</f>
        <v>0</v>
      </c>
      <c r="D52" s="6" t="b">
        <f>IF(LEFTB(C52)="Z",C52,IF(LEFTB(C52)="J",""))</f>
        <v>0</v>
      </c>
      <c r="E52" s="24" t="b">
        <f>IF(LEFTB(C52)="J",C52,IF(LEFTB(C52)="Z",""))</f>
        <v>0</v>
      </c>
      <c r="F52" s="6">
        <f>Count_Color(ГРАФИК!$B$6:$B$36,3,C52)</f>
        <v>0</v>
      </c>
      <c r="G52" s="25" t="e">
        <f>IF(D52="",INDEX('Классификатор задач'!$C:$C,MATCH(E52,'Классификатор задач'!$B:$B,0),0),INDEX('Классификатор задач'!$C:$C,MATCH(D52,'Классификатор задач'!$A:$A,0)))</f>
        <v>#N/A</v>
      </c>
      <c r="H52" s="26">
        <f>INDEX(ГРАФИК!$C$6:$C$36,MATCH($B$51,ГРАФИК!$A$6:$A$36,0),0)</f>
        <v>0</v>
      </c>
      <c r="I52" s="41">
        <v>0.25</v>
      </c>
      <c r="J52" s="29" t="e">
        <f>INDEX('Закрепление за ДСЕ'!$B:$B,MATCH(H52,'Закрепление за ДСЕ'!A:A,0),0)</f>
        <v>#N/A</v>
      </c>
      <c r="K52" s="29" t="e">
        <f>INDEX('Закрепление за ДСЕ'!$D:$D,MATCH(H52,'Закрепление за ДСЕ'!A:A,0),0)</f>
        <v>#N/A</v>
      </c>
      <c r="L52" s="36" t="str">
        <f t="shared" ref="L52:L62" si="4">IF(F52&gt;0,"Выполнено","")</f>
        <v/>
      </c>
      <c r="M52" s="38">
        <v>2</v>
      </c>
    </row>
    <row r="53" spans="1:13" x14ac:dyDescent="0.25">
      <c r="A53" s="24">
        <v>0.30208333333333331</v>
      </c>
      <c r="B53" s="24">
        <v>0.3125</v>
      </c>
      <c r="C53" s="24">
        <f>INDEX(ГРАФИК!$D$6:$D$36,MATCH($B$51,ГРАФИК!$A$6:$A$36,0),0)</f>
        <v>0</v>
      </c>
      <c r="D53" s="6" t="b">
        <f>IF(LEFTB(C53)="Z",C53,IF(LEFTB(C53)="J",""))</f>
        <v>0</v>
      </c>
      <c r="E53" s="24" t="b">
        <f>IF(LEFTB(C53)="J",C53,IF(LEFTB(C53)="Z",""))</f>
        <v>0</v>
      </c>
      <c r="F53" s="6">
        <f>Count_Color(ГРАФИК!$D$6:$D$36,3,C53)</f>
        <v>0</v>
      </c>
      <c r="G53" s="25" t="e">
        <f>IF(D53="",INDEX('Классификатор задач'!$C:$C,MATCH(E53,'Классификатор задач'!$B:$B,0),0),INDEX('Классификатор задач'!$C:$C,MATCH(D53,'Классификатор задач'!$A:$A,0)))</f>
        <v>#N/A</v>
      </c>
      <c r="H53" s="26">
        <f>INDEX(ГРАФИК!$E$6:$E$36,MATCH($B$51,ГРАФИК!$A$6:$A$36,0),0)</f>
        <v>0</v>
      </c>
      <c r="I53" s="41">
        <v>0.25</v>
      </c>
      <c r="J53" s="29" t="e">
        <f>INDEX('Закрепление за ДСЕ'!$B:$B,MATCH(H53,'Закрепление за ДСЕ'!A:A,0),0)</f>
        <v>#N/A</v>
      </c>
      <c r="K53" s="29" t="e">
        <f>INDEX('Закрепление за ДСЕ'!$D:$D,MATCH(H53,'Закрепление за ДСЕ'!A:A,0),0)</f>
        <v>#N/A</v>
      </c>
      <c r="L53" s="36" t="str">
        <f t="shared" si="4"/>
        <v/>
      </c>
      <c r="M53" s="38">
        <v>2</v>
      </c>
    </row>
    <row r="54" spans="1:13" x14ac:dyDescent="0.25">
      <c r="A54" s="24">
        <v>0.3125</v>
      </c>
      <c r="B54" s="24">
        <v>0.32291666666666702</v>
      </c>
      <c r="C54" s="24">
        <f>INDEX(ГРАФИК!$F$6:$F$36,MATCH($B$51,ГРАФИК!$A$6:$A$36,0),0)</f>
        <v>0</v>
      </c>
      <c r="D54" s="6" t="b">
        <f t="shared" ref="D54:D99" si="5">IF(LEFTB(C54)="Z",C54,IF(LEFTB(C54)="J",""))</f>
        <v>0</v>
      </c>
      <c r="E54" s="24" t="b">
        <f t="shared" ref="E54:E99" si="6">IF(LEFTB(C54)="J",C54,IF(LEFTB(C54)="Z",""))</f>
        <v>0</v>
      </c>
      <c r="F54" s="6">
        <f>Count_Color(ГРАФИК!$F$6:$F$36,3,C54)</f>
        <v>0</v>
      </c>
      <c r="G54" s="25" t="e">
        <f>IF(D54="",INDEX('Классификатор задач'!$C:$C,MATCH(E54,'Классификатор задач'!$B:$B,0),0),INDEX('Классификатор задач'!$C:$C,MATCH(D54,'Классификатор задач'!$A:$A,0)))</f>
        <v>#N/A</v>
      </c>
      <c r="H54" s="26">
        <f>INDEX(ГРАФИК!$G$6:$G$36,MATCH($B$51,ГРАФИК!$A$6:$A$36,0),0)</f>
        <v>0</v>
      </c>
      <c r="I54" s="41">
        <v>0.25</v>
      </c>
      <c r="J54" s="29" t="e">
        <f>INDEX('Закрепление за ДСЕ'!$B:$B,MATCH(H54,'Закрепление за ДСЕ'!A:A,0),0)</f>
        <v>#N/A</v>
      </c>
      <c r="K54" s="29" t="e">
        <f>INDEX('Закрепление за ДСЕ'!$D:$D,MATCH(H54,'Закрепление за ДСЕ'!A:A,0),0)</f>
        <v>#N/A</v>
      </c>
      <c r="L54" s="36" t="str">
        <f t="shared" si="4"/>
        <v/>
      </c>
      <c r="M54" s="38">
        <v>2</v>
      </c>
    </row>
    <row r="55" spans="1:13" x14ac:dyDescent="0.25">
      <c r="A55" s="24">
        <v>0.32291666666666702</v>
      </c>
      <c r="B55" s="24">
        <v>0.33333333333333298</v>
      </c>
      <c r="C55" s="24">
        <f>INDEX(ГРАФИК!$H$6:$H$36,MATCH($B$51,ГРАФИК!$A$6:$A$36,0),0)</f>
        <v>0</v>
      </c>
      <c r="D55" s="6" t="b">
        <f t="shared" si="5"/>
        <v>0</v>
      </c>
      <c r="E55" s="24" t="b">
        <f t="shared" si="6"/>
        <v>0</v>
      </c>
      <c r="F55" s="6">
        <f>Count_Color(ГРАФИК!$H$6:$H$36,3,C55)</f>
        <v>0</v>
      </c>
      <c r="G55" s="25" t="e">
        <f>IF(D55="",INDEX('Классификатор задач'!$C:$C,MATCH(E55,'Классификатор задач'!$B:$B,0),0),INDEX('Классификатор задач'!$C:$C,MATCH(D55,'Классификатор задач'!$A:$A,0)))</f>
        <v>#N/A</v>
      </c>
      <c r="H55" s="26">
        <f>INDEX(ГРАФИК!$I$6:$I$36,MATCH($B$51,ГРАФИК!$A$6:$A$36,0),0)</f>
        <v>0</v>
      </c>
      <c r="I55" s="41">
        <v>0.25</v>
      </c>
      <c r="J55" s="29" t="e">
        <f>INDEX('Закрепление за ДСЕ'!$B:$B,MATCH(H55,'Закрепление за ДСЕ'!A:A,0),0)</f>
        <v>#N/A</v>
      </c>
      <c r="K55" s="29" t="e">
        <f>INDEX('Закрепление за ДСЕ'!$D:$D,MATCH(H55,'Закрепление за ДСЕ'!A:A,0),0)</f>
        <v>#N/A</v>
      </c>
      <c r="L55" s="36" t="str">
        <f t="shared" si="4"/>
        <v/>
      </c>
      <c r="M55" s="38">
        <v>2</v>
      </c>
    </row>
    <row r="56" spans="1:13" x14ac:dyDescent="0.25">
      <c r="A56" s="24">
        <v>0.33333333333333298</v>
      </c>
      <c r="B56" s="24">
        <v>0.34375</v>
      </c>
      <c r="C56" s="24">
        <f>INDEX(ГРАФИК!$J$6:$J$36,MATCH($B$51,ГРАФИК!$A$6:$A$36,0),0)</f>
        <v>0</v>
      </c>
      <c r="D56" s="6" t="b">
        <f t="shared" si="5"/>
        <v>0</v>
      </c>
      <c r="E56" s="24" t="b">
        <f t="shared" si="6"/>
        <v>0</v>
      </c>
      <c r="F56" s="6">
        <f>Count_Color(ГРАФИК!$J$6:$J$36,3,C56)</f>
        <v>0</v>
      </c>
      <c r="G56" s="25" t="e">
        <f>IF(D56="",INDEX('Классификатор задач'!$C:$C,MATCH(E56,'Классификатор задач'!$B:$B,0),0),INDEX('Классификатор задач'!$C:$C,MATCH(D56,'Классификатор задач'!$A:$A,0)))</f>
        <v>#N/A</v>
      </c>
      <c r="H56" s="26">
        <f>INDEX(ГРАФИК!$K$6:$K$36,MATCH($B$51,ГРАФИК!$A$6:$A$36,0),0)</f>
        <v>0</v>
      </c>
      <c r="I56" s="41">
        <v>0.25</v>
      </c>
      <c r="J56" s="29" t="e">
        <f>INDEX('Закрепление за ДСЕ'!$B:$B,MATCH(H56,'Закрепление за ДСЕ'!A:A,0),0)</f>
        <v>#N/A</v>
      </c>
      <c r="K56" s="29" t="e">
        <f>INDEX('Закрепление за ДСЕ'!$D:$D,MATCH(H56,'Закрепление за ДСЕ'!A:A,0),0)</f>
        <v>#N/A</v>
      </c>
      <c r="L56" s="36" t="str">
        <f t="shared" si="4"/>
        <v/>
      </c>
      <c r="M56" s="38">
        <v>2</v>
      </c>
    </row>
    <row r="57" spans="1:13" x14ac:dyDescent="0.25">
      <c r="A57" s="24">
        <v>0.34375</v>
      </c>
      <c r="B57" s="24">
        <v>0.35416666666666702</v>
      </c>
      <c r="C57" s="24">
        <f>INDEX(ГРАФИК!$L$6:$L$36,MATCH($B$51,ГРАФИК!$A$6:$A$36,0),0)</f>
        <v>0</v>
      </c>
      <c r="D57" s="6" t="b">
        <f t="shared" si="5"/>
        <v>0</v>
      </c>
      <c r="E57" s="24" t="b">
        <f t="shared" si="6"/>
        <v>0</v>
      </c>
      <c r="F57" s="6">
        <f>Count_Color(ГРАФИК!$L$6:$L$36,3,C57)</f>
        <v>0</v>
      </c>
      <c r="G57" s="25" t="e">
        <f>IF(D57="",INDEX('Классификатор задач'!$C:$C,MATCH(E57,'Классификатор задач'!$B:$B,0),0),INDEX('Классификатор задач'!$C:$C,MATCH(D57,'Классификатор задач'!$A:$A,0)))</f>
        <v>#N/A</v>
      </c>
      <c r="H57" s="26">
        <f>INDEX(ГРАФИК!$M$6:$M$36,MATCH($B$51,ГРАФИК!$A$6:$A$36,0),0)</f>
        <v>0</v>
      </c>
      <c r="I57" s="41">
        <v>0.25</v>
      </c>
      <c r="J57" s="29" t="e">
        <f>INDEX('Закрепление за ДСЕ'!$B:$B,MATCH(H57,'Закрепление за ДСЕ'!A:A,0),0)</f>
        <v>#N/A</v>
      </c>
      <c r="K57" s="29" t="e">
        <f>INDEX('Закрепление за ДСЕ'!$D:$D,MATCH(H57,'Закрепление за ДСЕ'!A:A,0),0)</f>
        <v>#N/A</v>
      </c>
      <c r="L57" s="36" t="str">
        <f t="shared" si="4"/>
        <v/>
      </c>
      <c r="M57" s="38">
        <v>2</v>
      </c>
    </row>
    <row r="58" spans="1:13" x14ac:dyDescent="0.25">
      <c r="A58" s="24">
        <v>0.35416666666666602</v>
      </c>
      <c r="B58" s="24">
        <v>0.36458333333333298</v>
      </c>
      <c r="C58" s="24">
        <f>INDEX(ГРАФИК!$N$6:$N$36,MATCH($B$51,ГРАФИК!$A$6:$A$36,0),0)</f>
        <v>0</v>
      </c>
      <c r="D58" s="6" t="b">
        <f t="shared" si="5"/>
        <v>0</v>
      </c>
      <c r="E58" s="24" t="b">
        <f t="shared" si="6"/>
        <v>0</v>
      </c>
      <c r="F58" s="6">
        <f>Count_Color(ГРАФИК!$N$6:$N$36,3,C58)</f>
        <v>0</v>
      </c>
      <c r="G58" s="25" t="e">
        <f>IF(D58="",INDEX('Классификатор задач'!$C:$C,MATCH(E58,'Классификатор задач'!$B:$B,0),0),INDEX('Классификатор задач'!$C:$C,MATCH(D58,'Классификатор задач'!$A:$A,0)))</f>
        <v>#N/A</v>
      </c>
      <c r="H58" s="26">
        <f>INDEX(ГРАФИК!$O$6:$O$36,MATCH($B$51,ГРАФИК!$A$6:$A$36,0),0)</f>
        <v>0</v>
      </c>
      <c r="I58" s="41">
        <v>0.25</v>
      </c>
      <c r="J58" s="29" t="e">
        <f>INDEX('Закрепление за ДСЕ'!$B:$B,MATCH(H58,'Закрепление за ДСЕ'!A:A,0),0)</f>
        <v>#N/A</v>
      </c>
      <c r="K58" s="29" t="e">
        <f>INDEX('Закрепление за ДСЕ'!$D:$D,MATCH(H58,'Закрепление за ДСЕ'!A:A,0),0)</f>
        <v>#N/A</v>
      </c>
      <c r="L58" s="36" t="str">
        <f t="shared" si="4"/>
        <v/>
      </c>
      <c r="M58" s="38">
        <v>2</v>
      </c>
    </row>
    <row r="59" spans="1:13" x14ac:dyDescent="0.25">
      <c r="A59" s="24">
        <v>0.36458333333333298</v>
      </c>
      <c r="B59" s="24">
        <v>0.375</v>
      </c>
      <c r="C59" s="24">
        <f>INDEX(ГРАФИК!$P$6:$P$36,MATCH($B$51,ГРАФИК!$A$6:$A$36,0),0)</f>
        <v>0</v>
      </c>
      <c r="D59" s="6" t="b">
        <f t="shared" si="5"/>
        <v>0</v>
      </c>
      <c r="E59" s="24" t="b">
        <f t="shared" si="6"/>
        <v>0</v>
      </c>
      <c r="F59" s="6">
        <f>Count_Color(ГРАФИК!$P$6:$P$36,3,C59)</f>
        <v>0</v>
      </c>
      <c r="G59" s="25" t="e">
        <f>IF(D59="",INDEX('Классификатор задач'!$C:$C,MATCH(E59,'Классификатор задач'!$B:$B,0),0),INDEX('Классификатор задач'!$C:$C,MATCH(D59,'Классификатор задач'!$A:$A,0)))</f>
        <v>#N/A</v>
      </c>
      <c r="H59" s="26">
        <f>INDEX(ГРАФИК!$Q$6:$Q$36,MATCH($B$51,ГРАФИК!$A$6:$A$36,0),0)</f>
        <v>0</v>
      </c>
      <c r="I59" s="41">
        <v>0.25</v>
      </c>
      <c r="J59" s="29" t="e">
        <f>INDEX('Закрепление за ДСЕ'!$B:$B,MATCH(H59,'Закрепление за ДСЕ'!A:A,0),0)</f>
        <v>#N/A</v>
      </c>
      <c r="K59" s="29" t="e">
        <f>INDEX('Закрепление за ДСЕ'!$D:$D,MATCH(H59,'Закрепление за ДСЕ'!A:A,0),0)</f>
        <v>#N/A</v>
      </c>
      <c r="L59" s="36" t="str">
        <f t="shared" si="4"/>
        <v/>
      </c>
      <c r="M59" s="38">
        <v>2</v>
      </c>
    </row>
    <row r="60" spans="1:13" x14ac:dyDescent="0.25">
      <c r="A60" s="24">
        <v>0.375</v>
      </c>
      <c r="B60" s="24">
        <v>0.38541666666666702</v>
      </c>
      <c r="C60" s="24">
        <f>INDEX(ГРАФИК!$R$6:$R$36,MATCH($B$51,ГРАФИК!$A$6:$A$36,0),0)</f>
        <v>0</v>
      </c>
      <c r="D60" s="6" t="b">
        <f t="shared" si="5"/>
        <v>0</v>
      </c>
      <c r="E60" s="24" t="b">
        <f t="shared" si="6"/>
        <v>0</v>
      </c>
      <c r="F60" s="6">
        <f>Count_Color(ГРАФИК!$R$6:$R$36,3,C60)</f>
        <v>0</v>
      </c>
      <c r="G60" s="25" t="e">
        <f>IF(D60="",INDEX('Классификатор задач'!$C:$C,MATCH(E60,'Классификатор задач'!$B:$B,0),0),INDEX('Классификатор задач'!$C:$C,MATCH(D60,'Классификатор задач'!$A:$A,0)))</f>
        <v>#N/A</v>
      </c>
      <c r="H60" s="26">
        <f>INDEX(ГРАФИК!$S$6:$S$36,MATCH($B$51,ГРАФИК!$A$6:$A$36,0),0)</f>
        <v>0</v>
      </c>
      <c r="I60" s="41">
        <v>0.25</v>
      </c>
      <c r="J60" s="29" t="e">
        <f>INDEX('Закрепление за ДСЕ'!$B:$B,MATCH(H60,'Закрепление за ДСЕ'!A:A,0),0)</f>
        <v>#N/A</v>
      </c>
      <c r="K60" s="29" t="e">
        <f>INDEX('Закрепление за ДСЕ'!$D:$D,MATCH(H60,'Закрепление за ДСЕ'!A:A,0),0)</f>
        <v>#N/A</v>
      </c>
      <c r="L60" s="36" t="str">
        <f t="shared" si="4"/>
        <v/>
      </c>
      <c r="M60" s="38">
        <v>2</v>
      </c>
    </row>
    <row r="61" spans="1:13" x14ac:dyDescent="0.25">
      <c r="A61" s="24">
        <v>0.38541666666666602</v>
      </c>
      <c r="B61" s="24">
        <v>0.39583333333333298</v>
      </c>
      <c r="C61" s="24">
        <f>INDEX(ГРАФИК!$T$6:$T$36,MATCH($B$51,ГРАФИК!$A$6:$A$36,0),0)</f>
        <v>0</v>
      </c>
      <c r="D61" s="6" t="b">
        <f t="shared" si="5"/>
        <v>0</v>
      </c>
      <c r="E61" s="24" t="b">
        <f t="shared" si="6"/>
        <v>0</v>
      </c>
      <c r="F61" s="6">
        <f>Count_Color(ГРАФИК!$T$6:$T$36,3,C61)</f>
        <v>0</v>
      </c>
      <c r="G61" s="25" t="e">
        <f>IF(D61="",INDEX('Классификатор задач'!$C:$C,MATCH(E61,'Классификатор задач'!$B:$B,0),0),INDEX('Классификатор задач'!$C:$C,MATCH(D61,'Классификатор задач'!$A:$A,0)))</f>
        <v>#N/A</v>
      </c>
      <c r="H61" s="26">
        <f>INDEX(ГРАФИК!$U$6:$U$36,MATCH($B$51,ГРАФИК!$A$6:$A$36,0),0)</f>
        <v>0</v>
      </c>
      <c r="I61" s="41">
        <v>0.25</v>
      </c>
      <c r="J61" s="29" t="e">
        <f>INDEX('Закрепление за ДСЕ'!$B:$B,MATCH(H61,'Закрепление за ДСЕ'!A:A,0),0)</f>
        <v>#N/A</v>
      </c>
      <c r="K61" s="29" t="e">
        <f>INDEX('Закрепление за ДСЕ'!$D:$D,MATCH(H61,'Закрепление за ДСЕ'!A:A,0),0)</f>
        <v>#N/A</v>
      </c>
      <c r="L61" s="36" t="str">
        <f t="shared" si="4"/>
        <v/>
      </c>
      <c r="M61" s="38">
        <v>2</v>
      </c>
    </row>
    <row r="62" spans="1:13" x14ac:dyDescent="0.25">
      <c r="A62" s="24">
        <v>0.39583333333333298</v>
      </c>
      <c r="B62" s="24">
        <v>0.40625</v>
      </c>
      <c r="C62" s="24">
        <f>INDEX(ГРАФИК!$V$6:$V$36,MATCH($B$51,ГРАФИК!$A$6:$A$36,0),0)</f>
        <v>0</v>
      </c>
      <c r="D62" s="6" t="b">
        <f t="shared" si="5"/>
        <v>0</v>
      </c>
      <c r="E62" s="24" t="b">
        <f t="shared" si="6"/>
        <v>0</v>
      </c>
      <c r="F62" s="6">
        <f>Count_Color(ГРАФИК!$V$6:$V$36,3,C62)</f>
        <v>0</v>
      </c>
      <c r="G62" s="25" t="e">
        <f>IF(D62="",INDEX('Классификатор задач'!$C:$C,MATCH(E62,'Классификатор задач'!$B:$B,0),0),INDEX('Классификатор задач'!$C:$C,MATCH(D62,'Классификатор задач'!$A:$A,0)))</f>
        <v>#N/A</v>
      </c>
      <c r="H62" s="26">
        <f>INDEX(ГРАФИК!$W$6:$W$36,MATCH($B$51,ГРАФИК!$A$6:$A$36,0),0)</f>
        <v>0</v>
      </c>
      <c r="I62" s="41">
        <v>0.25</v>
      </c>
      <c r="J62" s="29" t="e">
        <f>INDEX('Закрепление за ДСЕ'!$B:$B,MATCH(H62,'Закрепление за ДСЕ'!A:A,0),0)</f>
        <v>#N/A</v>
      </c>
      <c r="K62" s="29" t="e">
        <f>INDEX('Закрепление за ДСЕ'!$D:$D,MATCH(H62,'Закрепление за ДСЕ'!A:A,0),0)</f>
        <v>#N/A</v>
      </c>
      <c r="L62" s="36" t="str">
        <f t="shared" si="4"/>
        <v/>
      </c>
      <c r="M62" s="38">
        <v>2</v>
      </c>
    </row>
    <row r="63" spans="1:13" x14ac:dyDescent="0.25">
      <c r="A63" s="24">
        <v>0.40625</v>
      </c>
      <c r="B63" s="24">
        <v>0.41666666666666702</v>
      </c>
      <c r="C63" s="24">
        <f>INDEX(ГРАФИК!$X$6:$X$36,MATCH($B$51,ГРАФИК!$A$6:$A$36,0),0)</f>
        <v>0</v>
      </c>
      <c r="D63" s="6" t="b">
        <f t="shared" si="5"/>
        <v>0</v>
      </c>
      <c r="E63" s="24" t="b">
        <f t="shared" si="6"/>
        <v>0</v>
      </c>
      <c r="F63" s="6">
        <f>Count_Color(ГРАФИК!$X$6:$X$36,3,C63)</f>
        <v>0</v>
      </c>
      <c r="G63" s="25" t="e">
        <f>IF(D63="",INDEX('Классификатор задач'!$C:$C,MATCH(E63,'Классификатор задач'!$B:$B,0),0),INDEX('Классификатор задач'!$C:$C,MATCH(D63,'Классификатор задач'!$A:$A,0)))</f>
        <v>#N/A</v>
      </c>
      <c r="H63" s="26">
        <f>INDEX(ГРАФИК!$Y$6:$Y$36,MATCH($B$51,ГРАФИК!$A$6:$A$36,0),0)</f>
        <v>0</v>
      </c>
      <c r="I63" s="41">
        <v>0.25</v>
      </c>
      <c r="J63" s="29" t="e">
        <f>INDEX('Закрепление за ДСЕ'!$B:$B,MATCH(H63,'Закрепление за ДСЕ'!A:A,0),0)</f>
        <v>#N/A</v>
      </c>
      <c r="K63" s="29" t="e">
        <f>INDEX('Закрепление за ДСЕ'!$D:$D,MATCH(H63,'Закрепление за ДСЕ'!A:A,0),0)</f>
        <v>#N/A</v>
      </c>
      <c r="L63" s="36" t="str">
        <f>IF(F63&gt;0,"Выполнено","")</f>
        <v/>
      </c>
      <c r="M63" s="38">
        <v>2</v>
      </c>
    </row>
    <row r="64" spans="1:13" x14ac:dyDescent="0.25">
      <c r="A64" s="24">
        <v>0.41666666666666702</v>
      </c>
      <c r="B64" s="24">
        <v>0.42708333333333298</v>
      </c>
      <c r="C64" s="24">
        <f>INDEX(ГРАФИК!$Z$6:$Z$36,MATCH($B$51,ГРАФИК!$A$6:$A$36,0),0)</f>
        <v>0</v>
      </c>
      <c r="D64" s="6" t="b">
        <f t="shared" si="5"/>
        <v>0</v>
      </c>
      <c r="E64" s="24" t="b">
        <f t="shared" si="6"/>
        <v>0</v>
      </c>
      <c r="F64" s="6">
        <f>Count_Color(ГРАФИК!$Z$6:$Z$36,3,C64)</f>
        <v>0</v>
      </c>
      <c r="G64" s="25" t="e">
        <f>IF(D64="",INDEX('Классификатор задач'!$C:$C,MATCH(E64,'Классификатор задач'!$B:$B,0),0),INDEX('Классификатор задач'!$C:$C,MATCH(D64,'Классификатор задач'!$A:$A,0)))</f>
        <v>#N/A</v>
      </c>
      <c r="H64" s="26">
        <f>INDEX(ГРАФИК!$AA$6:$AA$36,MATCH($B$51,ГРАФИК!$A$6:$A$36,0),0)</f>
        <v>0</v>
      </c>
      <c r="I64" s="41">
        <v>0.25</v>
      </c>
      <c r="J64" s="29" t="e">
        <f>INDEX('Закрепление за ДСЕ'!$B:$B,MATCH(H64,'Закрепление за ДСЕ'!A:A,0),0)</f>
        <v>#N/A</v>
      </c>
      <c r="K64" s="29" t="e">
        <f>INDEX('Закрепление за ДСЕ'!$D:$D,MATCH(H64,'Закрепление за ДСЕ'!A:A,0),0)</f>
        <v>#N/A</v>
      </c>
      <c r="L64" s="36" t="str">
        <f>IF(F64&gt;0,"Выполнено","")</f>
        <v/>
      </c>
      <c r="M64" s="38">
        <v>2</v>
      </c>
    </row>
    <row r="65" spans="1:13" x14ac:dyDescent="0.25">
      <c r="A65" s="24">
        <v>0.42708333333333298</v>
      </c>
      <c r="B65" s="24">
        <v>0.4375</v>
      </c>
      <c r="C65" s="24">
        <f>INDEX(ГРАФИК!$AB$6:$AB$36,MATCH($B$51,ГРАФИК!$A$6:$A$36,0),0)</f>
        <v>0</v>
      </c>
      <c r="D65" s="6" t="b">
        <f t="shared" si="5"/>
        <v>0</v>
      </c>
      <c r="E65" s="24" t="b">
        <f t="shared" si="6"/>
        <v>0</v>
      </c>
      <c r="F65" s="6">
        <f>Count_Color(ГРАФИК!$AB$6:$AB$36,3,C65)</f>
        <v>0</v>
      </c>
      <c r="G65" s="25" t="e">
        <f>IF(D65="",INDEX('Классификатор задач'!$C:$C,MATCH(E65,'Классификатор задач'!$B:$B,0),0),INDEX('Классификатор задач'!$C:$C,MATCH(D65,'Классификатор задач'!$A:$A,0)))</f>
        <v>#N/A</v>
      </c>
      <c r="H65" s="26">
        <f>INDEX(ГРАФИК!$AC$6:$AC$36,MATCH($B$51,ГРАФИК!$A$6:$A$36,0),0)</f>
        <v>0</v>
      </c>
      <c r="I65" s="41">
        <v>0.25</v>
      </c>
      <c r="J65" s="29" t="e">
        <f>INDEX('Закрепление за ДСЕ'!$B:$B,MATCH(H65,'Закрепление за ДСЕ'!A:A,0),0)</f>
        <v>#N/A</v>
      </c>
      <c r="K65" s="29" t="e">
        <f>INDEX('Закрепление за ДСЕ'!$D:$D,MATCH(H65,'Закрепление за ДСЕ'!A:A,0),0)</f>
        <v>#N/A</v>
      </c>
      <c r="L65" s="36" t="str">
        <f t="shared" ref="L65:L99" si="7">IF(F65&gt;0,"Выполнено","")</f>
        <v/>
      </c>
      <c r="M65" s="38">
        <v>2</v>
      </c>
    </row>
    <row r="66" spans="1:13" x14ac:dyDescent="0.25">
      <c r="A66" s="24">
        <v>0.4375</v>
      </c>
      <c r="B66" s="24">
        <v>0.44791666666666702</v>
      </c>
      <c r="C66" s="24">
        <f>INDEX(ГРАФИК!$AD$6:$AD$36,MATCH($B$51,ГРАФИК!$A$6:$A$36,0),0)</f>
        <v>0</v>
      </c>
      <c r="D66" s="6" t="b">
        <f t="shared" si="5"/>
        <v>0</v>
      </c>
      <c r="E66" s="24" t="b">
        <f t="shared" si="6"/>
        <v>0</v>
      </c>
      <c r="F66" s="6">
        <f>Count_Color(ГРАФИК!$AD$6:$AD$36,3,C66)</f>
        <v>0</v>
      </c>
      <c r="G66" s="25" t="e">
        <f>IF(D66="",INDEX('Классификатор задач'!$C:$C,MATCH(E66,'Классификатор задач'!$B:$B,0),0),INDEX('Классификатор задач'!$C:$C,MATCH(D66,'Классификатор задач'!$A:$A,0)))</f>
        <v>#N/A</v>
      </c>
      <c r="H66" s="26">
        <f>INDEX(ГРАФИК!$AE$6:$AE$36,MATCH($B$51,ГРАФИК!$A$6:$A$36,0),0)</f>
        <v>0</v>
      </c>
      <c r="I66" s="41">
        <v>0.25</v>
      </c>
      <c r="J66" s="29" t="e">
        <f>INDEX('Закрепление за ДСЕ'!$B:$B,MATCH(H66,'Закрепление за ДСЕ'!A:A,0),0)</f>
        <v>#N/A</v>
      </c>
      <c r="K66" s="29" t="e">
        <f>INDEX('Закрепление за ДСЕ'!$D:$D,MATCH(H66,'Закрепление за ДСЕ'!A:A,0),0)</f>
        <v>#N/A</v>
      </c>
      <c r="L66" s="36" t="str">
        <f t="shared" si="7"/>
        <v/>
      </c>
      <c r="M66" s="38">
        <v>2</v>
      </c>
    </row>
    <row r="67" spans="1:13" x14ac:dyDescent="0.25">
      <c r="A67" s="24">
        <v>0.44791666666666602</v>
      </c>
      <c r="B67" s="24">
        <v>0.45833333333333298</v>
      </c>
      <c r="C67" s="24">
        <f>INDEX(ГРАФИК!$AF$6:$AF$36,MATCH($B$51,ГРАФИК!$A$6:$A$36,0),0)</f>
        <v>0</v>
      </c>
      <c r="D67" s="6" t="b">
        <f t="shared" si="5"/>
        <v>0</v>
      </c>
      <c r="E67" s="24" t="b">
        <f t="shared" si="6"/>
        <v>0</v>
      </c>
      <c r="F67" s="6">
        <f>Count_Color(ГРАФИК!$AF$6:$AF$36,3,C67)</f>
        <v>0</v>
      </c>
      <c r="G67" s="25" t="e">
        <f>IF(D67="",INDEX('Классификатор задач'!$C:$C,MATCH(E67,'Классификатор задач'!$B:$B,0),0),INDEX('Классификатор задач'!$C:$C,MATCH(D67,'Классификатор задач'!$A:$A,0)))</f>
        <v>#N/A</v>
      </c>
      <c r="H67" s="26">
        <f>INDEX(ГРАФИК!$AG$6:$AG$36,MATCH($B$51,ГРАФИК!$A$6:$A$36,0),0)</f>
        <v>0</v>
      </c>
      <c r="I67" s="41">
        <v>0.25</v>
      </c>
      <c r="J67" s="29" t="e">
        <f>INDEX('Закрепление за ДСЕ'!$B:$B,MATCH(H67,'Закрепление за ДСЕ'!A:A,0),0)</f>
        <v>#N/A</v>
      </c>
      <c r="K67" s="29" t="e">
        <f>INDEX('Закрепление за ДСЕ'!$D:$D,MATCH(H67,'Закрепление за ДСЕ'!A:A,0),0)</f>
        <v>#N/A</v>
      </c>
      <c r="L67" s="36" t="str">
        <f t="shared" si="7"/>
        <v/>
      </c>
      <c r="M67" s="38">
        <v>2</v>
      </c>
    </row>
    <row r="68" spans="1:13" x14ac:dyDescent="0.25">
      <c r="A68" s="24">
        <v>0.45833333333333298</v>
      </c>
      <c r="B68" s="24">
        <v>0.46875</v>
      </c>
      <c r="C68" s="24">
        <f>INDEX(ГРАФИК!$AH$6:$AH$36,MATCH($B$51,ГРАФИК!$A$6:$A$36,0),0)</f>
        <v>0</v>
      </c>
      <c r="D68" s="6" t="b">
        <f t="shared" si="5"/>
        <v>0</v>
      </c>
      <c r="E68" s="24" t="b">
        <f t="shared" si="6"/>
        <v>0</v>
      </c>
      <c r="F68" s="6">
        <f>Count_Color(ГРАФИК!$AH$6:$AH$36,3,C68)</f>
        <v>0</v>
      </c>
      <c r="G68" s="25" t="e">
        <f>IF(D68="",INDEX('Классификатор задач'!$C:$C,MATCH(E68,'Классификатор задач'!$B:$B,0),0),INDEX('Классификатор задач'!$C:$C,MATCH(D68,'Классификатор задач'!$A:$A,0)))</f>
        <v>#N/A</v>
      </c>
      <c r="H68" s="26">
        <f>INDEX(ГРАФИК!$AI$6:$AI$36,MATCH($B$51,ГРАФИК!$A$6:$A$36,0),0)</f>
        <v>0</v>
      </c>
      <c r="I68" s="41">
        <v>0.25</v>
      </c>
      <c r="J68" s="29" t="e">
        <f>INDEX('Закрепление за ДСЕ'!$B:$B,MATCH(H68,'Закрепление за ДСЕ'!A:A,0),0)</f>
        <v>#N/A</v>
      </c>
      <c r="K68" s="29" t="e">
        <f>INDEX('Закрепление за ДСЕ'!$D:$D,MATCH(H68,'Закрепление за ДСЕ'!A:A,0),0)</f>
        <v>#N/A</v>
      </c>
      <c r="L68" s="36" t="str">
        <f t="shared" si="7"/>
        <v/>
      </c>
      <c r="M68" s="38">
        <v>2</v>
      </c>
    </row>
    <row r="69" spans="1:13" x14ac:dyDescent="0.25">
      <c r="A69" s="24">
        <v>0.46875</v>
      </c>
      <c r="B69" s="24">
        <v>0.47916666666666702</v>
      </c>
      <c r="C69" s="24">
        <f>INDEX(ГРАФИК!$AJ$6:$AJ$36,MATCH($B$51,ГРАФИК!$A$6:$A$36,0),0)</f>
        <v>0</v>
      </c>
      <c r="D69" s="6" t="b">
        <f t="shared" si="5"/>
        <v>0</v>
      </c>
      <c r="E69" s="24" t="b">
        <f t="shared" si="6"/>
        <v>0</v>
      </c>
      <c r="F69" s="6">
        <f>Count_Color(ГРАФИК!$AJ$6:$AJ$36,3,C69)</f>
        <v>0</v>
      </c>
      <c r="G69" s="25" t="e">
        <f>IF(D69="",INDEX('Классификатор задач'!$C:$C,MATCH(E69,'Классификатор задач'!$B:$B,0),0),INDEX('Классификатор задач'!$C:$C,MATCH(D69,'Классификатор задач'!$A:$A,0)))</f>
        <v>#N/A</v>
      </c>
      <c r="H69" s="26">
        <f>INDEX(ГРАФИК!$AK$6:$AK$36,MATCH($B$51,ГРАФИК!$A$6:$A$36,0),0)</f>
        <v>0</v>
      </c>
      <c r="I69" s="41">
        <v>0.25</v>
      </c>
      <c r="J69" s="29" t="e">
        <f>INDEX('Закрепление за ДСЕ'!$B:$B,MATCH(H69,'Закрепление за ДСЕ'!A:A,0),0)</f>
        <v>#N/A</v>
      </c>
      <c r="K69" s="29" t="e">
        <f>INDEX('Закрепление за ДСЕ'!$D:$D,MATCH(H69,'Закрепление за ДСЕ'!A:A,0),0)</f>
        <v>#N/A</v>
      </c>
      <c r="L69" s="36" t="str">
        <f t="shared" si="7"/>
        <v/>
      </c>
      <c r="M69" s="38">
        <v>2</v>
      </c>
    </row>
    <row r="70" spans="1:13" x14ac:dyDescent="0.25">
      <c r="A70" s="24">
        <v>0.47916666666666602</v>
      </c>
      <c r="B70" s="24">
        <v>0.48958333333333298</v>
      </c>
      <c r="C70" s="24">
        <f>INDEX(ГРАФИК!$AL$6:$AL$36,MATCH($B$51,ГРАФИК!$A$6:$A$36,0),0)</f>
        <v>0</v>
      </c>
      <c r="D70" s="6" t="b">
        <f t="shared" si="5"/>
        <v>0</v>
      </c>
      <c r="E70" s="24" t="b">
        <f t="shared" si="6"/>
        <v>0</v>
      </c>
      <c r="F70" s="6">
        <f>Count_Color(ГРАФИК!$AL$6:$AL$36,3,C70)</f>
        <v>0</v>
      </c>
      <c r="G70" s="25" t="e">
        <f>IF(D70="",INDEX('Классификатор задач'!$C:$C,MATCH(E70,'Классификатор задач'!$B:$B,0),0),INDEX('Классификатор задач'!$C:$C,MATCH(D70,'Классификатор задач'!$A:$A,0)))</f>
        <v>#N/A</v>
      </c>
      <c r="H70" s="26">
        <f>INDEX(ГРАФИК!$AM$6:$AM$36,MATCH($B$51,ГРАФИК!$A$6:$A$36,0),0)</f>
        <v>0</v>
      </c>
      <c r="I70" s="41">
        <v>0.25</v>
      </c>
      <c r="J70" s="29" t="e">
        <f>INDEX('Закрепление за ДСЕ'!$B:$B,MATCH(H70,'Закрепление за ДСЕ'!A:A,0),0)</f>
        <v>#N/A</v>
      </c>
      <c r="K70" s="29" t="e">
        <f>INDEX('Закрепление за ДСЕ'!$D:$D,MATCH(H70,'Закрепление за ДСЕ'!A:A,0),0)</f>
        <v>#N/A</v>
      </c>
      <c r="L70" s="36" t="str">
        <f t="shared" si="7"/>
        <v/>
      </c>
      <c r="M70" s="38">
        <v>2</v>
      </c>
    </row>
    <row r="71" spans="1:13" x14ac:dyDescent="0.25">
      <c r="A71" s="24">
        <v>0.48958333333333298</v>
      </c>
      <c r="B71" s="24">
        <v>0.5</v>
      </c>
      <c r="C71" s="24">
        <f>INDEX(ГРАФИК!$AN$6:$AN$36,MATCH($B$51,ГРАФИК!$A$6:$A$36,0),0)</f>
        <v>0</v>
      </c>
      <c r="D71" s="6" t="b">
        <f t="shared" si="5"/>
        <v>0</v>
      </c>
      <c r="E71" s="24" t="b">
        <f t="shared" si="6"/>
        <v>0</v>
      </c>
      <c r="F71" s="6">
        <f>Count_Color(ГРАФИК!$AN$6:$AN$36,3,C71)</f>
        <v>0</v>
      </c>
      <c r="G71" s="25" t="e">
        <f>IF(D71="",INDEX('Классификатор задач'!$C:$C,MATCH(E71,'Классификатор задач'!$B:$B,0),0),INDEX('Классификатор задач'!$C:$C,MATCH(D71,'Классификатор задач'!$A:$A,0)))</f>
        <v>#N/A</v>
      </c>
      <c r="H71" s="26">
        <f>INDEX(ГРАФИК!$AO$6:$AO$36,MATCH($B$51,ГРАФИК!$A$6:$A$36,0),0)</f>
        <v>0</v>
      </c>
      <c r="I71" s="41">
        <v>0.25</v>
      </c>
      <c r="J71" s="29" t="e">
        <f>INDEX('Закрепление за ДСЕ'!$B:$B,MATCH(H71,'Закрепление за ДСЕ'!A:A,0),0)</f>
        <v>#N/A</v>
      </c>
      <c r="K71" s="29" t="e">
        <f>INDEX('Закрепление за ДСЕ'!$D:$D,MATCH(H71,'Закрепление за ДСЕ'!A:A,0),0)</f>
        <v>#N/A</v>
      </c>
      <c r="L71" s="36" t="str">
        <f t="shared" si="7"/>
        <v/>
      </c>
      <c r="M71" s="38">
        <v>2</v>
      </c>
    </row>
    <row r="72" spans="1:13" x14ac:dyDescent="0.25">
      <c r="A72" s="24">
        <v>0.5</v>
      </c>
      <c r="B72" s="24">
        <v>0.51041666666666696</v>
      </c>
      <c r="C72" s="24">
        <f>INDEX(ГРАФИК!$AP$6:$AP$36,MATCH($B$51,ГРАФИК!$A$6:$A$36,0),0)</f>
        <v>0</v>
      </c>
      <c r="D72" s="6" t="b">
        <f t="shared" si="5"/>
        <v>0</v>
      </c>
      <c r="E72" s="24" t="b">
        <f t="shared" si="6"/>
        <v>0</v>
      </c>
      <c r="F72" s="6">
        <f>Count_Color(ГРАФИК!$AP$6:$AP$36,3,C72)</f>
        <v>0</v>
      </c>
      <c r="G72" s="25" t="e">
        <f>IF(D72="",INDEX('Классификатор задач'!$C:$C,MATCH(E72,'Классификатор задач'!$B:$B,0),0),INDEX('Классификатор задач'!$C:$C,MATCH(D72,'Классификатор задач'!$A:$A,0)))</f>
        <v>#N/A</v>
      </c>
      <c r="H72" s="26">
        <f>INDEX(ГРАФИК!$AQ$6:$AQ$36,MATCH($B$51,ГРАФИК!$A$6:$A$36,0),0)</f>
        <v>0</v>
      </c>
      <c r="I72" s="41">
        <v>0.25</v>
      </c>
      <c r="J72" s="29" t="e">
        <f>INDEX('Закрепление за ДСЕ'!$B:$B,MATCH(H72,'Закрепление за ДСЕ'!A:A,0),0)</f>
        <v>#N/A</v>
      </c>
      <c r="K72" s="29" t="e">
        <f>INDEX('Закрепление за ДСЕ'!$D:$D,MATCH(H72,'Закрепление за ДСЕ'!A:A,0),0)</f>
        <v>#N/A</v>
      </c>
      <c r="L72" s="36" t="str">
        <f t="shared" si="7"/>
        <v/>
      </c>
      <c r="M72" s="38">
        <v>2</v>
      </c>
    </row>
    <row r="73" spans="1:13" x14ac:dyDescent="0.25">
      <c r="A73" s="24">
        <v>0.51041666666666596</v>
      </c>
      <c r="B73" s="24">
        <v>0.52083333333333304</v>
      </c>
      <c r="C73" s="24">
        <f>INDEX(ГРАФИК!$AR$6:$AR$36,MATCH($B$51,ГРАФИК!$A$6:$A$36,0),0)</f>
        <v>0</v>
      </c>
      <c r="D73" s="6" t="b">
        <f t="shared" si="5"/>
        <v>0</v>
      </c>
      <c r="E73" s="24" t="b">
        <f t="shared" si="6"/>
        <v>0</v>
      </c>
      <c r="F73" s="6">
        <f>Count_Color(ГРАФИК!$AR$6:$AR$36,3,C73)</f>
        <v>0</v>
      </c>
      <c r="G73" s="25" t="e">
        <f>IF(D73="",INDEX('Классификатор задач'!$C:$C,MATCH(E73,'Классификатор задач'!$B:$B,0),0),INDEX('Классификатор задач'!$C:$C,MATCH(D73,'Классификатор задач'!$A:$A,0)))</f>
        <v>#N/A</v>
      </c>
      <c r="H73" s="26">
        <f>INDEX(ГРАФИК!$AS$6:$AS$36,MATCH($B$51,ГРАФИК!$A$6:$A$36,0),0)</f>
        <v>0</v>
      </c>
      <c r="I73" s="41">
        <v>0.25</v>
      </c>
      <c r="J73" s="29" t="e">
        <f>INDEX('Закрепление за ДСЕ'!$B:$B,MATCH(H73,'Закрепление за ДСЕ'!A:A,0),0)</f>
        <v>#N/A</v>
      </c>
      <c r="K73" s="29" t="e">
        <f>INDEX('Закрепление за ДСЕ'!$D:$D,MATCH(H73,'Закрепление за ДСЕ'!A:A,0),0)</f>
        <v>#N/A</v>
      </c>
      <c r="L73" s="36" t="str">
        <f t="shared" si="7"/>
        <v/>
      </c>
      <c r="M73" s="38">
        <v>2</v>
      </c>
    </row>
    <row r="74" spans="1:13" x14ac:dyDescent="0.25">
      <c r="A74" s="24">
        <v>0.52083333333333304</v>
      </c>
      <c r="B74" s="24">
        <v>0.53125</v>
      </c>
      <c r="C74" s="24">
        <f>INDEX(ГРАФИК!$AT$6:$AT$36,MATCH($B$51,ГРАФИК!$A$6:$A$36,0),0)</f>
        <v>0</v>
      </c>
      <c r="D74" s="6" t="b">
        <f t="shared" si="5"/>
        <v>0</v>
      </c>
      <c r="E74" s="24" t="b">
        <f t="shared" si="6"/>
        <v>0</v>
      </c>
      <c r="F74" s="6">
        <f>Count_Color(ГРАФИК!$AT$6:$AT$36,3,C74)</f>
        <v>0</v>
      </c>
      <c r="G74" s="25" t="e">
        <f>IF(D74="",INDEX('Классификатор задач'!$C:$C,MATCH(E74,'Классификатор задач'!$B:$B,0),0),INDEX('Классификатор задач'!$C:$C,MATCH(D74,'Классификатор задач'!$A:$A,0)))</f>
        <v>#N/A</v>
      </c>
      <c r="H74" s="26">
        <f>INDEX(ГРАФИК!$AU$6:$AU$36,MATCH($B$51,ГРАФИК!$A$6:$A$36,0),0)</f>
        <v>0</v>
      </c>
      <c r="I74" s="41">
        <v>0.25</v>
      </c>
      <c r="J74" s="29" t="e">
        <f>INDEX('Закрепление за ДСЕ'!$B:$B,MATCH(H74,'Закрепление за ДСЕ'!A:A,0),0)</f>
        <v>#N/A</v>
      </c>
      <c r="K74" s="29" t="e">
        <f>INDEX('Закрепление за ДСЕ'!$D:$D,MATCH(H74,'Закрепление за ДСЕ'!A:A,0),0)</f>
        <v>#N/A</v>
      </c>
      <c r="L74" s="36" t="str">
        <f t="shared" si="7"/>
        <v/>
      </c>
      <c r="M74" s="38">
        <v>2</v>
      </c>
    </row>
    <row r="75" spans="1:13" x14ac:dyDescent="0.25">
      <c r="A75" s="24">
        <v>0.531249999999999</v>
      </c>
      <c r="B75" s="24">
        <v>0.54166666666666696</v>
      </c>
      <c r="C75" s="24">
        <f>INDEX(ГРАФИК!$AV$6:$AV$36,MATCH($B$51,ГРАФИК!$A$6:$A$36,0),0)</f>
        <v>0</v>
      </c>
      <c r="D75" s="6" t="b">
        <f t="shared" si="5"/>
        <v>0</v>
      </c>
      <c r="E75" s="24" t="b">
        <f t="shared" si="6"/>
        <v>0</v>
      </c>
      <c r="F75" s="6">
        <f>Count_Color(ГРАФИК!$AV$6:$AV$36,3,C75)</f>
        <v>0</v>
      </c>
      <c r="G75" s="25" t="e">
        <f>IF(D75="",INDEX('Классификатор задач'!$C:$C,MATCH(E75,'Классификатор задач'!$B:$B,0),0),INDEX('Классификатор задач'!$C:$C,MATCH(D75,'Классификатор задач'!$A:$A,0)))</f>
        <v>#N/A</v>
      </c>
      <c r="H75" s="26">
        <f>INDEX(ГРАФИК!$AW$6:$AW$36,MATCH($B$51,ГРАФИК!$A$6:$A$36,0),0)</f>
        <v>0</v>
      </c>
      <c r="I75" s="41">
        <v>0.25</v>
      </c>
      <c r="J75" s="29" t="e">
        <f>INDEX('Закрепление за ДСЕ'!$B:$B,MATCH(H75,'Закрепление за ДСЕ'!A:A,0),0)</f>
        <v>#N/A</v>
      </c>
      <c r="K75" s="29" t="e">
        <f>INDEX('Закрепление за ДСЕ'!$D:$D,MATCH(H75,'Закрепление за ДСЕ'!A:A,0),0)</f>
        <v>#N/A</v>
      </c>
      <c r="L75" s="36" t="str">
        <f t="shared" si="7"/>
        <v/>
      </c>
      <c r="M75" s="38">
        <v>2</v>
      </c>
    </row>
    <row r="76" spans="1:13" x14ac:dyDescent="0.25">
      <c r="A76" s="24">
        <v>0.54166666666666596</v>
      </c>
      <c r="B76" s="24">
        <v>0.55208333333333304</v>
      </c>
      <c r="C76" s="24">
        <f>INDEX(ГРАФИК!$AX$6:$AX$36,MATCH($B$51,ГРАФИК!$A$6:$A$36,0),0)</f>
        <v>0</v>
      </c>
      <c r="D76" s="6" t="b">
        <f t="shared" si="5"/>
        <v>0</v>
      </c>
      <c r="E76" s="24" t="b">
        <f t="shared" si="6"/>
        <v>0</v>
      </c>
      <c r="F76" s="6">
        <f>Count_Color(ГРАФИК!$AX$6:$AX$36,3,C76)</f>
        <v>0</v>
      </c>
      <c r="G76" s="25" t="e">
        <f>IF(D76="",INDEX('Классификатор задач'!$C:$C,MATCH(E76,'Классификатор задач'!$B:$B,0),0),INDEX('Классификатор задач'!$C:$C,MATCH(D76,'Классификатор задач'!$A:$A,0)))</f>
        <v>#N/A</v>
      </c>
      <c r="H76" s="26">
        <f>INDEX(ГРАФИК!$AY$6:$AY$36,MATCH($B$51,ГРАФИК!$A$6:$A$36,0),0)</f>
        <v>0</v>
      </c>
      <c r="I76" s="41">
        <v>0.25</v>
      </c>
      <c r="J76" s="29" t="e">
        <f>INDEX('Закрепление за ДСЕ'!$B:$B,MATCH(H76,'Закрепление за ДСЕ'!A:A,0),0)</f>
        <v>#N/A</v>
      </c>
      <c r="K76" s="29" t="e">
        <f>INDEX('Закрепление за ДСЕ'!$D:$D,MATCH(H76,'Закрепление за ДСЕ'!A:A,0),0)</f>
        <v>#N/A</v>
      </c>
      <c r="L76" s="36" t="str">
        <f t="shared" si="7"/>
        <v/>
      </c>
      <c r="M76" s="38">
        <v>2</v>
      </c>
    </row>
    <row r="77" spans="1:13" x14ac:dyDescent="0.25">
      <c r="A77" s="24">
        <v>0.55208333333333304</v>
      </c>
      <c r="B77" s="24">
        <v>0.5625</v>
      </c>
      <c r="C77" s="24">
        <f>INDEX(ГРАФИК!$AZ$6:$AZ$36,MATCH($B$51,ГРАФИК!$A$6:$A$36,0),0)</f>
        <v>0</v>
      </c>
      <c r="D77" s="6" t="b">
        <f t="shared" si="5"/>
        <v>0</v>
      </c>
      <c r="E77" s="24" t="b">
        <f t="shared" si="6"/>
        <v>0</v>
      </c>
      <c r="F77" s="6">
        <f>Count_Color(ГРАФИК!$AZ$6:$AZ$36,3,C77)</f>
        <v>0</v>
      </c>
      <c r="G77" s="25" t="e">
        <f>IF(D77="",INDEX('Классификатор задач'!$C:$C,MATCH(E77,'Классификатор задач'!$B:$B,0),0),INDEX('Классификатор задач'!$C:$C,MATCH(D77,'Классификатор задач'!$A:$A,0)))</f>
        <v>#N/A</v>
      </c>
      <c r="H77" s="26">
        <f>INDEX(ГРАФИК!$BA$6:$BA$36,MATCH($B$51,ГРАФИК!$A$6:$A$36,0),0)</f>
        <v>0</v>
      </c>
      <c r="I77" s="41">
        <v>0.25</v>
      </c>
      <c r="J77" s="29" t="e">
        <f>INDEX('Закрепление за ДСЕ'!$B:$B,MATCH(H77,'Закрепление за ДСЕ'!A:A,0),0)</f>
        <v>#N/A</v>
      </c>
      <c r="K77" s="29" t="e">
        <f>INDEX('Закрепление за ДСЕ'!$D:$D,MATCH(H77,'Закрепление за ДСЕ'!A:A,0),0)</f>
        <v>#N/A</v>
      </c>
      <c r="L77" s="36" t="str">
        <f t="shared" si="7"/>
        <v/>
      </c>
      <c r="M77" s="38">
        <v>2</v>
      </c>
    </row>
    <row r="78" spans="1:13" x14ac:dyDescent="0.25">
      <c r="A78" s="24">
        <v>0.562499999999999</v>
      </c>
      <c r="B78" s="24">
        <v>0.57291666666666696</v>
      </c>
      <c r="C78" s="24">
        <f>INDEX(ГРАФИК!$BB$6:$BB$36,MATCH($B$51,ГРАФИК!$A$6:$A$36,0),0)</f>
        <v>0</v>
      </c>
      <c r="D78" s="6" t="b">
        <f t="shared" si="5"/>
        <v>0</v>
      </c>
      <c r="E78" s="24" t="b">
        <f t="shared" si="6"/>
        <v>0</v>
      </c>
      <c r="F78" s="6">
        <f>Count_Color(ГРАФИК!$BB$6:$BB$36,3,C78)</f>
        <v>0</v>
      </c>
      <c r="G78" s="25" t="e">
        <f>IF(D78="",INDEX('Классификатор задач'!$C:$C,MATCH(E78,'Классификатор задач'!$B:$B,0),0),INDEX('Классификатор задач'!$C:$C,MATCH(D78,'Классификатор задач'!$A:$A,0)))</f>
        <v>#N/A</v>
      </c>
      <c r="H78" s="26">
        <f>INDEX(ГРАФИК!$BC$6:$BC$36,MATCH($B$51,ГРАФИК!$A$6:$A$36,0),0)</f>
        <v>0</v>
      </c>
      <c r="I78" s="41">
        <v>0.25</v>
      </c>
      <c r="J78" s="29" t="e">
        <f>INDEX('Закрепление за ДСЕ'!$B:$B,MATCH(H78,'Закрепление за ДСЕ'!A:A,0),0)</f>
        <v>#N/A</v>
      </c>
      <c r="K78" s="29" t="e">
        <f>INDEX('Закрепление за ДСЕ'!$D:$D,MATCH(H78,'Закрепление за ДСЕ'!A:A,0),0)</f>
        <v>#N/A</v>
      </c>
      <c r="L78" s="36" t="str">
        <f t="shared" si="7"/>
        <v/>
      </c>
      <c r="M78" s="38">
        <v>2</v>
      </c>
    </row>
    <row r="79" spans="1:13" x14ac:dyDescent="0.25">
      <c r="A79" s="24">
        <v>0.57291666666666596</v>
      </c>
      <c r="B79" s="24">
        <v>0.58333333333333304</v>
      </c>
      <c r="C79" s="24">
        <f>INDEX(ГРАФИК!$BD$6:$BD$36,MATCH($B$51,ГРАФИК!$A$6:$A$36,0),0)</f>
        <v>0</v>
      </c>
      <c r="D79" s="6" t="b">
        <f t="shared" si="5"/>
        <v>0</v>
      </c>
      <c r="E79" s="24" t="b">
        <f t="shared" si="6"/>
        <v>0</v>
      </c>
      <c r="F79" s="6">
        <f>Count_Color(ГРАФИК!$BD$6:$BD$36,3,C79)</f>
        <v>0</v>
      </c>
      <c r="G79" s="25" t="e">
        <f>IF(D79="",INDEX('Классификатор задач'!$C:$C,MATCH(E79,'Классификатор задач'!$B:$B,0),0),INDEX('Классификатор задач'!$C:$C,MATCH(D79,'Классификатор задач'!$A:$A,0)))</f>
        <v>#N/A</v>
      </c>
      <c r="H79" s="26">
        <f>INDEX(ГРАФИК!$BE$6:$BE$36,MATCH($B$51,ГРАФИК!$A$6:$A$36,0),0)</f>
        <v>0</v>
      </c>
      <c r="I79" s="41">
        <v>0.25</v>
      </c>
      <c r="J79" s="29" t="e">
        <f>INDEX('Закрепление за ДСЕ'!$B:$B,MATCH(H79,'Закрепление за ДСЕ'!A:A,0),0)</f>
        <v>#N/A</v>
      </c>
      <c r="K79" s="29" t="e">
        <f>INDEX('Закрепление за ДСЕ'!$D:$D,MATCH(H79,'Закрепление за ДСЕ'!A:A,0),0)</f>
        <v>#N/A</v>
      </c>
      <c r="L79" s="36" t="str">
        <f t="shared" si="7"/>
        <v/>
      </c>
      <c r="M79" s="38">
        <v>2</v>
      </c>
    </row>
    <row r="80" spans="1:13" x14ac:dyDescent="0.25">
      <c r="A80" s="24">
        <v>0.58333333333333304</v>
      </c>
      <c r="B80" s="24">
        <v>0.59375</v>
      </c>
      <c r="C80" s="24">
        <f>INDEX(ГРАФИК!$BF$6:$BF$36,MATCH($B$51,ГРАФИК!$A$6:$A$36,0),0)</f>
        <v>0</v>
      </c>
      <c r="D80" s="6" t="b">
        <f t="shared" si="5"/>
        <v>0</v>
      </c>
      <c r="E80" s="24" t="b">
        <f t="shared" si="6"/>
        <v>0</v>
      </c>
      <c r="F80" s="6">
        <f>Count_Color(ГРАФИК!$BF$6:$BF$36,3,C80)</f>
        <v>0</v>
      </c>
      <c r="G80" s="25" t="e">
        <f>IF(D80="",INDEX('Классификатор задач'!$C:$C,MATCH(E80,'Классификатор задач'!$B:$B,0),0),INDEX('Классификатор задач'!$C:$C,MATCH(D80,'Классификатор задач'!$A:$A,0)))</f>
        <v>#N/A</v>
      </c>
      <c r="H80" s="26">
        <f>INDEX(ГРАФИК!$BG$6:$BG$36,MATCH($B$51,ГРАФИК!$A$6:$A$36,0),0)</f>
        <v>0</v>
      </c>
      <c r="I80" s="41">
        <v>0.25</v>
      </c>
      <c r="J80" s="29" t="e">
        <f>INDEX('Закрепление за ДСЕ'!$B:$B,MATCH(H80,'Закрепление за ДСЕ'!A:A,0),0)</f>
        <v>#N/A</v>
      </c>
      <c r="K80" s="29" t="e">
        <f>INDEX('Закрепление за ДСЕ'!$D:$D,MATCH(H80,'Закрепление за ДСЕ'!A:A,0),0)</f>
        <v>#N/A</v>
      </c>
      <c r="L80" s="36" t="str">
        <f t="shared" si="7"/>
        <v/>
      </c>
      <c r="M80" s="38">
        <v>2</v>
      </c>
    </row>
    <row r="81" spans="1:13" x14ac:dyDescent="0.25">
      <c r="A81" s="24">
        <v>0.593749999999999</v>
      </c>
      <c r="B81" s="24">
        <v>0.60416666666666696</v>
      </c>
      <c r="C81" s="24">
        <f>INDEX(ГРАФИК!$BH$6:$BH$36,MATCH($B$51,ГРАФИК!$A$6:$A$36,0),0)</f>
        <v>0</v>
      </c>
      <c r="D81" s="6" t="b">
        <f t="shared" si="5"/>
        <v>0</v>
      </c>
      <c r="E81" s="24" t="b">
        <f t="shared" si="6"/>
        <v>0</v>
      </c>
      <c r="F81" s="6">
        <f>Count_Color(ГРАФИК!$BH$6:$BH$36,3,C81)</f>
        <v>0</v>
      </c>
      <c r="G81" s="25" t="e">
        <f>IF(D81="",INDEX('Классификатор задач'!$C:$C,MATCH(E81,'Классификатор задач'!$B:$B,0),0),INDEX('Классификатор задач'!$C:$C,MATCH(D81,'Классификатор задач'!$A:$A,0)))</f>
        <v>#N/A</v>
      </c>
      <c r="H81" s="26">
        <f>INDEX(ГРАФИК!$BI$6:$BI$36,MATCH($B$51,ГРАФИК!$A$6:$A$36,0),0)</f>
        <v>0</v>
      </c>
      <c r="I81" s="41">
        <v>0.25</v>
      </c>
      <c r="J81" s="29" t="e">
        <f>INDEX('Закрепление за ДСЕ'!$B:$B,MATCH(H81,'Закрепление за ДСЕ'!A:A,0),0)</f>
        <v>#N/A</v>
      </c>
      <c r="K81" s="29" t="e">
        <f>INDEX('Закрепление за ДСЕ'!$D:$D,MATCH(H81,'Закрепление за ДСЕ'!A:A,0),0)</f>
        <v>#N/A</v>
      </c>
      <c r="L81" s="36" t="str">
        <f t="shared" si="7"/>
        <v/>
      </c>
      <c r="M81" s="38">
        <v>2</v>
      </c>
    </row>
    <row r="82" spans="1:13" x14ac:dyDescent="0.25">
      <c r="A82" s="24">
        <v>0.60416666666666596</v>
      </c>
      <c r="B82" s="24">
        <v>0.61458333333333404</v>
      </c>
      <c r="C82" s="24">
        <f>INDEX(ГРАФИК!$BJ$6:$BJ$36,MATCH($B$51,ГРАФИК!$A$6:$A$36,0),0)</f>
        <v>0</v>
      </c>
      <c r="D82" s="6" t="b">
        <f t="shared" si="5"/>
        <v>0</v>
      </c>
      <c r="E82" s="24" t="b">
        <f t="shared" si="6"/>
        <v>0</v>
      </c>
      <c r="F82" s="6">
        <f>Count_Color(ГРАФИК!$BJ$6:$BJ$36,3,C82)</f>
        <v>0</v>
      </c>
      <c r="G82" s="25" t="e">
        <f>IF(D82="",INDEX('Классификатор задач'!$C:$C,MATCH(E82,'Классификатор задач'!$B:$B,0),0),INDEX('Классификатор задач'!$C:$C,MATCH(D82,'Классификатор задач'!$A:$A,0)))</f>
        <v>#N/A</v>
      </c>
      <c r="H82" s="26">
        <f>INDEX(ГРАФИК!$BK$6:$BK$36,MATCH($B$51,ГРАФИК!$A$6:$A$36,0),0)</f>
        <v>0</v>
      </c>
      <c r="I82" s="41">
        <v>0.25</v>
      </c>
      <c r="J82" s="29" t="e">
        <f>INDEX('Закрепление за ДСЕ'!$B:$B,MATCH(H82,'Закрепление за ДСЕ'!A:A,0),0)</f>
        <v>#N/A</v>
      </c>
      <c r="K82" s="29" t="e">
        <f>INDEX('Закрепление за ДСЕ'!$D:$D,MATCH(H82,'Закрепление за ДСЕ'!A:A,0),0)</f>
        <v>#N/A</v>
      </c>
      <c r="L82" s="36" t="str">
        <f t="shared" si="7"/>
        <v/>
      </c>
      <c r="M82" s="38">
        <v>2</v>
      </c>
    </row>
    <row r="83" spans="1:13" x14ac:dyDescent="0.25">
      <c r="A83" s="24">
        <v>0.61458333333333304</v>
      </c>
      <c r="B83" s="24">
        <v>0.625</v>
      </c>
      <c r="C83" s="24">
        <f>INDEX(ГРАФИК!$BL$6:$BL$36,MATCH($B$51,ГРАФИК!$A$6:$A$36,0),0)</f>
        <v>0</v>
      </c>
      <c r="D83" s="6" t="b">
        <f t="shared" si="5"/>
        <v>0</v>
      </c>
      <c r="E83" s="24" t="b">
        <f t="shared" si="6"/>
        <v>0</v>
      </c>
      <c r="F83" s="6">
        <f>Count_Color(ГРАФИК!$BL$6:$BL$36,3,C83)</f>
        <v>0</v>
      </c>
      <c r="G83" s="25" t="e">
        <f>IF(D83="",INDEX('Классификатор задач'!$C:$C,MATCH(E83,'Классификатор задач'!$B:$B,0),0),INDEX('Классификатор задач'!$C:$C,MATCH(D83,'Классификатор задач'!$A:$A,0)))</f>
        <v>#N/A</v>
      </c>
      <c r="H83" s="26">
        <f>INDEX(ГРАФИК!$BM$6:$BM$36,MATCH($B$51,ГРАФИК!$A$6:$A$36,0),0)</f>
        <v>0</v>
      </c>
      <c r="I83" s="41">
        <v>0.25</v>
      </c>
      <c r="J83" s="29" t="e">
        <f>INDEX('Закрепление за ДСЕ'!$B:$B,MATCH(H83,'Закрепление за ДСЕ'!A:A,0),0)</f>
        <v>#N/A</v>
      </c>
      <c r="K83" s="29" t="e">
        <f>INDEX('Закрепление за ДСЕ'!$D:$D,MATCH(H83,'Закрепление за ДСЕ'!A:A,0),0)</f>
        <v>#N/A</v>
      </c>
      <c r="L83" s="36" t="str">
        <f t="shared" si="7"/>
        <v/>
      </c>
      <c r="M83" s="38">
        <v>2</v>
      </c>
    </row>
    <row r="84" spans="1:13" x14ac:dyDescent="0.25">
      <c r="A84" s="24">
        <v>0.624999999999999</v>
      </c>
      <c r="B84" s="24">
        <v>0.63541666666666696</v>
      </c>
      <c r="C84" s="24">
        <f>INDEX(ГРАФИК!$BN$6:$BN$36,MATCH($B$51,ГРАФИК!$A$6:$A$36,0),0)</f>
        <v>0</v>
      </c>
      <c r="D84" s="6" t="b">
        <f t="shared" si="5"/>
        <v>0</v>
      </c>
      <c r="E84" s="24" t="b">
        <f t="shared" si="6"/>
        <v>0</v>
      </c>
      <c r="F84" s="6">
        <f>Count_Color(ГРАФИК!$BN$6:$BN$36,3,C84)</f>
        <v>0</v>
      </c>
      <c r="G84" s="25" t="e">
        <f>IF(D84="",INDEX('Классификатор задач'!$C:$C,MATCH(E84,'Классификатор задач'!$B:$B,0),0),INDEX('Классификатор задач'!$C:$C,MATCH(D84,'Классификатор задач'!$A:$A,0)))</f>
        <v>#N/A</v>
      </c>
      <c r="H84" s="26">
        <f>INDEX(ГРАФИК!$BO$6:$BO$36,MATCH($B$51,ГРАФИК!$A$6:$A$36,0),0)</f>
        <v>0</v>
      </c>
      <c r="I84" s="41">
        <v>0.25</v>
      </c>
      <c r="J84" s="29" t="e">
        <f>INDEX('Закрепление за ДСЕ'!$B:$B,MATCH(H84,'Закрепление за ДСЕ'!A:A,0),0)</f>
        <v>#N/A</v>
      </c>
      <c r="K84" s="29" t="e">
        <f>INDEX('Закрепление за ДСЕ'!$D:$D,MATCH(H84,'Закрепление за ДСЕ'!A:A,0),0)</f>
        <v>#N/A</v>
      </c>
      <c r="L84" s="36" t="str">
        <f t="shared" si="7"/>
        <v/>
      </c>
      <c r="M84" s="38">
        <v>2</v>
      </c>
    </row>
    <row r="85" spans="1:13" x14ac:dyDescent="0.25">
      <c r="A85" s="24">
        <v>0.63541666666666596</v>
      </c>
      <c r="B85" s="24">
        <v>0.64583333333333404</v>
      </c>
      <c r="C85" s="24">
        <f>INDEX(ГРАФИК!$BP$6:$BP$36,MATCH($B$51,ГРАФИК!$A$6:$A$36,0),0)</f>
        <v>0</v>
      </c>
      <c r="D85" s="6" t="b">
        <f t="shared" si="5"/>
        <v>0</v>
      </c>
      <c r="E85" s="24" t="b">
        <f t="shared" si="6"/>
        <v>0</v>
      </c>
      <c r="F85" s="6">
        <f>Count_Color(ГРАФИК!$BP$6:$BP$36,3,C85)</f>
        <v>0</v>
      </c>
      <c r="G85" s="25" t="e">
        <f>IF(D85="",INDEX('Классификатор задач'!$C:$C,MATCH(E85,'Классификатор задач'!$B:$B,0),0),INDEX('Классификатор задач'!$C:$C,MATCH(D85,'Классификатор задач'!$A:$A,0)))</f>
        <v>#N/A</v>
      </c>
      <c r="H85" s="26">
        <f>INDEX(ГРАФИК!$BQ$6:$BQ$36,MATCH($B$51,ГРАФИК!$A$6:$A$36,0),0)</f>
        <v>0</v>
      </c>
      <c r="I85" s="41">
        <v>0.25</v>
      </c>
      <c r="J85" s="29" t="e">
        <f>INDEX('Закрепление за ДСЕ'!$B:$B,MATCH(H85,'Закрепление за ДСЕ'!A:A,0),0)</f>
        <v>#N/A</v>
      </c>
      <c r="K85" s="29" t="e">
        <f>INDEX('Закрепление за ДСЕ'!$D:$D,MATCH(H85,'Закрепление за ДСЕ'!A:A,0),0)</f>
        <v>#N/A</v>
      </c>
      <c r="L85" s="36" t="str">
        <f t="shared" si="7"/>
        <v/>
      </c>
      <c r="M85" s="38">
        <v>2</v>
      </c>
    </row>
    <row r="86" spans="1:13" x14ac:dyDescent="0.25">
      <c r="A86" s="24">
        <v>0.64583333333333204</v>
      </c>
      <c r="B86" s="24">
        <v>0.65625</v>
      </c>
      <c r="C86" s="24">
        <f>INDEX(ГРАФИК!$BR$6:$BR$36,MATCH($B$51,ГРАФИК!$A$6:$A$36,0),0)</f>
        <v>0</v>
      </c>
      <c r="D86" s="6" t="b">
        <f t="shared" si="5"/>
        <v>0</v>
      </c>
      <c r="E86" s="24" t="b">
        <f t="shared" si="6"/>
        <v>0</v>
      </c>
      <c r="F86" s="6">
        <f>Count_Color(ГРАФИК!$BR$6:$BR$36,3,C86)</f>
        <v>0</v>
      </c>
      <c r="G86" s="25" t="e">
        <f>IF(D86="",INDEX('Классификатор задач'!$C:$C,MATCH(E86,'Классификатор задач'!$B:$B,0),0),INDEX('Классификатор задач'!$C:$C,MATCH(D86,'Классификатор задач'!$A:$A,0)))</f>
        <v>#N/A</v>
      </c>
      <c r="H86" s="26">
        <f>INDEX(ГРАФИК!$BS$6:$BS$36,MATCH($B$51,ГРАФИК!$A$6:$A$36,0),0)</f>
        <v>0</v>
      </c>
      <c r="I86" s="41">
        <v>0.25</v>
      </c>
      <c r="J86" s="29" t="e">
        <f>INDEX('Закрепление за ДСЕ'!$B:$B,MATCH(H86,'Закрепление за ДСЕ'!A:A,0),0)</f>
        <v>#N/A</v>
      </c>
      <c r="K86" s="29" t="e">
        <f>INDEX('Закрепление за ДСЕ'!$D:$D,MATCH(H86,'Закрепление за ДСЕ'!A:A,0),0)</f>
        <v>#N/A</v>
      </c>
      <c r="L86" s="36" t="str">
        <f t="shared" si="7"/>
        <v/>
      </c>
      <c r="M86" s="38">
        <v>2</v>
      </c>
    </row>
    <row r="87" spans="1:13" x14ac:dyDescent="0.25">
      <c r="A87" s="24">
        <v>0.656249999999999</v>
      </c>
      <c r="B87" s="24">
        <v>0.66666666666666696</v>
      </c>
      <c r="C87" s="24">
        <f>INDEX(ГРАФИК!$BT$6:$BT$36,MATCH($B$51,ГРАФИК!$A$6:$A$36,0),0)</f>
        <v>0</v>
      </c>
      <c r="D87" s="6" t="b">
        <f t="shared" si="5"/>
        <v>0</v>
      </c>
      <c r="E87" s="24" t="b">
        <f t="shared" si="6"/>
        <v>0</v>
      </c>
      <c r="F87" s="6">
        <f>Count_Color(ГРАФИК!$BT$6:$BT$36,3,C87)</f>
        <v>0</v>
      </c>
      <c r="G87" s="25" t="e">
        <f>IF(D87="",INDEX('Классификатор задач'!$C:$C,MATCH(E87,'Классификатор задач'!$B:$B,0),0),INDEX('Классификатор задач'!$C:$C,MATCH(D87,'Классификатор задач'!$A:$A,0)))</f>
        <v>#N/A</v>
      </c>
      <c r="H87" s="26">
        <f>INDEX(ГРАФИК!$BU$6:$BU$36,MATCH($B$51,ГРАФИК!$A$6:$A$36,0),0)</f>
        <v>0</v>
      </c>
      <c r="I87" s="41">
        <v>0.25</v>
      </c>
      <c r="J87" s="29" t="e">
        <f>INDEX('Закрепление за ДСЕ'!$B:$B,MATCH(H87,'Закрепление за ДСЕ'!A:A,0),0)</f>
        <v>#N/A</v>
      </c>
      <c r="K87" s="29" t="e">
        <f>INDEX('Закрепление за ДСЕ'!$D:$D,MATCH(H87,'Закрепление за ДСЕ'!A:A,0),0)</f>
        <v>#N/A</v>
      </c>
      <c r="L87" s="36" t="str">
        <f t="shared" si="7"/>
        <v/>
      </c>
      <c r="M87" s="38">
        <v>2</v>
      </c>
    </row>
    <row r="88" spans="1:13" x14ac:dyDescent="0.25">
      <c r="A88" s="24">
        <v>0.66666666666666596</v>
      </c>
      <c r="B88" s="24">
        <v>0.67708333333333404</v>
      </c>
      <c r="C88" s="24">
        <f>INDEX(ГРАФИК!$BV$6:$BV$36,MATCH($B$51,ГРАФИК!$A$6:$A$36,0),0)</f>
        <v>0</v>
      </c>
      <c r="D88" s="6" t="b">
        <f t="shared" si="5"/>
        <v>0</v>
      </c>
      <c r="E88" s="24" t="b">
        <f t="shared" si="6"/>
        <v>0</v>
      </c>
      <c r="F88" s="6">
        <f>Count_Color(ГРАФИК!$BV$6:$BV$36,3,C88)</f>
        <v>0</v>
      </c>
      <c r="G88" s="25" t="e">
        <f>IF(D88="",INDEX('Классификатор задач'!$C:$C,MATCH(E88,'Классификатор задач'!$B:$B,0),0),INDEX('Классификатор задач'!$C:$C,MATCH(D88,'Классификатор задач'!$A:$A,0)))</f>
        <v>#N/A</v>
      </c>
      <c r="H88" s="26">
        <f>INDEX(ГРАФИК!$BW$6:$BW$36,MATCH($B$51,ГРАФИК!$A$6:$A$36,0),0)</f>
        <v>0</v>
      </c>
      <c r="I88" s="41">
        <v>0.25</v>
      </c>
      <c r="J88" s="29" t="e">
        <f>INDEX('Закрепление за ДСЕ'!$B:$B,MATCH(H88,'Закрепление за ДСЕ'!A:A,0),0)</f>
        <v>#N/A</v>
      </c>
      <c r="K88" s="29" t="e">
        <f>INDEX('Закрепление за ДСЕ'!$D:$D,MATCH(H88,'Закрепление за ДСЕ'!A:A,0),0)</f>
        <v>#N/A</v>
      </c>
      <c r="L88" s="36" t="str">
        <f t="shared" si="7"/>
        <v/>
      </c>
      <c r="M88" s="38">
        <v>2</v>
      </c>
    </row>
    <row r="89" spans="1:13" x14ac:dyDescent="0.25">
      <c r="A89" s="24">
        <v>0.67708333333333204</v>
      </c>
      <c r="B89" s="24">
        <v>0.6875</v>
      </c>
      <c r="C89" s="24">
        <f>INDEX(ГРАФИК!$BX$6:$BX$36,MATCH($B$51,ГРАФИК!$A$6:$A$36,0),0)</f>
        <v>0</v>
      </c>
      <c r="D89" s="6" t="b">
        <f t="shared" si="5"/>
        <v>0</v>
      </c>
      <c r="E89" s="24" t="b">
        <f t="shared" si="6"/>
        <v>0</v>
      </c>
      <c r="F89" s="6">
        <f>Count_Color(ГРАФИК!$BX$6:$BX$36,3,C89)</f>
        <v>0</v>
      </c>
      <c r="G89" s="25" t="e">
        <f>IF(D89="",INDEX('Классификатор задач'!$C:$C,MATCH(E89,'Классификатор задач'!$B:$B,0),0),INDEX('Классификатор задач'!$C:$C,MATCH(D89,'Классификатор задач'!$A:$A,0)))</f>
        <v>#N/A</v>
      </c>
      <c r="H89" s="26">
        <f>INDEX(ГРАФИК!$BY$6:$BY$36,MATCH($B$51,ГРАФИК!$A$6:$A$36,0),0)</f>
        <v>0</v>
      </c>
      <c r="I89" s="41">
        <v>0.25</v>
      </c>
      <c r="J89" s="29" t="e">
        <f>INDEX('Закрепление за ДСЕ'!$B:$B,MATCH(H89,'Закрепление за ДСЕ'!A:A,0),0)</f>
        <v>#N/A</v>
      </c>
      <c r="K89" s="29" t="e">
        <f>INDEX('Закрепление за ДСЕ'!$D:$D,MATCH(H89,'Закрепление за ДСЕ'!A:A,0),0)</f>
        <v>#N/A</v>
      </c>
      <c r="L89" s="36" t="str">
        <f t="shared" si="7"/>
        <v/>
      </c>
      <c r="M89" s="38">
        <v>2</v>
      </c>
    </row>
    <row r="90" spans="1:13" x14ac:dyDescent="0.25">
      <c r="A90" s="24">
        <v>0.687499999999999</v>
      </c>
      <c r="B90" s="24">
        <v>0.69791666666666696</v>
      </c>
      <c r="C90" s="24">
        <f>INDEX(ГРАФИК!$BZ$6:$BZ$36,MATCH($B$51,ГРАФИК!$A$6:$A$36,0),0)</f>
        <v>0</v>
      </c>
      <c r="D90" s="6" t="b">
        <f t="shared" si="5"/>
        <v>0</v>
      </c>
      <c r="E90" s="24" t="b">
        <f t="shared" si="6"/>
        <v>0</v>
      </c>
      <c r="F90" s="6">
        <f>Count_Color(ГРАФИК!$BZ$6:$BZ$36,3,C90)</f>
        <v>0</v>
      </c>
      <c r="G90" s="25" t="e">
        <f>IF(D90="",INDEX('Классификатор задач'!$C:$C,MATCH(E90,'Классификатор задач'!$B:$B,0),0),INDEX('Классификатор задач'!$C:$C,MATCH(D90,'Классификатор задач'!$A:$A,0)))</f>
        <v>#N/A</v>
      </c>
      <c r="H90" s="26">
        <f>INDEX(ГРАФИК!$CA$6:$CA$36,MATCH($B$51,ГРАФИК!$A$6:$A$36,0),0)</f>
        <v>0</v>
      </c>
      <c r="I90" s="41">
        <v>0.25</v>
      </c>
      <c r="J90" s="29" t="e">
        <f>INDEX('Закрепление за ДСЕ'!$B:$B,MATCH(H90,'Закрепление за ДСЕ'!A:A,0),0)</f>
        <v>#N/A</v>
      </c>
      <c r="K90" s="29" t="e">
        <f>INDEX('Закрепление за ДСЕ'!$D:$D,MATCH(H90,'Закрепление за ДСЕ'!A:A,0),0)</f>
        <v>#N/A</v>
      </c>
      <c r="L90" s="36" t="str">
        <f t="shared" si="7"/>
        <v/>
      </c>
      <c r="M90" s="38">
        <v>2</v>
      </c>
    </row>
    <row r="91" spans="1:13" x14ac:dyDescent="0.25">
      <c r="A91" s="24">
        <v>0.69791666666666596</v>
      </c>
      <c r="B91" s="24">
        <v>0.70833333333333404</v>
      </c>
      <c r="C91" s="24">
        <f>INDEX(ГРАФИК!$CB$6:$CB$36,MATCH($B$51,ГРАФИК!$A$6:$A$36,0),0)</f>
        <v>0</v>
      </c>
      <c r="D91" s="6" t="b">
        <f t="shared" si="5"/>
        <v>0</v>
      </c>
      <c r="E91" s="24" t="b">
        <f t="shared" si="6"/>
        <v>0</v>
      </c>
      <c r="F91" s="6">
        <f>Count_Color(ГРАФИК!$CB$6:$CB$36,3,C91)</f>
        <v>0</v>
      </c>
      <c r="G91" s="25" t="e">
        <f>IF(D91="",INDEX('Классификатор задач'!$C:$C,MATCH(E91,'Классификатор задач'!$B:$B,0),0),INDEX('Классификатор задач'!$C:$C,MATCH(D91,'Классификатор задач'!$A:$A,0)))</f>
        <v>#N/A</v>
      </c>
      <c r="H91" s="26">
        <f>INDEX(ГРАФИК!$CC$6:$CC$36,MATCH($B$51,ГРАФИК!$A$6:$A$36,0),0)</f>
        <v>0</v>
      </c>
      <c r="I91" s="41">
        <v>0.25</v>
      </c>
      <c r="J91" s="29" t="e">
        <f>INDEX('Закрепление за ДСЕ'!$B:$B,MATCH(H91,'Закрепление за ДСЕ'!A:A,0),0)</f>
        <v>#N/A</v>
      </c>
      <c r="K91" s="29" t="e">
        <f>INDEX('Закрепление за ДСЕ'!$D:$D,MATCH(H91,'Закрепление за ДСЕ'!A:A,0),0)</f>
        <v>#N/A</v>
      </c>
      <c r="L91" s="36" t="str">
        <f t="shared" si="7"/>
        <v/>
      </c>
      <c r="M91" s="38">
        <v>2</v>
      </c>
    </row>
    <row r="92" spans="1:13" x14ac:dyDescent="0.25">
      <c r="A92" s="24">
        <v>0.70833333333333204</v>
      </c>
      <c r="B92" s="24">
        <v>0.71875</v>
      </c>
      <c r="C92" s="24">
        <f>INDEX(ГРАФИК!$CD$6:$CD$36,MATCH($B$51,ГРАФИК!$A$6:$A$36,0),0)</f>
        <v>0</v>
      </c>
      <c r="D92" s="6" t="b">
        <f t="shared" si="5"/>
        <v>0</v>
      </c>
      <c r="E92" s="24" t="b">
        <f t="shared" si="6"/>
        <v>0</v>
      </c>
      <c r="F92" s="6">
        <f>Count_Color(ГРАФИК!$CD$6:$CD$36,3,C92)</f>
        <v>0</v>
      </c>
      <c r="G92" s="25" t="e">
        <f>IF(D92="",INDEX('Классификатор задач'!$C:$C,MATCH(E92,'Классификатор задач'!$B:$B,0),0),INDEX('Классификатор задач'!$C:$C,MATCH(D92,'Классификатор задач'!$A:$A,0)))</f>
        <v>#N/A</v>
      </c>
      <c r="H92" s="26">
        <f>INDEX(ГРАФИК!$CE$6:$CE$36,MATCH($B$51,ГРАФИК!$A$6:$A$36,0),0)</f>
        <v>0</v>
      </c>
      <c r="I92" s="41">
        <v>0.25</v>
      </c>
      <c r="J92" s="29" t="e">
        <f>INDEX('Закрепление за ДСЕ'!$B:$B,MATCH(H92,'Закрепление за ДСЕ'!A:A,0),0)</f>
        <v>#N/A</v>
      </c>
      <c r="K92" s="29" t="e">
        <f>INDEX('Закрепление за ДСЕ'!$D:$D,MATCH(H92,'Закрепление за ДСЕ'!A:A,0),0)</f>
        <v>#N/A</v>
      </c>
      <c r="L92" s="36" t="str">
        <f t="shared" si="7"/>
        <v/>
      </c>
      <c r="M92" s="38">
        <v>2</v>
      </c>
    </row>
    <row r="93" spans="1:13" x14ac:dyDescent="0.25">
      <c r="A93" s="24">
        <v>0.718749999999999</v>
      </c>
      <c r="B93" s="24">
        <v>0.72916666666666696</v>
      </c>
      <c r="C93" s="24">
        <f>INDEX(ГРАФИК!$CF$6:$CF$36,MATCH($B$51,ГРАФИК!$A$6:$A$36,0),0)</f>
        <v>0</v>
      </c>
      <c r="D93" s="6" t="b">
        <f t="shared" si="5"/>
        <v>0</v>
      </c>
      <c r="E93" s="24" t="b">
        <f t="shared" si="6"/>
        <v>0</v>
      </c>
      <c r="F93" s="6">
        <f>Count_Color(ГРАФИК!$CF$6:$CF$36,3,C93)</f>
        <v>0</v>
      </c>
      <c r="G93" s="25" t="e">
        <f>IF(D93="",INDEX('Классификатор задач'!$C:$C,MATCH(E93,'Классификатор задач'!$B:$B,0),0),INDEX('Классификатор задач'!$C:$C,MATCH(D93,'Классификатор задач'!$A:$A,0)))</f>
        <v>#N/A</v>
      </c>
      <c r="H93" s="26">
        <f>INDEX(ГРАФИК!$CG$6:$CG$36,MATCH($B$51,ГРАФИК!$A$6:$A$36,0),0)</f>
        <v>0</v>
      </c>
      <c r="I93" s="41">
        <v>0.25</v>
      </c>
      <c r="J93" s="29" t="e">
        <f>INDEX('Закрепление за ДСЕ'!$B:$B,MATCH(H93,'Закрепление за ДСЕ'!A:A,0),0)</f>
        <v>#N/A</v>
      </c>
      <c r="K93" s="29" t="e">
        <f>INDEX('Закрепление за ДСЕ'!$D:$D,MATCH(H93,'Закрепление за ДСЕ'!A:A,0),0)</f>
        <v>#N/A</v>
      </c>
      <c r="L93" s="36" t="str">
        <f t="shared" si="7"/>
        <v/>
      </c>
      <c r="M93" s="38">
        <v>2</v>
      </c>
    </row>
    <row r="94" spans="1:13" x14ac:dyDescent="0.25">
      <c r="A94" s="24">
        <v>0.72916666666666496</v>
      </c>
      <c r="B94" s="24">
        <v>0.73958333333333404</v>
      </c>
      <c r="C94" s="24">
        <f>INDEX(ГРАФИК!$CH$6:$CH$36,MATCH($B$51,ГРАФИК!$A$6:$A$36,0),0)</f>
        <v>0</v>
      </c>
      <c r="D94" s="6" t="b">
        <f t="shared" si="5"/>
        <v>0</v>
      </c>
      <c r="E94" s="24" t="b">
        <f t="shared" si="6"/>
        <v>0</v>
      </c>
      <c r="F94" s="6">
        <f>Count_Color(ГРАФИК!$CH$6:$CH$36,3,C94)</f>
        <v>0</v>
      </c>
      <c r="G94" s="25" t="e">
        <f>IF(D94="",INDEX('Классификатор задач'!$C:$C,MATCH(E94,'Классификатор задач'!$B:$B,0),0),INDEX('Классификатор задач'!$C:$C,MATCH(D94,'Классификатор задач'!$A:$A,0)))</f>
        <v>#N/A</v>
      </c>
      <c r="H94" s="26">
        <f>INDEX(ГРАФИК!$CI$6:$CI$36,MATCH($B$51,ГРАФИК!$A$6:$A$36,0),0)</f>
        <v>0</v>
      </c>
      <c r="I94" s="41">
        <v>0.25</v>
      </c>
      <c r="J94" s="29" t="e">
        <f>INDEX('Закрепление за ДСЕ'!$B:$B,MATCH(H94,'Закрепление за ДСЕ'!A:A,0),0)</f>
        <v>#N/A</v>
      </c>
      <c r="K94" s="29" t="e">
        <f>INDEX('Закрепление за ДСЕ'!$D:$D,MATCH(H94,'Закрепление за ДСЕ'!A:A,0),0)</f>
        <v>#N/A</v>
      </c>
      <c r="L94" s="36" t="str">
        <f t="shared" si="7"/>
        <v/>
      </c>
      <c r="M94" s="38">
        <v>2</v>
      </c>
    </row>
    <row r="95" spans="1:13" x14ac:dyDescent="0.25">
      <c r="A95" s="24">
        <v>0.73958333333333204</v>
      </c>
      <c r="B95" s="24">
        <v>0.75</v>
      </c>
      <c r="C95" s="24">
        <f>INDEX(ГРАФИК!$CJ$6:$CJ$36,MATCH($B$51,ГРАФИК!$A$6:$A$36,0),0)</f>
        <v>0</v>
      </c>
      <c r="D95" s="6" t="b">
        <f t="shared" si="5"/>
        <v>0</v>
      </c>
      <c r="E95" s="24" t="b">
        <f t="shared" si="6"/>
        <v>0</v>
      </c>
      <c r="F95" s="6">
        <f>Count_Color(ГРАФИК!$CJ$6:$CJ$36,3,C95)</f>
        <v>0</v>
      </c>
      <c r="G95" s="25" t="e">
        <f>IF(D95="",INDEX('Классификатор задач'!$C:$C,MATCH(E95,'Классификатор задач'!$B:$B,0),0),INDEX('Классификатор задач'!$C:$C,MATCH(D95,'Классификатор задач'!$A:$A,0)))</f>
        <v>#N/A</v>
      </c>
      <c r="H95" s="26">
        <f>INDEX(ГРАФИК!$CK$6:$CK$36,MATCH($B$51,ГРАФИК!$A$6:$A$36,0),0)</f>
        <v>0</v>
      </c>
      <c r="I95" s="41">
        <v>0.25</v>
      </c>
      <c r="J95" s="29" t="e">
        <f>INDEX('Закрепление за ДСЕ'!$B:$B,MATCH(H95,'Закрепление за ДСЕ'!A:A,0),0)</f>
        <v>#N/A</v>
      </c>
      <c r="K95" s="29" t="e">
        <f>INDEX('Закрепление за ДСЕ'!$D:$D,MATCH(H95,'Закрепление за ДСЕ'!A:A,0),0)</f>
        <v>#N/A</v>
      </c>
      <c r="L95" s="36" t="str">
        <f t="shared" si="7"/>
        <v/>
      </c>
      <c r="M95" s="38">
        <v>2</v>
      </c>
    </row>
    <row r="96" spans="1:13" x14ac:dyDescent="0.25">
      <c r="A96" s="24">
        <v>0.749999999999999</v>
      </c>
      <c r="B96" s="24">
        <v>0.76041666666666696</v>
      </c>
      <c r="C96" s="24">
        <f>INDEX(ГРАФИК!$CL$6:$CL$36,MATCH($B$51,ГРАФИК!$A$6:$A$36,0),0)</f>
        <v>0</v>
      </c>
      <c r="D96" s="6" t="b">
        <f t="shared" si="5"/>
        <v>0</v>
      </c>
      <c r="E96" s="24" t="b">
        <f t="shared" si="6"/>
        <v>0</v>
      </c>
      <c r="F96" s="6">
        <f>Count_Color(ГРАФИК!$CL$6:$CL$36,3,C96)</f>
        <v>0</v>
      </c>
      <c r="G96" s="25" t="e">
        <f>IF(D96="",INDEX('Классификатор задач'!$C:$C,MATCH(E96,'Классификатор задач'!$B:$B,0),0),INDEX('Классификатор задач'!$C:$C,MATCH(D96,'Классификатор задач'!$A:$A,0)))</f>
        <v>#N/A</v>
      </c>
      <c r="H96" s="26">
        <f>INDEX(ГРАФИК!$CM$6:$CM$36,MATCH($B$51,ГРАФИК!$A$6:$A$36,0),0)</f>
        <v>0</v>
      </c>
      <c r="I96" s="41">
        <v>0.25</v>
      </c>
      <c r="J96" s="29" t="e">
        <f>INDEX('Закрепление за ДСЕ'!$B:$B,MATCH(H96,'Закрепление за ДСЕ'!A:A,0),0)</f>
        <v>#N/A</v>
      </c>
      <c r="K96" s="29" t="e">
        <f>INDEX('Закрепление за ДСЕ'!$D:$D,MATCH(H96,'Закрепление за ДСЕ'!A:A,0),0)</f>
        <v>#N/A</v>
      </c>
      <c r="L96" s="36" t="str">
        <f t="shared" si="7"/>
        <v/>
      </c>
      <c r="M96" s="38">
        <v>2</v>
      </c>
    </row>
    <row r="97" spans="1:13" x14ac:dyDescent="0.25">
      <c r="A97" s="24">
        <v>0.76041666666666496</v>
      </c>
      <c r="B97" s="24">
        <v>0.77083333333333404</v>
      </c>
      <c r="C97" s="24">
        <f>INDEX(ГРАФИК!$CN$6:$CN$36,MATCH($B$51,ГРАФИК!$A$6:$A$36,0),0)</f>
        <v>0</v>
      </c>
      <c r="D97" s="6" t="b">
        <f t="shared" si="5"/>
        <v>0</v>
      </c>
      <c r="E97" s="24" t="b">
        <f t="shared" si="6"/>
        <v>0</v>
      </c>
      <c r="F97" s="6">
        <f>Count_Color(ГРАФИК!$CN$6:$CN$36,3,C97)</f>
        <v>0</v>
      </c>
      <c r="G97" s="25" t="e">
        <f>IF(D97="",INDEX('Классификатор задач'!$C:$C,MATCH(E97,'Классификатор задач'!$B:$B,0),0),INDEX('Классификатор задач'!$C:$C,MATCH(D97,'Классификатор задач'!$A:$A,0)))</f>
        <v>#N/A</v>
      </c>
      <c r="H97" s="26">
        <f>INDEX(ГРАФИК!$CO$6:$CO$36,MATCH($B$51,ГРАФИК!$A$6:$A$36,0),0)</f>
        <v>0</v>
      </c>
      <c r="I97" s="41">
        <v>0.25</v>
      </c>
      <c r="J97" s="29" t="e">
        <f>INDEX('Закрепление за ДСЕ'!$B:$B,MATCH(H97,'Закрепление за ДСЕ'!A:A,0),0)</f>
        <v>#N/A</v>
      </c>
      <c r="K97" s="29" t="e">
        <f>INDEX('Закрепление за ДСЕ'!$D:$D,MATCH(H97,'Закрепление за ДСЕ'!A:A,0),0)</f>
        <v>#N/A</v>
      </c>
      <c r="L97" s="36" t="str">
        <f t="shared" si="7"/>
        <v/>
      </c>
      <c r="M97" s="38">
        <v>2</v>
      </c>
    </row>
    <row r="98" spans="1:13" x14ac:dyDescent="0.25">
      <c r="A98" s="24">
        <v>0.77083333333333204</v>
      </c>
      <c r="B98" s="24">
        <v>0.781250000000001</v>
      </c>
      <c r="C98" s="24">
        <f>INDEX(ГРАФИК!$CP$6:$CP$36,MATCH($B$51,ГРАФИК!$A$6:$A$36,0),0)</f>
        <v>0</v>
      </c>
      <c r="D98" s="6" t="b">
        <f t="shared" si="5"/>
        <v>0</v>
      </c>
      <c r="E98" s="24" t="b">
        <f t="shared" si="6"/>
        <v>0</v>
      </c>
      <c r="F98" s="6">
        <f>Count_Color(ГРАФИК!$CP$6:$CP$36,3,C98)</f>
        <v>0</v>
      </c>
      <c r="G98" s="25" t="e">
        <f>IF(D98="",INDEX('Классификатор задач'!$C:$C,MATCH(E98,'Классификатор задач'!$B:$B,0),0),INDEX('Классификатор задач'!$C:$C,MATCH(D98,'Классификатор задач'!$A:$A,0)))</f>
        <v>#N/A</v>
      </c>
      <c r="H98" s="26">
        <f>INDEX(ГРАФИК!$CQ$6:$CQ$36,MATCH($B$51,ГРАФИК!$A$6:$A$36,0),0)</f>
        <v>0</v>
      </c>
      <c r="I98" s="41">
        <v>0.25</v>
      </c>
      <c r="J98" s="29" t="e">
        <f>INDEX('Закрепление за ДСЕ'!$B:$B,MATCH(H98,'Закрепление за ДСЕ'!A:A,0),0)</f>
        <v>#N/A</v>
      </c>
      <c r="K98" s="29" t="e">
        <f>INDEX('Закрепление за ДСЕ'!$D:$D,MATCH(H98,'Закрепление за ДСЕ'!A:A,0),0)</f>
        <v>#N/A</v>
      </c>
      <c r="L98" s="36" t="str">
        <f t="shared" si="7"/>
        <v/>
      </c>
      <c r="M98" s="38">
        <v>2</v>
      </c>
    </row>
    <row r="99" spans="1:13" x14ac:dyDescent="0.25">
      <c r="A99" s="24">
        <v>0.781249999999999</v>
      </c>
      <c r="B99" s="24">
        <v>0.79166666666666696</v>
      </c>
      <c r="C99" s="24">
        <f>INDEX(ГРАФИК!$CR$6:$CR$36,MATCH($B$51,ГРАФИК!$A$6:$A$36,0),0)</f>
        <v>0</v>
      </c>
      <c r="D99" s="6" t="b">
        <f t="shared" si="5"/>
        <v>0</v>
      </c>
      <c r="E99" s="24" t="b">
        <f t="shared" si="6"/>
        <v>0</v>
      </c>
      <c r="F99" s="6">
        <f>Count_Color(ГРАФИК!$CR$6:$CR$36,3,C99)</f>
        <v>0</v>
      </c>
      <c r="G99" s="25" t="e">
        <f>IF(D99="",INDEX('Классификатор задач'!$C:$C,MATCH(E99,'Классификатор задач'!$B:$B,0),0),INDEX('Классификатор задач'!$C:$C,MATCH(D99,'Классификатор задач'!$A:$A,0)))</f>
        <v>#N/A</v>
      </c>
      <c r="H99" s="26">
        <f>INDEX(ГРАФИК!$CS$6:$CS$36,MATCH($B$51,ГРАФИК!$A$6:$A$36,0),0)</f>
        <v>0</v>
      </c>
      <c r="I99" s="41">
        <v>0.25</v>
      </c>
      <c r="J99" s="29" t="e">
        <f>INDEX('Закрепление за ДСЕ'!$B:$B,MATCH(H99,'Закрепление за ДСЕ'!A:A,0),0)</f>
        <v>#N/A</v>
      </c>
      <c r="K99" s="29" t="e">
        <f>INDEX('Закрепление за ДСЕ'!$D:$D,MATCH(H99,'Закрепление за ДСЕ'!A:A,0),0)</f>
        <v>#N/A</v>
      </c>
      <c r="L99" s="36" t="str">
        <f t="shared" si="7"/>
        <v/>
      </c>
      <c r="M99" s="38">
        <v>2</v>
      </c>
    </row>
    <row r="100" spans="1:13" x14ac:dyDescent="0.25">
      <c r="A100" s="32" t="s">
        <v>148</v>
      </c>
      <c r="B100" s="34">
        <v>3</v>
      </c>
      <c r="C100" s="34" t="s">
        <v>148</v>
      </c>
      <c r="D100" s="34" t="s">
        <v>148</v>
      </c>
      <c r="E100" s="34" t="s">
        <v>148</v>
      </c>
      <c r="F100" s="34" t="s">
        <v>148</v>
      </c>
      <c r="G100" s="34" t="s">
        <v>148</v>
      </c>
      <c r="H100" s="34" t="s">
        <v>148</v>
      </c>
      <c r="I100" s="43"/>
      <c r="J100" s="34" t="s">
        <v>148</v>
      </c>
      <c r="K100" s="34" t="s">
        <v>148</v>
      </c>
      <c r="L100" s="34" t="s">
        <v>148</v>
      </c>
      <c r="M100" s="38">
        <v>3</v>
      </c>
    </row>
    <row r="101" spans="1:13" x14ac:dyDescent="0.25">
      <c r="A101" s="24">
        <v>0.29166666666666669</v>
      </c>
      <c r="B101" s="24">
        <v>0.30208333333333331</v>
      </c>
      <c r="C101" s="24">
        <f>INDEX(ГРАФИК!$B$6:$B$36,MATCH($B$100,ГРАФИК!$A$6:$A$36,0),0)</f>
        <v>0</v>
      </c>
      <c r="D101" s="6" t="b">
        <f>IF(LEFTB(C101)="Z",C101,IF(LEFTB(C101)="J",""))</f>
        <v>0</v>
      </c>
      <c r="E101" s="24" t="b">
        <f>IF(LEFTB(C101)="J",C101,IF(LEFTB(C101)="Z",""))</f>
        <v>0</v>
      </c>
      <c r="F101" s="6">
        <f>Count_Color(ГРАФИК!$B$6:$B$36,3,C101)</f>
        <v>0</v>
      </c>
      <c r="G101" s="25" t="e">
        <f>IF(D101="",INDEX('Классификатор задач'!$C:$C,MATCH(E101,'Классификатор задач'!$B:$B,0),0),INDEX('Классификатор задач'!$C:$C,MATCH(D101,'Классификатор задач'!$A:$A,0)))</f>
        <v>#N/A</v>
      </c>
      <c r="H101" s="26">
        <f>INDEX(ГРАФИК!$C$6:$C$36,MATCH($B$100,ГРАФИК!$A$6:$A$36,0),0)</f>
        <v>0</v>
      </c>
      <c r="I101" s="41">
        <v>0.25</v>
      </c>
      <c r="J101" s="29" t="e">
        <f>INDEX('Закрепление за ДСЕ'!$B:$B,MATCH(H101,'Закрепление за ДСЕ'!A:A,0),0)</f>
        <v>#N/A</v>
      </c>
      <c r="K101" s="29" t="e">
        <f>INDEX('Закрепление за ДСЕ'!$D:$D,MATCH(H101,'Закрепление за ДСЕ'!A:A,0),0)</f>
        <v>#N/A</v>
      </c>
      <c r="L101" s="36" t="str">
        <f t="shared" ref="L101:L111" si="8">IF(F101&gt;0,"Выполнено","")</f>
        <v/>
      </c>
      <c r="M101" s="38">
        <v>3</v>
      </c>
    </row>
    <row r="102" spans="1:13" x14ac:dyDescent="0.25">
      <c r="A102" s="24">
        <v>0.30208333333333331</v>
      </c>
      <c r="B102" s="24">
        <v>0.3125</v>
      </c>
      <c r="C102" s="24">
        <f>INDEX(ГРАФИК!$D$6:$D$36,MATCH($B$100,ГРАФИК!$A$6:$A$36,0),0)</f>
        <v>0</v>
      </c>
      <c r="D102" s="6" t="b">
        <f>IF(LEFTB(C102)="Z",C102,IF(LEFTB(C102)="J",""))</f>
        <v>0</v>
      </c>
      <c r="E102" s="24" t="b">
        <f>IF(LEFTB(C102)="J",C102,IF(LEFTB(C102)="Z",""))</f>
        <v>0</v>
      </c>
      <c r="F102" s="6">
        <f>Count_Color(ГРАФИК!$D$6:$D$36,3,C102)</f>
        <v>0</v>
      </c>
      <c r="G102" s="25" t="e">
        <f>IF(D102="",INDEX('Классификатор задач'!$C:$C,MATCH(E102,'Классификатор задач'!$B:$B,0),0),INDEX('Классификатор задач'!$C:$C,MATCH(D102,'Классификатор задач'!$A:$A,0)))</f>
        <v>#N/A</v>
      </c>
      <c r="H102" s="26">
        <f>INDEX(ГРАФИК!$E$6:$E$36,MATCH($B$100,ГРАФИК!$A$6:$A$36,0),0)</f>
        <v>0</v>
      </c>
      <c r="I102" s="41">
        <v>0.25</v>
      </c>
      <c r="J102" s="29" t="e">
        <f>INDEX('Закрепление за ДСЕ'!$B:$B,MATCH(H102,'Закрепление за ДСЕ'!A:A,0),0)</f>
        <v>#N/A</v>
      </c>
      <c r="K102" s="29" t="e">
        <f>INDEX('Закрепление за ДСЕ'!$D:$D,MATCH(H102,'Закрепление за ДСЕ'!A:A,0),0)</f>
        <v>#N/A</v>
      </c>
      <c r="L102" s="36" t="str">
        <f t="shared" si="8"/>
        <v/>
      </c>
      <c r="M102" s="38">
        <v>3</v>
      </c>
    </row>
    <row r="103" spans="1:13" x14ac:dyDescent="0.25">
      <c r="A103" s="24">
        <v>0.3125</v>
      </c>
      <c r="B103" s="24">
        <v>0.32291666666666702</v>
      </c>
      <c r="C103" s="24">
        <f>INDEX(ГРАФИК!$F$6:$F$36,MATCH($B$100,ГРАФИК!$A$6:$A$36,0),0)</f>
        <v>0</v>
      </c>
      <c r="D103" s="6" t="b">
        <f t="shared" ref="D103:D148" si="9">IF(LEFTB(C103)="Z",C103,IF(LEFTB(C103)="J",""))</f>
        <v>0</v>
      </c>
      <c r="E103" s="24" t="b">
        <f t="shared" ref="E103:E148" si="10">IF(LEFTB(C103)="J",C103,IF(LEFTB(C103)="Z",""))</f>
        <v>0</v>
      </c>
      <c r="F103" s="6">
        <f>Count_Color(ГРАФИК!$F$6:$F$36,3,C103)</f>
        <v>0</v>
      </c>
      <c r="G103" s="25" t="e">
        <f>IF(D103="",INDEX('Классификатор задач'!$C:$C,MATCH(E103,'Классификатор задач'!$B:$B,0),0),INDEX('Классификатор задач'!$C:$C,MATCH(D103,'Классификатор задач'!$A:$A,0)))</f>
        <v>#N/A</v>
      </c>
      <c r="H103" s="26">
        <f>INDEX(ГРАФИК!$G$6:$G$36,MATCH($B$100,ГРАФИК!$A$6:$A$36,0),0)</f>
        <v>0</v>
      </c>
      <c r="I103" s="41">
        <v>0.25</v>
      </c>
      <c r="J103" s="29" t="e">
        <f>INDEX('Закрепление за ДСЕ'!$B:$B,MATCH(H103,'Закрепление за ДСЕ'!A:A,0),0)</f>
        <v>#N/A</v>
      </c>
      <c r="K103" s="29" t="e">
        <f>INDEX('Закрепление за ДСЕ'!$D:$D,MATCH(H103,'Закрепление за ДСЕ'!A:A,0),0)</f>
        <v>#N/A</v>
      </c>
      <c r="L103" s="36" t="str">
        <f t="shared" si="8"/>
        <v/>
      </c>
      <c r="M103" s="38">
        <v>3</v>
      </c>
    </row>
    <row r="104" spans="1:13" x14ac:dyDescent="0.25">
      <c r="A104" s="24">
        <v>0.32291666666666702</v>
      </c>
      <c r="B104" s="24">
        <v>0.33333333333333298</v>
      </c>
      <c r="C104" s="24">
        <f>INDEX(ГРАФИК!$H$6:$H$36,MATCH($B$100,ГРАФИК!$A$6:$A$36,0),0)</f>
        <v>0</v>
      </c>
      <c r="D104" s="6" t="b">
        <f t="shared" si="9"/>
        <v>0</v>
      </c>
      <c r="E104" s="24" t="b">
        <f t="shared" si="10"/>
        <v>0</v>
      </c>
      <c r="F104" s="6">
        <f>Count_Color(ГРАФИК!$H$6:$H$36,3,C104)</f>
        <v>0</v>
      </c>
      <c r="G104" s="25" t="e">
        <f>IF(D104="",INDEX('Классификатор задач'!$C:$C,MATCH(E104,'Классификатор задач'!$B:$B,0),0),INDEX('Классификатор задач'!$C:$C,MATCH(D104,'Классификатор задач'!$A:$A,0)))</f>
        <v>#N/A</v>
      </c>
      <c r="H104" s="26">
        <f>INDEX(ГРАФИК!$I$6:$I$36,MATCH($B$100,ГРАФИК!$A$6:$A$36,0),0)</f>
        <v>0</v>
      </c>
      <c r="I104" s="41">
        <v>0.25</v>
      </c>
      <c r="J104" s="29" t="e">
        <f>INDEX('Закрепление за ДСЕ'!$B:$B,MATCH(H104,'Закрепление за ДСЕ'!A:A,0),0)</f>
        <v>#N/A</v>
      </c>
      <c r="K104" s="29" t="e">
        <f>INDEX('Закрепление за ДСЕ'!$D:$D,MATCH(H104,'Закрепление за ДСЕ'!A:A,0),0)</f>
        <v>#N/A</v>
      </c>
      <c r="L104" s="36" t="str">
        <f t="shared" si="8"/>
        <v/>
      </c>
      <c r="M104" s="38">
        <v>3</v>
      </c>
    </row>
    <row r="105" spans="1:13" x14ac:dyDescent="0.25">
      <c r="A105" s="24">
        <v>0.33333333333333298</v>
      </c>
      <c r="B105" s="24">
        <v>0.34375</v>
      </c>
      <c r="C105" s="24">
        <f>INDEX(ГРАФИК!$J$6:$J$36,MATCH($B$100,ГРАФИК!$A$6:$A$36,0),0)</f>
        <v>0</v>
      </c>
      <c r="D105" s="6" t="b">
        <f t="shared" si="9"/>
        <v>0</v>
      </c>
      <c r="E105" s="24" t="b">
        <f t="shared" si="10"/>
        <v>0</v>
      </c>
      <c r="F105" s="6">
        <f>Count_Color(ГРАФИК!$J$6:$J$36,3,C105)</f>
        <v>0</v>
      </c>
      <c r="G105" s="25" t="e">
        <f>IF(D105="",INDEX('Классификатор задач'!$C:$C,MATCH(E105,'Классификатор задач'!$B:$B,0),0),INDEX('Классификатор задач'!$C:$C,MATCH(D105,'Классификатор задач'!$A:$A,0)))</f>
        <v>#N/A</v>
      </c>
      <c r="H105" s="26">
        <f>INDEX(ГРАФИК!$K$6:$K$36,MATCH($B$100,ГРАФИК!$A$6:$A$36,0),0)</f>
        <v>0</v>
      </c>
      <c r="I105" s="41">
        <v>0.25</v>
      </c>
      <c r="J105" s="29" t="e">
        <f>INDEX('Закрепление за ДСЕ'!$B:$B,MATCH(H105,'Закрепление за ДСЕ'!A:A,0),0)</f>
        <v>#N/A</v>
      </c>
      <c r="K105" s="29" t="e">
        <f>INDEX('Закрепление за ДСЕ'!$D:$D,MATCH(H105,'Закрепление за ДСЕ'!A:A,0),0)</f>
        <v>#N/A</v>
      </c>
      <c r="L105" s="36" t="str">
        <f t="shared" si="8"/>
        <v/>
      </c>
      <c r="M105" s="38">
        <v>3</v>
      </c>
    </row>
    <row r="106" spans="1:13" x14ac:dyDescent="0.25">
      <c r="A106" s="24">
        <v>0.34375</v>
      </c>
      <c r="B106" s="24">
        <v>0.35416666666666702</v>
      </c>
      <c r="C106" s="24">
        <f>INDEX(ГРАФИК!$L$6:$L$36,MATCH($B$100,ГРАФИК!$A$6:$A$36,0),0)</f>
        <v>0</v>
      </c>
      <c r="D106" s="6" t="b">
        <f t="shared" si="9"/>
        <v>0</v>
      </c>
      <c r="E106" s="24" t="b">
        <f t="shared" si="10"/>
        <v>0</v>
      </c>
      <c r="F106" s="6">
        <f>Count_Color(ГРАФИК!$L$6:$L$36,3,C106)</f>
        <v>0</v>
      </c>
      <c r="G106" s="25" t="e">
        <f>IF(D106="",INDEX('Классификатор задач'!$C:$C,MATCH(E106,'Классификатор задач'!$B:$B,0),0),INDEX('Классификатор задач'!$C:$C,MATCH(D106,'Классификатор задач'!$A:$A,0)))</f>
        <v>#N/A</v>
      </c>
      <c r="H106" s="26">
        <f>INDEX(ГРАФИК!$M$6:$M$36,MATCH($B$100,ГРАФИК!$A$6:$A$36,0),0)</f>
        <v>0</v>
      </c>
      <c r="I106" s="41">
        <v>0.25</v>
      </c>
      <c r="J106" s="29" t="e">
        <f>INDEX('Закрепление за ДСЕ'!$B:$B,MATCH(H106,'Закрепление за ДСЕ'!A:A,0),0)</f>
        <v>#N/A</v>
      </c>
      <c r="K106" s="29" t="e">
        <f>INDEX('Закрепление за ДСЕ'!$D:$D,MATCH(H106,'Закрепление за ДСЕ'!A:A,0),0)</f>
        <v>#N/A</v>
      </c>
      <c r="L106" s="36" t="str">
        <f t="shared" si="8"/>
        <v/>
      </c>
      <c r="M106" s="38">
        <v>3</v>
      </c>
    </row>
    <row r="107" spans="1:13" x14ac:dyDescent="0.25">
      <c r="A107" s="24">
        <v>0.35416666666666602</v>
      </c>
      <c r="B107" s="24">
        <v>0.36458333333333298</v>
      </c>
      <c r="C107" s="24">
        <f>INDEX(ГРАФИК!$N$6:$N$36,MATCH($B$100,ГРАФИК!$A$6:$A$36,0),0)</f>
        <v>0</v>
      </c>
      <c r="D107" s="6" t="b">
        <f t="shared" si="9"/>
        <v>0</v>
      </c>
      <c r="E107" s="24" t="b">
        <f t="shared" si="10"/>
        <v>0</v>
      </c>
      <c r="F107" s="6">
        <f>Count_Color(ГРАФИК!$N$6:$N$36,3,C107)</f>
        <v>0</v>
      </c>
      <c r="G107" s="25" t="e">
        <f>IF(D107="",INDEX('Классификатор задач'!$C:$C,MATCH(E107,'Классификатор задач'!$B:$B,0),0),INDEX('Классификатор задач'!$C:$C,MATCH(D107,'Классификатор задач'!$A:$A,0)))</f>
        <v>#N/A</v>
      </c>
      <c r="H107" s="26">
        <f>INDEX(ГРАФИК!$O$6:$O$36,MATCH($B$100,ГРАФИК!$A$6:$A$36,0),0)</f>
        <v>0</v>
      </c>
      <c r="I107" s="41">
        <v>0.25</v>
      </c>
      <c r="J107" s="29" t="e">
        <f>INDEX('Закрепление за ДСЕ'!$B:$B,MATCH(H107,'Закрепление за ДСЕ'!A:A,0),0)</f>
        <v>#N/A</v>
      </c>
      <c r="K107" s="29" t="e">
        <f>INDEX('Закрепление за ДСЕ'!$D:$D,MATCH(H107,'Закрепление за ДСЕ'!A:A,0),0)</f>
        <v>#N/A</v>
      </c>
      <c r="L107" s="36" t="str">
        <f t="shared" si="8"/>
        <v/>
      </c>
      <c r="M107" s="38">
        <v>3</v>
      </c>
    </row>
    <row r="108" spans="1:13" x14ac:dyDescent="0.25">
      <c r="A108" s="24">
        <v>0.36458333333333298</v>
      </c>
      <c r="B108" s="24">
        <v>0.375</v>
      </c>
      <c r="C108" s="24">
        <f>INDEX(ГРАФИК!$P$6:$P$36,MATCH($B$100,ГРАФИК!$A$6:$A$36,0),0)</f>
        <v>0</v>
      </c>
      <c r="D108" s="6" t="b">
        <f t="shared" si="9"/>
        <v>0</v>
      </c>
      <c r="E108" s="24" t="b">
        <f t="shared" si="10"/>
        <v>0</v>
      </c>
      <c r="F108" s="6">
        <f>Count_Color(ГРАФИК!$P$6:$P$36,3,C108)</f>
        <v>0</v>
      </c>
      <c r="G108" s="25" t="e">
        <f>IF(D108="",INDEX('Классификатор задач'!$C:$C,MATCH(E108,'Классификатор задач'!$B:$B,0),0),INDEX('Классификатор задач'!$C:$C,MATCH(D108,'Классификатор задач'!$A:$A,0)))</f>
        <v>#N/A</v>
      </c>
      <c r="H108" s="26">
        <f>INDEX(ГРАФИК!$Q$6:$Q$36,MATCH($B$100,ГРАФИК!$A$6:$A$36,0),0)</f>
        <v>0</v>
      </c>
      <c r="I108" s="41">
        <v>0.25</v>
      </c>
      <c r="J108" s="29" t="e">
        <f>INDEX('Закрепление за ДСЕ'!$B:$B,MATCH(H108,'Закрепление за ДСЕ'!A:A,0),0)</f>
        <v>#N/A</v>
      </c>
      <c r="K108" s="29" t="e">
        <f>INDEX('Закрепление за ДСЕ'!$D:$D,MATCH(H108,'Закрепление за ДСЕ'!A:A,0),0)</f>
        <v>#N/A</v>
      </c>
      <c r="L108" s="36" t="str">
        <f t="shared" si="8"/>
        <v/>
      </c>
      <c r="M108" s="38">
        <v>3</v>
      </c>
    </row>
    <row r="109" spans="1:13" x14ac:dyDescent="0.25">
      <c r="A109" s="24">
        <v>0.375</v>
      </c>
      <c r="B109" s="24">
        <v>0.38541666666666702</v>
      </c>
      <c r="C109" s="24">
        <f>INDEX(ГРАФИК!$R$6:$R$36,MATCH($B$100,ГРАФИК!$A$6:$A$36,0),0)</f>
        <v>0</v>
      </c>
      <c r="D109" s="6" t="b">
        <f t="shared" si="9"/>
        <v>0</v>
      </c>
      <c r="E109" s="24" t="b">
        <f t="shared" si="10"/>
        <v>0</v>
      </c>
      <c r="F109" s="6">
        <f>Count_Color(ГРАФИК!$R$6:$R$36,3,C109)</f>
        <v>0</v>
      </c>
      <c r="G109" s="25" t="e">
        <f>IF(D109="",INDEX('Классификатор задач'!$C:$C,MATCH(E109,'Классификатор задач'!$B:$B,0),0),INDEX('Классификатор задач'!$C:$C,MATCH(D109,'Классификатор задач'!$A:$A,0)))</f>
        <v>#N/A</v>
      </c>
      <c r="H109" s="26">
        <f>INDEX(ГРАФИК!$S$6:$S$36,MATCH($B$100,ГРАФИК!$A$6:$A$36,0),0)</f>
        <v>0</v>
      </c>
      <c r="I109" s="41">
        <v>0.25</v>
      </c>
      <c r="J109" s="29" t="e">
        <f>INDEX('Закрепление за ДСЕ'!$B:$B,MATCH(H109,'Закрепление за ДСЕ'!A:A,0),0)</f>
        <v>#N/A</v>
      </c>
      <c r="K109" s="29" t="e">
        <f>INDEX('Закрепление за ДСЕ'!$D:$D,MATCH(H109,'Закрепление за ДСЕ'!A:A,0),0)</f>
        <v>#N/A</v>
      </c>
      <c r="L109" s="36" t="str">
        <f t="shared" si="8"/>
        <v/>
      </c>
      <c r="M109" s="38">
        <v>3</v>
      </c>
    </row>
    <row r="110" spans="1:13" x14ac:dyDescent="0.25">
      <c r="A110" s="24">
        <v>0.38541666666666602</v>
      </c>
      <c r="B110" s="24">
        <v>0.39583333333333298</v>
      </c>
      <c r="C110" s="24">
        <f>INDEX(ГРАФИК!$T$6:$T$36,MATCH($B$100,ГРАФИК!$A$6:$A$36,0),0)</f>
        <v>0</v>
      </c>
      <c r="D110" s="6" t="b">
        <f t="shared" si="9"/>
        <v>0</v>
      </c>
      <c r="E110" s="24" t="b">
        <f t="shared" si="10"/>
        <v>0</v>
      </c>
      <c r="F110" s="6">
        <f>Count_Color(ГРАФИК!$T$6:$T$36,3,C110)</f>
        <v>0</v>
      </c>
      <c r="G110" s="25" t="e">
        <f>IF(D110="",INDEX('Классификатор задач'!$C:$C,MATCH(E110,'Классификатор задач'!$B:$B,0),0),INDEX('Классификатор задач'!$C:$C,MATCH(D110,'Классификатор задач'!$A:$A,0)))</f>
        <v>#N/A</v>
      </c>
      <c r="H110" s="26">
        <f>INDEX(ГРАФИК!$U$6:$U$36,MATCH($B$100,ГРАФИК!$A$6:$A$36,0),0)</f>
        <v>0</v>
      </c>
      <c r="I110" s="41">
        <v>0.25</v>
      </c>
      <c r="J110" s="29" t="e">
        <f>INDEX('Закрепление за ДСЕ'!$B:$B,MATCH(H110,'Закрепление за ДСЕ'!A:A,0),0)</f>
        <v>#N/A</v>
      </c>
      <c r="K110" s="29" t="e">
        <f>INDEX('Закрепление за ДСЕ'!$D:$D,MATCH(H110,'Закрепление за ДСЕ'!A:A,0),0)</f>
        <v>#N/A</v>
      </c>
      <c r="L110" s="36" t="str">
        <f t="shared" si="8"/>
        <v/>
      </c>
      <c r="M110" s="38">
        <v>3</v>
      </c>
    </row>
    <row r="111" spans="1:13" x14ac:dyDescent="0.25">
      <c r="A111" s="24">
        <v>0.39583333333333298</v>
      </c>
      <c r="B111" s="24">
        <v>0.40625</v>
      </c>
      <c r="C111" s="24">
        <f>INDEX(ГРАФИК!$V$6:$V$36,MATCH($B$100,ГРАФИК!$A$6:$A$36,0),0)</f>
        <v>0</v>
      </c>
      <c r="D111" s="6" t="b">
        <f t="shared" si="9"/>
        <v>0</v>
      </c>
      <c r="E111" s="24" t="b">
        <f t="shared" si="10"/>
        <v>0</v>
      </c>
      <c r="F111" s="6">
        <f>Count_Color(ГРАФИК!$V$6:$V$36,3,C111)</f>
        <v>0</v>
      </c>
      <c r="G111" s="25" t="e">
        <f>IF(D111="",INDEX('Классификатор задач'!$C:$C,MATCH(E111,'Классификатор задач'!$B:$B,0),0),INDEX('Классификатор задач'!$C:$C,MATCH(D111,'Классификатор задач'!$A:$A,0)))</f>
        <v>#N/A</v>
      </c>
      <c r="H111" s="26">
        <f>INDEX(ГРАФИК!$W$6:$W$36,MATCH($B$100,ГРАФИК!$A$6:$A$36,0),0)</f>
        <v>0</v>
      </c>
      <c r="I111" s="41">
        <v>0.25</v>
      </c>
      <c r="J111" s="29" t="e">
        <f>INDEX('Закрепление за ДСЕ'!$B:$B,MATCH(H111,'Закрепление за ДСЕ'!A:A,0),0)</f>
        <v>#N/A</v>
      </c>
      <c r="K111" s="29" t="e">
        <f>INDEX('Закрепление за ДСЕ'!$D:$D,MATCH(H111,'Закрепление за ДСЕ'!A:A,0),0)</f>
        <v>#N/A</v>
      </c>
      <c r="L111" s="36" t="str">
        <f t="shared" si="8"/>
        <v/>
      </c>
      <c r="M111" s="38">
        <v>3</v>
      </c>
    </row>
    <row r="112" spans="1:13" x14ac:dyDescent="0.25">
      <c r="A112" s="24">
        <v>0.40625</v>
      </c>
      <c r="B112" s="24">
        <v>0.41666666666666702</v>
      </c>
      <c r="C112" s="24">
        <f>INDEX(ГРАФИК!$X$6:$X$36,MATCH($B$100,ГРАФИК!$A$6:$A$36,0),0)</f>
        <v>0</v>
      </c>
      <c r="D112" s="6" t="b">
        <f t="shared" si="9"/>
        <v>0</v>
      </c>
      <c r="E112" s="24" t="b">
        <f t="shared" si="10"/>
        <v>0</v>
      </c>
      <c r="F112" s="6">
        <f>Count_Color(ГРАФИК!$X$6:$X$36,3,C112)</f>
        <v>0</v>
      </c>
      <c r="G112" s="25" t="e">
        <f>IF(D112="",INDEX('Классификатор задач'!$C:$C,MATCH(E112,'Классификатор задач'!$B:$B,0),0),INDEX('Классификатор задач'!$C:$C,MATCH(D112,'Классификатор задач'!$A:$A,0)))</f>
        <v>#N/A</v>
      </c>
      <c r="H112" s="26">
        <f>INDEX(ГРАФИК!$Y$6:$Y$36,MATCH($B$100,ГРАФИК!$A$6:$A$36,0),0)</f>
        <v>0</v>
      </c>
      <c r="I112" s="41">
        <v>0.25</v>
      </c>
      <c r="J112" s="29" t="e">
        <f>INDEX('Закрепление за ДСЕ'!$B:$B,MATCH(H112,'Закрепление за ДСЕ'!A:A,0),0)</f>
        <v>#N/A</v>
      </c>
      <c r="K112" s="29" t="e">
        <f>INDEX('Закрепление за ДСЕ'!$D:$D,MATCH(H112,'Закрепление за ДСЕ'!A:A,0),0)</f>
        <v>#N/A</v>
      </c>
      <c r="L112" s="36" t="str">
        <f>IF(F112&gt;0,"Выполнено","")</f>
        <v/>
      </c>
      <c r="M112" s="38">
        <v>3</v>
      </c>
    </row>
    <row r="113" spans="1:13" x14ac:dyDescent="0.25">
      <c r="A113" s="24">
        <v>0.41666666666666702</v>
      </c>
      <c r="B113" s="24">
        <v>0.42708333333333298</v>
      </c>
      <c r="C113" s="24">
        <f>INDEX(ГРАФИК!$Z$6:$Z$36,MATCH($B$100,ГРАФИК!$A$6:$A$36,0),0)</f>
        <v>0</v>
      </c>
      <c r="D113" s="6" t="b">
        <f t="shared" si="9"/>
        <v>0</v>
      </c>
      <c r="E113" s="24" t="b">
        <f t="shared" si="10"/>
        <v>0</v>
      </c>
      <c r="F113" s="6">
        <f>Count_Color(ГРАФИК!$Z$6:$Z$36,3,C113)</f>
        <v>0</v>
      </c>
      <c r="G113" s="25" t="e">
        <f>IF(D113="",INDEX('Классификатор задач'!$C:$C,MATCH(E113,'Классификатор задач'!$B:$B,0),0),INDEX('Классификатор задач'!$C:$C,MATCH(D113,'Классификатор задач'!$A:$A,0)))</f>
        <v>#N/A</v>
      </c>
      <c r="H113" s="26">
        <f>INDEX(ГРАФИК!$AA$6:$AA$36,MATCH($B$100,ГРАФИК!$A$6:$A$36,0),0)</f>
        <v>0</v>
      </c>
      <c r="I113" s="41">
        <v>0.25</v>
      </c>
      <c r="J113" s="29" t="e">
        <f>INDEX('Закрепление за ДСЕ'!$B:$B,MATCH(H113,'Закрепление за ДСЕ'!A:A,0),0)</f>
        <v>#N/A</v>
      </c>
      <c r="K113" s="29" t="e">
        <f>INDEX('Закрепление за ДСЕ'!$D:$D,MATCH(H113,'Закрепление за ДСЕ'!A:A,0),0)</f>
        <v>#N/A</v>
      </c>
      <c r="L113" s="36" t="str">
        <f>IF(F113&gt;0,"Выполнено","")</f>
        <v/>
      </c>
      <c r="M113" s="38">
        <v>3</v>
      </c>
    </row>
    <row r="114" spans="1:13" x14ac:dyDescent="0.25">
      <c r="A114" s="24">
        <v>0.42708333333333298</v>
      </c>
      <c r="B114" s="24">
        <v>0.4375</v>
      </c>
      <c r="C114" s="24">
        <f>INDEX(ГРАФИК!$AB$6:$AB$36,MATCH($B$100,ГРАФИК!$A$6:$A$36,0),0)</f>
        <v>0</v>
      </c>
      <c r="D114" s="6" t="b">
        <f t="shared" si="9"/>
        <v>0</v>
      </c>
      <c r="E114" s="24" t="b">
        <f t="shared" si="10"/>
        <v>0</v>
      </c>
      <c r="F114" s="6">
        <f>Count_Color(ГРАФИК!$AB$6:$AB$36,3,C114)</f>
        <v>0</v>
      </c>
      <c r="G114" s="25" t="e">
        <f>IF(D114="",INDEX('Классификатор задач'!$C:$C,MATCH(E114,'Классификатор задач'!$B:$B,0),0),INDEX('Классификатор задач'!$C:$C,MATCH(D114,'Классификатор задач'!$A:$A,0)))</f>
        <v>#N/A</v>
      </c>
      <c r="H114" s="26">
        <f>INDEX(ГРАФИК!$AC$6:$AC$36,MATCH($B$100,ГРАФИК!$A$6:$A$36,0),0)</f>
        <v>0</v>
      </c>
      <c r="I114" s="41">
        <v>0.25</v>
      </c>
      <c r="J114" s="29" t="e">
        <f>INDEX('Закрепление за ДСЕ'!$B:$B,MATCH(H114,'Закрепление за ДСЕ'!A:A,0),0)</f>
        <v>#N/A</v>
      </c>
      <c r="K114" s="29" t="e">
        <f>INDEX('Закрепление за ДСЕ'!$D:$D,MATCH(H114,'Закрепление за ДСЕ'!A:A,0),0)</f>
        <v>#N/A</v>
      </c>
      <c r="L114" s="36" t="str">
        <f t="shared" ref="L114:L148" si="11">IF(F114&gt;0,"Выполнено","")</f>
        <v/>
      </c>
      <c r="M114" s="38">
        <v>3</v>
      </c>
    </row>
    <row r="115" spans="1:13" x14ac:dyDescent="0.25">
      <c r="A115" s="24">
        <v>0.4375</v>
      </c>
      <c r="B115" s="24">
        <v>0.44791666666666702</v>
      </c>
      <c r="C115" s="24">
        <f>INDEX(ГРАФИК!$AD$6:$AD$36,MATCH($B$100,ГРАФИК!$A$6:$A$36,0),0)</f>
        <v>0</v>
      </c>
      <c r="D115" s="6" t="b">
        <f t="shared" si="9"/>
        <v>0</v>
      </c>
      <c r="E115" s="24" t="b">
        <f t="shared" si="10"/>
        <v>0</v>
      </c>
      <c r="F115" s="6">
        <f>Count_Color(ГРАФИК!$AD$6:$AD$36,3,C115)</f>
        <v>0</v>
      </c>
      <c r="G115" s="25" t="e">
        <f>IF(D115="",INDEX('Классификатор задач'!$C:$C,MATCH(E115,'Классификатор задач'!$B:$B,0),0),INDEX('Классификатор задач'!$C:$C,MATCH(D115,'Классификатор задач'!$A:$A,0)))</f>
        <v>#N/A</v>
      </c>
      <c r="H115" s="26">
        <f>INDEX(ГРАФИК!$AE$6:$AE$36,MATCH($B$100,ГРАФИК!$A$6:$A$36,0),0)</f>
        <v>0</v>
      </c>
      <c r="I115" s="41">
        <v>0.25</v>
      </c>
      <c r="J115" s="29" t="e">
        <f>INDEX('Закрепление за ДСЕ'!$B:$B,MATCH(H115,'Закрепление за ДСЕ'!A:A,0),0)</f>
        <v>#N/A</v>
      </c>
      <c r="K115" s="29" t="e">
        <f>INDEX('Закрепление за ДСЕ'!$D:$D,MATCH(H115,'Закрепление за ДСЕ'!A:A,0),0)</f>
        <v>#N/A</v>
      </c>
      <c r="L115" s="36" t="str">
        <f t="shared" si="11"/>
        <v/>
      </c>
      <c r="M115" s="38">
        <v>3</v>
      </c>
    </row>
    <row r="116" spans="1:13" x14ac:dyDescent="0.25">
      <c r="A116" s="24">
        <v>0.44791666666666602</v>
      </c>
      <c r="B116" s="24">
        <v>0.45833333333333298</v>
      </c>
      <c r="C116" s="24">
        <f>INDEX(ГРАФИК!$AF$6:$AF$36,MATCH($B$100,ГРАФИК!$A$6:$A$36,0),0)</f>
        <v>0</v>
      </c>
      <c r="D116" s="6" t="b">
        <f t="shared" si="9"/>
        <v>0</v>
      </c>
      <c r="E116" s="24" t="b">
        <f t="shared" si="10"/>
        <v>0</v>
      </c>
      <c r="F116" s="6">
        <f>Count_Color(ГРАФИК!$AF$6:$AF$36,3,C116)</f>
        <v>0</v>
      </c>
      <c r="G116" s="25" t="e">
        <f>IF(D116="",INDEX('Классификатор задач'!$C:$C,MATCH(E116,'Классификатор задач'!$B:$B,0),0),INDEX('Классификатор задач'!$C:$C,MATCH(D116,'Классификатор задач'!$A:$A,0)))</f>
        <v>#N/A</v>
      </c>
      <c r="H116" s="26">
        <f>INDEX(ГРАФИК!$AG$6:$AG$36,MATCH($B$100,ГРАФИК!$A$6:$A$36,0),0)</f>
        <v>0</v>
      </c>
      <c r="I116" s="41">
        <v>0.25</v>
      </c>
      <c r="J116" s="29" t="e">
        <f>INDEX('Закрепление за ДСЕ'!$B:$B,MATCH(H116,'Закрепление за ДСЕ'!A:A,0),0)</f>
        <v>#N/A</v>
      </c>
      <c r="K116" s="29" t="e">
        <f>INDEX('Закрепление за ДСЕ'!$D:$D,MATCH(H116,'Закрепление за ДСЕ'!A:A,0),0)</f>
        <v>#N/A</v>
      </c>
      <c r="L116" s="36" t="str">
        <f t="shared" si="11"/>
        <v/>
      </c>
      <c r="M116" s="38">
        <v>3</v>
      </c>
    </row>
    <row r="117" spans="1:13" x14ac:dyDescent="0.25">
      <c r="A117" s="24">
        <v>0.45833333333333298</v>
      </c>
      <c r="B117" s="24">
        <v>0.46875</v>
      </c>
      <c r="C117" s="24">
        <f>INDEX(ГРАФИК!$AH$6:$AH$36,MATCH($B$100,ГРАФИК!$A$6:$A$36,0),0)</f>
        <v>0</v>
      </c>
      <c r="D117" s="6" t="b">
        <f t="shared" si="9"/>
        <v>0</v>
      </c>
      <c r="E117" s="24" t="b">
        <f t="shared" si="10"/>
        <v>0</v>
      </c>
      <c r="F117" s="6">
        <f>Count_Color(ГРАФИК!$AH$6:$AH$36,3,C117)</f>
        <v>0</v>
      </c>
      <c r="G117" s="25" t="e">
        <f>IF(D117="",INDEX('Классификатор задач'!$C:$C,MATCH(E117,'Классификатор задач'!$B:$B,0),0),INDEX('Классификатор задач'!$C:$C,MATCH(D117,'Классификатор задач'!$A:$A,0)))</f>
        <v>#N/A</v>
      </c>
      <c r="H117" s="26">
        <f>INDEX(ГРАФИК!$AI$6:$AI$36,MATCH($B$100,ГРАФИК!$A$6:$A$36,0),0)</f>
        <v>0</v>
      </c>
      <c r="I117" s="41">
        <v>0.25</v>
      </c>
      <c r="J117" s="29" t="e">
        <f>INDEX('Закрепление за ДСЕ'!$B:$B,MATCH(H117,'Закрепление за ДСЕ'!A:A,0),0)</f>
        <v>#N/A</v>
      </c>
      <c r="K117" s="29" t="e">
        <f>INDEX('Закрепление за ДСЕ'!$D:$D,MATCH(H117,'Закрепление за ДСЕ'!A:A,0),0)</f>
        <v>#N/A</v>
      </c>
      <c r="L117" s="36" t="str">
        <f t="shared" si="11"/>
        <v/>
      </c>
      <c r="M117" s="38">
        <v>3</v>
      </c>
    </row>
    <row r="118" spans="1:13" x14ac:dyDescent="0.25">
      <c r="A118" s="24">
        <v>0.46875</v>
      </c>
      <c r="B118" s="24">
        <v>0.47916666666666702</v>
      </c>
      <c r="C118" s="24">
        <f>INDEX(ГРАФИК!$AJ$6:$AJ$36,MATCH($B$100,ГРАФИК!$A$6:$A$36,0),0)</f>
        <v>0</v>
      </c>
      <c r="D118" s="6" t="b">
        <f t="shared" si="9"/>
        <v>0</v>
      </c>
      <c r="E118" s="24" t="b">
        <f t="shared" si="10"/>
        <v>0</v>
      </c>
      <c r="F118" s="6">
        <f>Count_Color(ГРАФИК!$AJ$6:$AJ$36,3,C118)</f>
        <v>0</v>
      </c>
      <c r="G118" s="25" t="e">
        <f>IF(D118="",INDEX('Классификатор задач'!$C:$C,MATCH(E118,'Классификатор задач'!$B:$B,0),0),INDEX('Классификатор задач'!$C:$C,MATCH(D118,'Классификатор задач'!$A:$A,0)))</f>
        <v>#N/A</v>
      </c>
      <c r="H118" s="26">
        <f>INDEX(ГРАФИК!$AK$6:$AK$36,MATCH($B$100,ГРАФИК!$A$6:$A$36,0),0)</f>
        <v>0</v>
      </c>
      <c r="I118" s="41">
        <v>0.25</v>
      </c>
      <c r="J118" s="29" t="e">
        <f>INDEX('Закрепление за ДСЕ'!$B:$B,MATCH(H118,'Закрепление за ДСЕ'!A:A,0),0)</f>
        <v>#N/A</v>
      </c>
      <c r="K118" s="29" t="e">
        <f>INDEX('Закрепление за ДСЕ'!$D:$D,MATCH(H118,'Закрепление за ДСЕ'!A:A,0),0)</f>
        <v>#N/A</v>
      </c>
      <c r="L118" s="36" t="str">
        <f t="shared" si="11"/>
        <v/>
      </c>
      <c r="M118" s="38">
        <v>3</v>
      </c>
    </row>
    <row r="119" spans="1:13" x14ac:dyDescent="0.25">
      <c r="A119" s="24">
        <v>0.47916666666666602</v>
      </c>
      <c r="B119" s="24">
        <v>0.48958333333333298</v>
      </c>
      <c r="C119" s="24">
        <f>INDEX(ГРАФИК!$AL$6:$AL$36,MATCH($B$100,ГРАФИК!$A$6:$A$36,0),0)</f>
        <v>0</v>
      </c>
      <c r="D119" s="6" t="b">
        <f t="shared" si="9"/>
        <v>0</v>
      </c>
      <c r="E119" s="24" t="b">
        <f t="shared" si="10"/>
        <v>0</v>
      </c>
      <c r="F119" s="6">
        <f>Count_Color(ГРАФИК!$AL$6:$AL$36,3,C119)</f>
        <v>0</v>
      </c>
      <c r="G119" s="25" t="e">
        <f>IF(D119="",INDEX('Классификатор задач'!$C:$C,MATCH(E119,'Классификатор задач'!$B:$B,0),0),INDEX('Классификатор задач'!$C:$C,MATCH(D119,'Классификатор задач'!$A:$A,0)))</f>
        <v>#N/A</v>
      </c>
      <c r="H119" s="26">
        <f>INDEX(ГРАФИК!$AM$6:$AM$36,MATCH($B$100,ГРАФИК!$A$6:$A$36,0),0)</f>
        <v>0</v>
      </c>
      <c r="I119" s="41">
        <v>0.25</v>
      </c>
      <c r="J119" s="29" t="e">
        <f>INDEX('Закрепление за ДСЕ'!$B:$B,MATCH(H119,'Закрепление за ДСЕ'!A:A,0),0)</f>
        <v>#N/A</v>
      </c>
      <c r="K119" s="29" t="e">
        <f>INDEX('Закрепление за ДСЕ'!$D:$D,MATCH(H119,'Закрепление за ДСЕ'!A:A,0),0)</f>
        <v>#N/A</v>
      </c>
      <c r="L119" s="36" t="str">
        <f t="shared" si="11"/>
        <v/>
      </c>
      <c r="M119" s="38">
        <v>3</v>
      </c>
    </row>
    <row r="120" spans="1:13" x14ac:dyDescent="0.25">
      <c r="A120" s="24">
        <v>0.48958333333333298</v>
      </c>
      <c r="B120" s="24">
        <v>0.5</v>
      </c>
      <c r="C120" s="24">
        <f>INDEX(ГРАФИК!$AN$6:$AN$36,MATCH($B$100,ГРАФИК!$A$6:$A$36,0),0)</f>
        <v>0</v>
      </c>
      <c r="D120" s="6" t="b">
        <f t="shared" si="9"/>
        <v>0</v>
      </c>
      <c r="E120" s="24" t="b">
        <f t="shared" si="10"/>
        <v>0</v>
      </c>
      <c r="F120" s="6">
        <f>Count_Color(ГРАФИК!$AN$6:$AN$36,3,C120)</f>
        <v>0</v>
      </c>
      <c r="G120" s="25" t="e">
        <f>IF(D120="",INDEX('Классификатор задач'!$C:$C,MATCH(E120,'Классификатор задач'!$B:$B,0),0),INDEX('Классификатор задач'!$C:$C,MATCH(D120,'Классификатор задач'!$A:$A,0)))</f>
        <v>#N/A</v>
      </c>
      <c r="H120" s="26">
        <f>INDEX(ГРАФИК!$AO$6:$AO$36,MATCH($B$100,ГРАФИК!$A$6:$A$36,0),0)</f>
        <v>0</v>
      </c>
      <c r="I120" s="41">
        <v>0.25</v>
      </c>
      <c r="J120" s="29" t="e">
        <f>INDEX('Закрепление за ДСЕ'!$B:$B,MATCH(H120,'Закрепление за ДСЕ'!A:A,0),0)</f>
        <v>#N/A</v>
      </c>
      <c r="K120" s="29" t="e">
        <f>INDEX('Закрепление за ДСЕ'!$D:$D,MATCH(H120,'Закрепление за ДСЕ'!A:A,0),0)</f>
        <v>#N/A</v>
      </c>
      <c r="L120" s="36" t="str">
        <f t="shared" si="11"/>
        <v/>
      </c>
      <c r="M120" s="38">
        <v>3</v>
      </c>
    </row>
    <row r="121" spans="1:13" x14ac:dyDescent="0.25">
      <c r="A121" s="24">
        <v>0.5</v>
      </c>
      <c r="B121" s="24">
        <v>0.51041666666666696</v>
      </c>
      <c r="C121" s="24">
        <f>INDEX(ГРАФИК!$AP$6:$AP$36,MATCH($B$100,ГРАФИК!$A$6:$A$36,0),0)</f>
        <v>0</v>
      </c>
      <c r="D121" s="6" t="b">
        <f t="shared" si="9"/>
        <v>0</v>
      </c>
      <c r="E121" s="24" t="b">
        <f t="shared" si="10"/>
        <v>0</v>
      </c>
      <c r="F121" s="6">
        <f>Count_Color(ГРАФИК!$AP$6:$AP$36,3,C121)</f>
        <v>0</v>
      </c>
      <c r="G121" s="25" t="e">
        <f>IF(D121="",INDEX('Классификатор задач'!$C:$C,MATCH(E121,'Классификатор задач'!$B:$B,0),0),INDEX('Классификатор задач'!$C:$C,MATCH(D121,'Классификатор задач'!$A:$A,0)))</f>
        <v>#N/A</v>
      </c>
      <c r="H121" s="26">
        <f>INDEX(ГРАФИК!$AQ$6:$AQ$36,MATCH($B$100,ГРАФИК!$A$6:$A$36,0),0)</f>
        <v>0</v>
      </c>
      <c r="I121" s="41">
        <v>0.25</v>
      </c>
      <c r="J121" s="29" t="e">
        <f>INDEX('Закрепление за ДСЕ'!$B:$B,MATCH(H121,'Закрепление за ДСЕ'!A:A,0),0)</f>
        <v>#N/A</v>
      </c>
      <c r="K121" s="29" t="e">
        <f>INDEX('Закрепление за ДСЕ'!$D:$D,MATCH(H121,'Закрепление за ДСЕ'!A:A,0),0)</f>
        <v>#N/A</v>
      </c>
      <c r="L121" s="36" t="str">
        <f t="shared" si="11"/>
        <v/>
      </c>
      <c r="M121" s="38">
        <v>3</v>
      </c>
    </row>
    <row r="122" spans="1:13" x14ac:dyDescent="0.25">
      <c r="A122" s="24">
        <v>0.51041666666666596</v>
      </c>
      <c r="B122" s="24">
        <v>0.52083333333333304</v>
      </c>
      <c r="C122" s="24">
        <f>INDEX(ГРАФИК!$AR$6:$AR$36,MATCH($B$100,ГРАФИК!$A$6:$A$36,0),0)</f>
        <v>0</v>
      </c>
      <c r="D122" s="6" t="b">
        <f t="shared" si="9"/>
        <v>0</v>
      </c>
      <c r="E122" s="24" t="b">
        <f t="shared" si="10"/>
        <v>0</v>
      </c>
      <c r="F122" s="6">
        <f>Count_Color(ГРАФИК!$AR$6:$AR$36,3,C122)</f>
        <v>0</v>
      </c>
      <c r="G122" s="25" t="e">
        <f>IF(D122="",INDEX('Классификатор задач'!$C:$C,MATCH(E122,'Классификатор задач'!$B:$B,0),0),INDEX('Классификатор задач'!$C:$C,MATCH(D122,'Классификатор задач'!$A:$A,0)))</f>
        <v>#N/A</v>
      </c>
      <c r="H122" s="26">
        <f>INDEX(ГРАФИК!$AS$6:$AS$36,MATCH($B$100,ГРАФИК!$A$6:$A$36,0),0)</f>
        <v>0</v>
      </c>
      <c r="I122" s="41">
        <v>0.25</v>
      </c>
      <c r="J122" s="29" t="e">
        <f>INDEX('Закрепление за ДСЕ'!$B:$B,MATCH(H122,'Закрепление за ДСЕ'!A:A,0),0)</f>
        <v>#N/A</v>
      </c>
      <c r="K122" s="29" t="e">
        <f>INDEX('Закрепление за ДСЕ'!$D:$D,MATCH(H122,'Закрепление за ДСЕ'!A:A,0),0)</f>
        <v>#N/A</v>
      </c>
      <c r="L122" s="36" t="str">
        <f t="shared" si="11"/>
        <v/>
      </c>
      <c r="M122" s="38">
        <v>3</v>
      </c>
    </row>
    <row r="123" spans="1:13" x14ac:dyDescent="0.25">
      <c r="A123" s="24">
        <v>0.52083333333333304</v>
      </c>
      <c r="B123" s="24">
        <v>0.53125</v>
      </c>
      <c r="C123" s="24">
        <f>INDEX(ГРАФИК!$AT$6:$AT$36,MATCH($B$100,ГРАФИК!$A$6:$A$36,0),0)</f>
        <v>0</v>
      </c>
      <c r="D123" s="6" t="b">
        <f t="shared" si="9"/>
        <v>0</v>
      </c>
      <c r="E123" s="24" t="b">
        <f t="shared" si="10"/>
        <v>0</v>
      </c>
      <c r="F123" s="6">
        <f>Count_Color(ГРАФИК!$AT$6:$AT$36,3,C123)</f>
        <v>0</v>
      </c>
      <c r="G123" s="25" t="e">
        <f>IF(D123="",INDEX('Классификатор задач'!$C:$C,MATCH(E123,'Классификатор задач'!$B:$B,0),0),INDEX('Классификатор задач'!$C:$C,MATCH(D123,'Классификатор задач'!$A:$A,0)))</f>
        <v>#N/A</v>
      </c>
      <c r="H123" s="26">
        <f>INDEX(ГРАФИК!$AU$6:$AU$36,MATCH($B$100,ГРАФИК!$A$6:$A$36,0),0)</f>
        <v>0</v>
      </c>
      <c r="I123" s="41">
        <v>0.25</v>
      </c>
      <c r="J123" s="29" t="e">
        <f>INDEX('Закрепление за ДСЕ'!$B:$B,MATCH(H123,'Закрепление за ДСЕ'!A:A,0),0)</f>
        <v>#N/A</v>
      </c>
      <c r="K123" s="29" t="e">
        <f>INDEX('Закрепление за ДСЕ'!$D:$D,MATCH(H123,'Закрепление за ДСЕ'!A:A,0),0)</f>
        <v>#N/A</v>
      </c>
      <c r="L123" s="36" t="str">
        <f t="shared" si="11"/>
        <v/>
      </c>
      <c r="M123" s="38">
        <v>3</v>
      </c>
    </row>
    <row r="124" spans="1:13" x14ac:dyDescent="0.25">
      <c r="A124" s="24">
        <v>0.531249999999999</v>
      </c>
      <c r="B124" s="24">
        <v>0.54166666666666696</v>
      </c>
      <c r="C124" s="24">
        <f>INDEX(ГРАФИК!$AV$6:$AV$36,MATCH($B$100,ГРАФИК!$A$6:$A$36,0),0)</f>
        <v>0</v>
      </c>
      <c r="D124" s="6" t="b">
        <f t="shared" si="9"/>
        <v>0</v>
      </c>
      <c r="E124" s="24" t="b">
        <f t="shared" si="10"/>
        <v>0</v>
      </c>
      <c r="F124" s="6">
        <f>Count_Color(ГРАФИК!$AV$6:$AV$36,3,C124)</f>
        <v>0</v>
      </c>
      <c r="G124" s="25" t="e">
        <f>IF(D124="",INDEX('Классификатор задач'!$C:$C,MATCH(E124,'Классификатор задач'!$B:$B,0),0),INDEX('Классификатор задач'!$C:$C,MATCH(D124,'Классификатор задач'!$A:$A,0)))</f>
        <v>#N/A</v>
      </c>
      <c r="H124" s="26">
        <f>INDEX(ГРАФИК!$AW$6:$AW$36,MATCH($B$100,ГРАФИК!$A$6:$A$36,0),0)</f>
        <v>0</v>
      </c>
      <c r="I124" s="41">
        <v>0.25</v>
      </c>
      <c r="J124" s="29" t="e">
        <f>INDEX('Закрепление за ДСЕ'!$B:$B,MATCH(H124,'Закрепление за ДСЕ'!A:A,0),0)</f>
        <v>#N/A</v>
      </c>
      <c r="K124" s="29" t="e">
        <f>INDEX('Закрепление за ДСЕ'!$D:$D,MATCH(H124,'Закрепление за ДСЕ'!A:A,0),0)</f>
        <v>#N/A</v>
      </c>
      <c r="L124" s="36" t="str">
        <f t="shared" si="11"/>
        <v/>
      </c>
      <c r="M124" s="38">
        <v>3</v>
      </c>
    </row>
    <row r="125" spans="1:13" x14ac:dyDescent="0.25">
      <c r="A125" s="24">
        <v>0.54166666666666596</v>
      </c>
      <c r="B125" s="24">
        <v>0.55208333333333304</v>
      </c>
      <c r="C125" s="24">
        <f>INDEX(ГРАФИК!$AX$6:$AX$36,MATCH($B$100,ГРАФИК!$A$6:$A$36,0),0)</f>
        <v>0</v>
      </c>
      <c r="D125" s="6" t="b">
        <f t="shared" si="9"/>
        <v>0</v>
      </c>
      <c r="E125" s="24" t="b">
        <f t="shared" si="10"/>
        <v>0</v>
      </c>
      <c r="F125" s="6">
        <f>Count_Color(ГРАФИК!$AX$6:$AX$36,3,C125)</f>
        <v>0</v>
      </c>
      <c r="G125" s="25" t="e">
        <f>IF(D125="",INDEX('Классификатор задач'!$C:$C,MATCH(E125,'Классификатор задач'!$B:$B,0),0),INDEX('Классификатор задач'!$C:$C,MATCH(D125,'Классификатор задач'!$A:$A,0)))</f>
        <v>#N/A</v>
      </c>
      <c r="H125" s="26">
        <f>INDEX(ГРАФИК!$AY$6:$AY$36,MATCH($B$100,ГРАФИК!$A$6:$A$36,0),0)</f>
        <v>0</v>
      </c>
      <c r="I125" s="41">
        <v>0.25</v>
      </c>
      <c r="J125" s="29" t="e">
        <f>INDEX('Закрепление за ДСЕ'!$B:$B,MATCH(H125,'Закрепление за ДСЕ'!A:A,0),0)</f>
        <v>#N/A</v>
      </c>
      <c r="K125" s="29" t="e">
        <f>INDEX('Закрепление за ДСЕ'!$D:$D,MATCH(H125,'Закрепление за ДСЕ'!A:A,0),0)</f>
        <v>#N/A</v>
      </c>
      <c r="L125" s="36" t="str">
        <f t="shared" si="11"/>
        <v/>
      </c>
      <c r="M125" s="38">
        <v>3</v>
      </c>
    </row>
    <row r="126" spans="1:13" x14ac:dyDescent="0.25">
      <c r="A126" s="24">
        <v>0.55208333333333304</v>
      </c>
      <c r="B126" s="24">
        <v>0.5625</v>
      </c>
      <c r="C126" s="24">
        <f>INDEX(ГРАФИК!$AZ$6:$AZ$36,MATCH($B$100,ГРАФИК!$A$6:$A$36,0),0)</f>
        <v>0</v>
      </c>
      <c r="D126" s="6" t="b">
        <f t="shared" si="9"/>
        <v>0</v>
      </c>
      <c r="E126" s="24" t="b">
        <f t="shared" si="10"/>
        <v>0</v>
      </c>
      <c r="F126" s="6">
        <f>Count_Color(ГРАФИК!$AZ$6:$AZ$36,3,C126)</f>
        <v>0</v>
      </c>
      <c r="G126" s="25" t="e">
        <f>IF(D126="",INDEX('Классификатор задач'!$C:$C,MATCH(E126,'Классификатор задач'!$B:$B,0),0),INDEX('Классификатор задач'!$C:$C,MATCH(D126,'Классификатор задач'!$A:$A,0)))</f>
        <v>#N/A</v>
      </c>
      <c r="H126" s="26">
        <f>INDEX(ГРАФИК!$BA$6:$BA$36,MATCH($B$100,ГРАФИК!$A$6:$A$36,0),0)</f>
        <v>0</v>
      </c>
      <c r="I126" s="41">
        <v>0.25</v>
      </c>
      <c r="J126" s="29" t="e">
        <f>INDEX('Закрепление за ДСЕ'!$B:$B,MATCH(H126,'Закрепление за ДСЕ'!A:A,0),0)</f>
        <v>#N/A</v>
      </c>
      <c r="K126" s="29" t="e">
        <f>INDEX('Закрепление за ДСЕ'!$D:$D,MATCH(H126,'Закрепление за ДСЕ'!A:A,0),0)</f>
        <v>#N/A</v>
      </c>
      <c r="L126" s="36" t="str">
        <f t="shared" si="11"/>
        <v/>
      </c>
      <c r="M126" s="38">
        <v>3</v>
      </c>
    </row>
    <row r="127" spans="1:13" x14ac:dyDescent="0.25">
      <c r="A127" s="24">
        <v>0.562499999999999</v>
      </c>
      <c r="B127" s="24">
        <v>0.57291666666666696</v>
      </c>
      <c r="C127" s="24">
        <f>INDEX(ГРАФИК!$BB$6:$BB$36,MATCH($B$100,ГРАФИК!$A$6:$A$36,0),0)</f>
        <v>0</v>
      </c>
      <c r="D127" s="6" t="b">
        <f t="shared" si="9"/>
        <v>0</v>
      </c>
      <c r="E127" s="24" t="b">
        <f t="shared" si="10"/>
        <v>0</v>
      </c>
      <c r="F127" s="6">
        <f>Count_Color(ГРАФИК!$BB$6:$BB$36,3,C127)</f>
        <v>0</v>
      </c>
      <c r="G127" s="25" t="e">
        <f>IF(D127="",INDEX('Классификатор задач'!$C:$C,MATCH(E127,'Классификатор задач'!$B:$B,0),0),INDEX('Классификатор задач'!$C:$C,MATCH(D127,'Классификатор задач'!$A:$A,0)))</f>
        <v>#N/A</v>
      </c>
      <c r="H127" s="26">
        <f>INDEX(ГРАФИК!$BC$6:$BC$36,MATCH($B$100,ГРАФИК!$A$6:$A$36,0),0)</f>
        <v>0</v>
      </c>
      <c r="I127" s="41">
        <v>0.25</v>
      </c>
      <c r="J127" s="29" t="e">
        <f>INDEX('Закрепление за ДСЕ'!$B:$B,MATCH(H127,'Закрепление за ДСЕ'!A:A,0),0)</f>
        <v>#N/A</v>
      </c>
      <c r="K127" s="29" t="e">
        <f>INDEX('Закрепление за ДСЕ'!$D:$D,MATCH(H127,'Закрепление за ДСЕ'!A:A,0),0)</f>
        <v>#N/A</v>
      </c>
      <c r="L127" s="36" t="str">
        <f t="shared" si="11"/>
        <v/>
      </c>
      <c r="M127" s="38">
        <v>3</v>
      </c>
    </row>
    <row r="128" spans="1:13" x14ac:dyDescent="0.25">
      <c r="A128" s="24">
        <v>0.57291666666666596</v>
      </c>
      <c r="B128" s="24">
        <v>0.58333333333333304</v>
      </c>
      <c r="C128" s="24">
        <f>INDEX(ГРАФИК!$BD$6:$BD$36,MATCH($B$100,ГРАФИК!$A$6:$A$36,0),0)</f>
        <v>0</v>
      </c>
      <c r="D128" s="6" t="b">
        <f t="shared" si="9"/>
        <v>0</v>
      </c>
      <c r="E128" s="24" t="b">
        <f t="shared" si="10"/>
        <v>0</v>
      </c>
      <c r="F128" s="6">
        <f>Count_Color(ГРАФИК!$BD$6:$BD$36,3,C128)</f>
        <v>0</v>
      </c>
      <c r="G128" s="25" t="e">
        <f>IF(D128="",INDEX('Классификатор задач'!$C:$C,MATCH(E128,'Классификатор задач'!$B:$B,0),0),INDEX('Классификатор задач'!$C:$C,MATCH(D128,'Классификатор задач'!$A:$A,0)))</f>
        <v>#N/A</v>
      </c>
      <c r="H128" s="26">
        <f>INDEX(ГРАФИК!$BE$6:$BE$36,MATCH($B$100,ГРАФИК!$A$6:$A$36,0),0)</f>
        <v>0</v>
      </c>
      <c r="I128" s="41">
        <v>0.25</v>
      </c>
      <c r="J128" s="29" t="e">
        <f>INDEX('Закрепление за ДСЕ'!$B:$B,MATCH(H128,'Закрепление за ДСЕ'!A:A,0),0)</f>
        <v>#N/A</v>
      </c>
      <c r="K128" s="29" t="e">
        <f>INDEX('Закрепление за ДСЕ'!$D:$D,MATCH(H128,'Закрепление за ДСЕ'!A:A,0),0)</f>
        <v>#N/A</v>
      </c>
      <c r="L128" s="36" t="str">
        <f t="shared" si="11"/>
        <v/>
      </c>
      <c r="M128" s="38">
        <v>3</v>
      </c>
    </row>
    <row r="129" spans="1:13" x14ac:dyDescent="0.25">
      <c r="A129" s="24">
        <v>0.58333333333333304</v>
      </c>
      <c r="B129" s="24">
        <v>0.59375</v>
      </c>
      <c r="C129" s="24">
        <f>INDEX(ГРАФИК!$BF$6:$BF$36,MATCH($B$100,ГРАФИК!$A$6:$A$36,0),0)</f>
        <v>0</v>
      </c>
      <c r="D129" s="6" t="b">
        <f t="shared" si="9"/>
        <v>0</v>
      </c>
      <c r="E129" s="24" t="b">
        <f t="shared" si="10"/>
        <v>0</v>
      </c>
      <c r="F129" s="6">
        <f>Count_Color(ГРАФИК!$BF$6:$BF$36,3,C129)</f>
        <v>0</v>
      </c>
      <c r="G129" s="25" t="e">
        <f>IF(D129="",INDEX('Классификатор задач'!$C:$C,MATCH(E129,'Классификатор задач'!$B:$B,0),0),INDEX('Классификатор задач'!$C:$C,MATCH(D129,'Классификатор задач'!$A:$A,0)))</f>
        <v>#N/A</v>
      </c>
      <c r="H129" s="26">
        <f>INDEX(ГРАФИК!$BG$6:$BG$36,MATCH($B$100,ГРАФИК!$A$6:$A$36,0),0)</f>
        <v>0</v>
      </c>
      <c r="I129" s="41">
        <v>0.25</v>
      </c>
      <c r="J129" s="29" t="e">
        <f>INDEX('Закрепление за ДСЕ'!$B:$B,MATCH(H129,'Закрепление за ДСЕ'!A:A,0),0)</f>
        <v>#N/A</v>
      </c>
      <c r="K129" s="29" t="e">
        <f>INDEX('Закрепление за ДСЕ'!$D:$D,MATCH(H129,'Закрепление за ДСЕ'!A:A,0),0)</f>
        <v>#N/A</v>
      </c>
      <c r="L129" s="36" t="str">
        <f t="shared" si="11"/>
        <v/>
      </c>
      <c r="M129" s="38">
        <v>3</v>
      </c>
    </row>
    <row r="130" spans="1:13" x14ac:dyDescent="0.25">
      <c r="A130" s="24">
        <v>0.593749999999999</v>
      </c>
      <c r="B130" s="24">
        <v>0.60416666666666696</v>
      </c>
      <c r="C130" s="24">
        <f>INDEX(ГРАФИК!$BH$6:$BH$36,MATCH($B$100,ГРАФИК!$A$6:$A$36,0),0)</f>
        <v>0</v>
      </c>
      <c r="D130" s="6" t="b">
        <f t="shared" si="9"/>
        <v>0</v>
      </c>
      <c r="E130" s="24" t="b">
        <f t="shared" si="10"/>
        <v>0</v>
      </c>
      <c r="F130" s="6">
        <f>Count_Color(ГРАФИК!$BH$6:$BH$36,3,C130)</f>
        <v>0</v>
      </c>
      <c r="G130" s="25" t="e">
        <f>IF(D130="",INDEX('Классификатор задач'!$C:$C,MATCH(E130,'Классификатор задач'!$B:$B,0),0),INDEX('Классификатор задач'!$C:$C,MATCH(D130,'Классификатор задач'!$A:$A,0)))</f>
        <v>#N/A</v>
      </c>
      <c r="H130" s="26">
        <f>INDEX(ГРАФИК!$BI$6:$BI$36,MATCH($B$100,ГРАФИК!$A$6:$A$36,0),0)</f>
        <v>0</v>
      </c>
      <c r="I130" s="41">
        <v>0.25</v>
      </c>
      <c r="J130" s="29" t="e">
        <f>INDEX('Закрепление за ДСЕ'!$B:$B,MATCH(H130,'Закрепление за ДСЕ'!A:A,0),0)</f>
        <v>#N/A</v>
      </c>
      <c r="K130" s="29" t="e">
        <f>INDEX('Закрепление за ДСЕ'!$D:$D,MATCH(H130,'Закрепление за ДСЕ'!A:A,0),0)</f>
        <v>#N/A</v>
      </c>
      <c r="L130" s="36" t="str">
        <f t="shared" si="11"/>
        <v/>
      </c>
      <c r="M130" s="38">
        <v>3</v>
      </c>
    </row>
    <row r="131" spans="1:13" x14ac:dyDescent="0.25">
      <c r="A131" s="24">
        <v>0.60416666666666596</v>
      </c>
      <c r="B131" s="24">
        <v>0.61458333333333404</v>
      </c>
      <c r="C131" s="24">
        <f>INDEX(ГРАФИК!$BJ$6:$BJ$36,MATCH($B$100,ГРАФИК!$A$6:$A$36,0),0)</f>
        <v>0</v>
      </c>
      <c r="D131" s="6" t="b">
        <f t="shared" si="9"/>
        <v>0</v>
      </c>
      <c r="E131" s="24" t="b">
        <f t="shared" si="10"/>
        <v>0</v>
      </c>
      <c r="F131" s="6">
        <f>Count_Color(ГРАФИК!$BJ$6:$BJ$36,3,C131)</f>
        <v>0</v>
      </c>
      <c r="G131" s="25" t="e">
        <f>IF(D131="",INDEX('Классификатор задач'!$C:$C,MATCH(E131,'Классификатор задач'!$B:$B,0),0),INDEX('Классификатор задач'!$C:$C,MATCH(D131,'Классификатор задач'!$A:$A,0)))</f>
        <v>#N/A</v>
      </c>
      <c r="H131" s="26">
        <f>INDEX(ГРАФИК!$BK$6:$BK$36,MATCH($B$100,ГРАФИК!$A$6:$A$36,0),0)</f>
        <v>0</v>
      </c>
      <c r="I131" s="41">
        <v>0.25</v>
      </c>
      <c r="J131" s="29" t="e">
        <f>INDEX('Закрепление за ДСЕ'!$B:$B,MATCH(H131,'Закрепление за ДСЕ'!A:A,0),0)</f>
        <v>#N/A</v>
      </c>
      <c r="K131" s="29" t="e">
        <f>INDEX('Закрепление за ДСЕ'!$D:$D,MATCH(H131,'Закрепление за ДСЕ'!A:A,0),0)</f>
        <v>#N/A</v>
      </c>
      <c r="L131" s="36" t="str">
        <f t="shared" si="11"/>
        <v/>
      </c>
      <c r="M131" s="38">
        <v>3</v>
      </c>
    </row>
    <row r="132" spans="1:13" x14ac:dyDescent="0.25">
      <c r="A132" s="24">
        <v>0.61458333333333304</v>
      </c>
      <c r="B132" s="24">
        <v>0.625</v>
      </c>
      <c r="C132" s="24">
        <f>INDEX(ГРАФИК!$BL$6:$BL$36,MATCH($B$100,ГРАФИК!$A$6:$A$36,0),0)</f>
        <v>0</v>
      </c>
      <c r="D132" s="6" t="b">
        <f t="shared" si="9"/>
        <v>0</v>
      </c>
      <c r="E132" s="24" t="b">
        <f t="shared" si="10"/>
        <v>0</v>
      </c>
      <c r="F132" s="6">
        <f>Count_Color(ГРАФИК!$BL$6:$BL$36,3,C132)</f>
        <v>0</v>
      </c>
      <c r="G132" s="25" t="e">
        <f>IF(D132="",INDEX('Классификатор задач'!$C:$C,MATCH(E132,'Классификатор задач'!$B:$B,0),0),INDEX('Классификатор задач'!$C:$C,MATCH(D132,'Классификатор задач'!$A:$A,0)))</f>
        <v>#N/A</v>
      </c>
      <c r="H132" s="26">
        <f>INDEX(ГРАФИК!$BM$6:$BM$36,MATCH($B$100,ГРАФИК!$A$6:$A$36,0),0)</f>
        <v>0</v>
      </c>
      <c r="I132" s="41">
        <v>0.25</v>
      </c>
      <c r="J132" s="29" t="e">
        <f>INDEX('Закрепление за ДСЕ'!$B:$B,MATCH(H132,'Закрепление за ДСЕ'!A:A,0),0)</f>
        <v>#N/A</v>
      </c>
      <c r="K132" s="29" t="e">
        <f>INDEX('Закрепление за ДСЕ'!$D:$D,MATCH(H132,'Закрепление за ДСЕ'!A:A,0),0)</f>
        <v>#N/A</v>
      </c>
      <c r="L132" s="36" t="str">
        <f t="shared" si="11"/>
        <v/>
      </c>
      <c r="M132" s="38">
        <v>3</v>
      </c>
    </row>
    <row r="133" spans="1:13" x14ac:dyDescent="0.25">
      <c r="A133" s="24">
        <v>0.624999999999999</v>
      </c>
      <c r="B133" s="24">
        <v>0.63541666666666696</v>
      </c>
      <c r="C133" s="24">
        <f>INDEX(ГРАФИК!$BN$6:$BN$36,MATCH($B$100,ГРАФИК!$A$6:$A$36,0),0)</f>
        <v>0</v>
      </c>
      <c r="D133" s="6" t="b">
        <f t="shared" si="9"/>
        <v>0</v>
      </c>
      <c r="E133" s="24" t="b">
        <f t="shared" si="10"/>
        <v>0</v>
      </c>
      <c r="F133" s="6">
        <f>Count_Color(ГРАФИК!$BN$6:$BN$36,3,C133)</f>
        <v>0</v>
      </c>
      <c r="G133" s="25" t="e">
        <f>IF(D133="",INDEX('Классификатор задач'!$C:$C,MATCH(E133,'Классификатор задач'!$B:$B,0),0),INDEX('Классификатор задач'!$C:$C,MATCH(D133,'Классификатор задач'!$A:$A,0)))</f>
        <v>#N/A</v>
      </c>
      <c r="H133" s="26">
        <f>INDEX(ГРАФИК!$BO$6:$BO$36,MATCH($B$100,ГРАФИК!$A$6:$A$36,0),0)</f>
        <v>0</v>
      </c>
      <c r="I133" s="41">
        <v>0.25</v>
      </c>
      <c r="J133" s="29" t="e">
        <f>INDEX('Закрепление за ДСЕ'!$B:$B,MATCH(H133,'Закрепление за ДСЕ'!A:A,0),0)</f>
        <v>#N/A</v>
      </c>
      <c r="K133" s="29" t="e">
        <f>INDEX('Закрепление за ДСЕ'!$D:$D,MATCH(H133,'Закрепление за ДСЕ'!A:A,0),0)</f>
        <v>#N/A</v>
      </c>
      <c r="L133" s="36" t="str">
        <f t="shared" si="11"/>
        <v/>
      </c>
      <c r="M133" s="38">
        <v>3</v>
      </c>
    </row>
    <row r="134" spans="1:13" x14ac:dyDescent="0.25">
      <c r="A134" s="24">
        <v>0.63541666666666596</v>
      </c>
      <c r="B134" s="24">
        <v>0.64583333333333404</v>
      </c>
      <c r="C134" s="24">
        <f>INDEX(ГРАФИК!$BP$6:$BP$36,MATCH($B$100,ГРАФИК!$A$6:$A$36,0),0)</f>
        <v>0</v>
      </c>
      <c r="D134" s="6" t="b">
        <f t="shared" si="9"/>
        <v>0</v>
      </c>
      <c r="E134" s="24" t="b">
        <f t="shared" si="10"/>
        <v>0</v>
      </c>
      <c r="F134" s="6">
        <f>Count_Color(ГРАФИК!$BP$6:$BP$36,3,C134)</f>
        <v>0</v>
      </c>
      <c r="G134" s="25" t="e">
        <f>IF(D134="",INDEX('Классификатор задач'!$C:$C,MATCH(E134,'Классификатор задач'!$B:$B,0),0),INDEX('Классификатор задач'!$C:$C,MATCH(D134,'Классификатор задач'!$A:$A,0)))</f>
        <v>#N/A</v>
      </c>
      <c r="H134" s="26">
        <f>INDEX(ГРАФИК!$BQ$6:$BQ$36,MATCH($B$100,ГРАФИК!$A$6:$A$36,0),0)</f>
        <v>0</v>
      </c>
      <c r="I134" s="41">
        <v>0.25</v>
      </c>
      <c r="J134" s="29" t="e">
        <f>INDEX('Закрепление за ДСЕ'!$B:$B,MATCH(H134,'Закрепление за ДСЕ'!A:A,0),0)</f>
        <v>#N/A</v>
      </c>
      <c r="K134" s="29" t="e">
        <f>INDEX('Закрепление за ДСЕ'!$D:$D,MATCH(H134,'Закрепление за ДСЕ'!A:A,0),0)</f>
        <v>#N/A</v>
      </c>
      <c r="L134" s="36" t="str">
        <f t="shared" si="11"/>
        <v/>
      </c>
      <c r="M134" s="38">
        <v>3</v>
      </c>
    </row>
    <row r="135" spans="1:13" x14ac:dyDescent="0.25">
      <c r="A135" s="24">
        <v>0.64583333333333204</v>
      </c>
      <c r="B135" s="24">
        <v>0.65625</v>
      </c>
      <c r="C135" s="24">
        <f>INDEX(ГРАФИК!$BR$6:$BR$36,MATCH($B$100,ГРАФИК!$A$6:$A$36,0),0)</f>
        <v>0</v>
      </c>
      <c r="D135" s="6" t="b">
        <f t="shared" si="9"/>
        <v>0</v>
      </c>
      <c r="E135" s="24" t="b">
        <f t="shared" si="10"/>
        <v>0</v>
      </c>
      <c r="F135" s="6">
        <f>Count_Color(ГРАФИК!$BR$6:$BR$36,3,C135)</f>
        <v>0</v>
      </c>
      <c r="G135" s="25" t="e">
        <f>IF(D135="",INDEX('Классификатор задач'!$C:$C,MATCH(E135,'Классификатор задач'!$B:$B,0),0),INDEX('Классификатор задач'!$C:$C,MATCH(D135,'Классификатор задач'!$A:$A,0)))</f>
        <v>#N/A</v>
      </c>
      <c r="H135" s="26">
        <f>INDEX(ГРАФИК!$BS$6:$BS$36,MATCH($B$100,ГРАФИК!$A$6:$A$36,0),0)</f>
        <v>0</v>
      </c>
      <c r="I135" s="41">
        <v>0.25</v>
      </c>
      <c r="J135" s="29" t="e">
        <f>INDEX('Закрепление за ДСЕ'!$B:$B,MATCH(H135,'Закрепление за ДСЕ'!A:A,0),0)</f>
        <v>#N/A</v>
      </c>
      <c r="K135" s="29" t="e">
        <f>INDEX('Закрепление за ДСЕ'!$D:$D,MATCH(H135,'Закрепление за ДСЕ'!A:A,0),0)</f>
        <v>#N/A</v>
      </c>
      <c r="L135" s="36" t="str">
        <f t="shared" si="11"/>
        <v/>
      </c>
      <c r="M135" s="38">
        <v>3</v>
      </c>
    </row>
    <row r="136" spans="1:13" x14ac:dyDescent="0.25">
      <c r="A136" s="24">
        <v>0.656249999999999</v>
      </c>
      <c r="B136" s="24">
        <v>0.66666666666666696</v>
      </c>
      <c r="C136" s="24">
        <f>INDEX(ГРАФИК!$BT$6:$BT$36,MATCH($B$100,ГРАФИК!$A$6:$A$36,0),0)</f>
        <v>0</v>
      </c>
      <c r="D136" s="6" t="b">
        <f t="shared" si="9"/>
        <v>0</v>
      </c>
      <c r="E136" s="24" t="b">
        <f t="shared" si="10"/>
        <v>0</v>
      </c>
      <c r="F136" s="6">
        <f>Count_Color(ГРАФИК!$BT$6:$BT$36,3,C136)</f>
        <v>0</v>
      </c>
      <c r="G136" s="25" t="e">
        <f>IF(D136="",INDEX('Классификатор задач'!$C:$C,MATCH(E136,'Классификатор задач'!$B:$B,0),0),INDEX('Классификатор задач'!$C:$C,MATCH(D136,'Классификатор задач'!$A:$A,0)))</f>
        <v>#N/A</v>
      </c>
      <c r="H136" s="26">
        <f>INDEX(ГРАФИК!$BU$6:$BU$36,MATCH($B$100,ГРАФИК!$A$6:$A$36,0),0)</f>
        <v>0</v>
      </c>
      <c r="I136" s="41">
        <v>0.25</v>
      </c>
      <c r="J136" s="29" t="e">
        <f>INDEX('Закрепление за ДСЕ'!$B:$B,MATCH(H136,'Закрепление за ДСЕ'!A:A,0),0)</f>
        <v>#N/A</v>
      </c>
      <c r="K136" s="29" t="e">
        <f>INDEX('Закрепление за ДСЕ'!$D:$D,MATCH(H136,'Закрепление за ДСЕ'!A:A,0),0)</f>
        <v>#N/A</v>
      </c>
      <c r="L136" s="36" t="str">
        <f t="shared" si="11"/>
        <v/>
      </c>
      <c r="M136" s="38">
        <v>3</v>
      </c>
    </row>
    <row r="137" spans="1:13" x14ac:dyDescent="0.25">
      <c r="A137" s="24">
        <v>0.66666666666666596</v>
      </c>
      <c r="B137" s="24">
        <v>0.67708333333333404</v>
      </c>
      <c r="C137" s="24">
        <f>INDEX(ГРАФИК!$BV$6:$BV$36,MATCH($B$100,ГРАФИК!$A$6:$A$36,0),0)</f>
        <v>0</v>
      </c>
      <c r="D137" s="6" t="b">
        <f t="shared" si="9"/>
        <v>0</v>
      </c>
      <c r="E137" s="24" t="b">
        <f t="shared" si="10"/>
        <v>0</v>
      </c>
      <c r="F137" s="6">
        <f>Count_Color(ГРАФИК!$BV$6:$BV$36,3,C137)</f>
        <v>0</v>
      </c>
      <c r="G137" s="25" t="e">
        <f>IF(D137="",INDEX('Классификатор задач'!$C:$C,MATCH(E137,'Классификатор задач'!$B:$B,0),0),INDEX('Классификатор задач'!$C:$C,MATCH(D137,'Классификатор задач'!$A:$A,0)))</f>
        <v>#N/A</v>
      </c>
      <c r="H137" s="26">
        <f>INDEX(ГРАФИК!$BW$6:$BW$36,MATCH($B$100,ГРАФИК!$A$6:$A$36,0),0)</f>
        <v>0</v>
      </c>
      <c r="I137" s="41">
        <v>0.25</v>
      </c>
      <c r="J137" s="29" t="e">
        <f>INDEX('Закрепление за ДСЕ'!$B:$B,MATCH(H137,'Закрепление за ДСЕ'!A:A,0),0)</f>
        <v>#N/A</v>
      </c>
      <c r="K137" s="29" t="e">
        <f>INDEX('Закрепление за ДСЕ'!$D:$D,MATCH(H137,'Закрепление за ДСЕ'!A:A,0),0)</f>
        <v>#N/A</v>
      </c>
      <c r="L137" s="36" t="str">
        <f t="shared" si="11"/>
        <v/>
      </c>
      <c r="M137" s="38">
        <v>3</v>
      </c>
    </row>
    <row r="138" spans="1:13" x14ac:dyDescent="0.25">
      <c r="A138" s="24">
        <v>0.67708333333333204</v>
      </c>
      <c r="B138" s="24">
        <v>0.6875</v>
      </c>
      <c r="C138" s="24">
        <f>INDEX(ГРАФИК!$BX$6:$BX$36,MATCH($B$100,ГРАФИК!$A$6:$A$36,0),0)</f>
        <v>0</v>
      </c>
      <c r="D138" s="6" t="b">
        <f t="shared" si="9"/>
        <v>0</v>
      </c>
      <c r="E138" s="24" t="b">
        <f t="shared" si="10"/>
        <v>0</v>
      </c>
      <c r="F138" s="6">
        <f>Count_Color(ГРАФИК!$BX$6:$BX$36,3,C138)</f>
        <v>0</v>
      </c>
      <c r="G138" s="25" t="e">
        <f>IF(D138="",INDEX('Классификатор задач'!$C:$C,MATCH(E138,'Классификатор задач'!$B:$B,0),0),INDEX('Классификатор задач'!$C:$C,MATCH(D138,'Классификатор задач'!$A:$A,0)))</f>
        <v>#N/A</v>
      </c>
      <c r="H138" s="26">
        <f>INDEX(ГРАФИК!$BY$6:$BY$36,MATCH($B$100,ГРАФИК!$A$6:$A$36,0),0)</f>
        <v>0</v>
      </c>
      <c r="I138" s="41">
        <v>0.25</v>
      </c>
      <c r="J138" s="29" t="e">
        <f>INDEX('Закрепление за ДСЕ'!$B:$B,MATCH(H138,'Закрепление за ДСЕ'!A:A,0),0)</f>
        <v>#N/A</v>
      </c>
      <c r="K138" s="29" t="e">
        <f>INDEX('Закрепление за ДСЕ'!$D:$D,MATCH(H138,'Закрепление за ДСЕ'!A:A,0),0)</f>
        <v>#N/A</v>
      </c>
      <c r="L138" s="36" t="str">
        <f t="shared" si="11"/>
        <v/>
      </c>
      <c r="M138" s="38">
        <v>3</v>
      </c>
    </row>
    <row r="139" spans="1:13" x14ac:dyDescent="0.25">
      <c r="A139" s="24">
        <v>0.687499999999999</v>
      </c>
      <c r="B139" s="24">
        <v>0.69791666666666696</v>
      </c>
      <c r="C139" s="24">
        <f>INDEX(ГРАФИК!$BZ$6:$BZ$36,MATCH($B$100,ГРАФИК!$A$6:$A$36,0),0)</f>
        <v>0</v>
      </c>
      <c r="D139" s="6" t="b">
        <f t="shared" si="9"/>
        <v>0</v>
      </c>
      <c r="E139" s="24" t="b">
        <f t="shared" si="10"/>
        <v>0</v>
      </c>
      <c r="F139" s="6">
        <f>Count_Color(ГРАФИК!$BZ$6:$BZ$36,3,C139)</f>
        <v>0</v>
      </c>
      <c r="G139" s="25" t="e">
        <f>IF(D139="",INDEX('Классификатор задач'!$C:$C,MATCH(E139,'Классификатор задач'!$B:$B,0),0),INDEX('Классификатор задач'!$C:$C,MATCH(D139,'Классификатор задач'!$A:$A,0)))</f>
        <v>#N/A</v>
      </c>
      <c r="H139" s="26">
        <f>INDEX(ГРАФИК!$CA$6:$CA$36,MATCH($B$100,ГРАФИК!$A$6:$A$36,0),0)</f>
        <v>0</v>
      </c>
      <c r="I139" s="41">
        <v>0.25</v>
      </c>
      <c r="J139" s="29" t="e">
        <f>INDEX('Закрепление за ДСЕ'!$B:$B,MATCH(H139,'Закрепление за ДСЕ'!A:A,0),0)</f>
        <v>#N/A</v>
      </c>
      <c r="K139" s="29" t="e">
        <f>INDEX('Закрепление за ДСЕ'!$D:$D,MATCH(H139,'Закрепление за ДСЕ'!A:A,0),0)</f>
        <v>#N/A</v>
      </c>
      <c r="L139" s="36" t="str">
        <f t="shared" si="11"/>
        <v/>
      </c>
      <c r="M139" s="38">
        <v>3</v>
      </c>
    </row>
    <row r="140" spans="1:13" x14ac:dyDescent="0.25">
      <c r="A140" s="24">
        <v>0.69791666666666596</v>
      </c>
      <c r="B140" s="24">
        <v>0.70833333333333404</v>
      </c>
      <c r="C140" s="24">
        <f>INDEX(ГРАФИК!$CB$6:$CB$36,MATCH($B$100,ГРАФИК!$A$6:$A$36,0),0)</f>
        <v>0</v>
      </c>
      <c r="D140" s="6" t="b">
        <f t="shared" si="9"/>
        <v>0</v>
      </c>
      <c r="E140" s="24" t="b">
        <f t="shared" si="10"/>
        <v>0</v>
      </c>
      <c r="F140" s="6">
        <f>Count_Color(ГРАФИК!$CB$6:$CB$36,3,C140)</f>
        <v>0</v>
      </c>
      <c r="G140" s="25" t="e">
        <f>IF(D140="",INDEX('Классификатор задач'!$C:$C,MATCH(E140,'Классификатор задач'!$B:$B,0),0),INDEX('Классификатор задач'!$C:$C,MATCH(D140,'Классификатор задач'!$A:$A,0)))</f>
        <v>#N/A</v>
      </c>
      <c r="H140" s="26">
        <f>INDEX(ГРАФИК!$CC$6:$CC$36,MATCH($B$100,ГРАФИК!$A$6:$A$36,0),0)</f>
        <v>0</v>
      </c>
      <c r="I140" s="41">
        <v>0.25</v>
      </c>
      <c r="J140" s="29" t="e">
        <f>INDEX('Закрепление за ДСЕ'!$B:$B,MATCH(H140,'Закрепление за ДСЕ'!A:A,0),0)</f>
        <v>#N/A</v>
      </c>
      <c r="K140" s="29" t="e">
        <f>INDEX('Закрепление за ДСЕ'!$D:$D,MATCH(H140,'Закрепление за ДСЕ'!A:A,0),0)</f>
        <v>#N/A</v>
      </c>
      <c r="L140" s="36" t="str">
        <f t="shared" si="11"/>
        <v/>
      </c>
      <c r="M140" s="38">
        <v>3</v>
      </c>
    </row>
    <row r="141" spans="1:13" x14ac:dyDescent="0.25">
      <c r="A141" s="24">
        <v>0.70833333333333204</v>
      </c>
      <c r="B141" s="24">
        <v>0.71875</v>
      </c>
      <c r="C141" s="24">
        <f>INDEX(ГРАФИК!$CD$6:$CD$36,MATCH($B$100,ГРАФИК!$A$6:$A$36,0),0)</f>
        <v>0</v>
      </c>
      <c r="D141" s="6" t="b">
        <f t="shared" si="9"/>
        <v>0</v>
      </c>
      <c r="E141" s="24" t="b">
        <f t="shared" si="10"/>
        <v>0</v>
      </c>
      <c r="F141" s="6">
        <f>Count_Color(ГРАФИК!$CD$6:$CD$36,3,C141)</f>
        <v>0</v>
      </c>
      <c r="G141" s="25" t="e">
        <f>IF(D141="",INDEX('Классификатор задач'!$C:$C,MATCH(E141,'Классификатор задач'!$B:$B,0),0),INDEX('Классификатор задач'!$C:$C,MATCH(D141,'Классификатор задач'!$A:$A,0)))</f>
        <v>#N/A</v>
      </c>
      <c r="H141" s="26">
        <f>INDEX(ГРАФИК!$CE$6:$CE$36,MATCH($B$100,ГРАФИК!$A$6:$A$36,0),0)</f>
        <v>0</v>
      </c>
      <c r="I141" s="41">
        <v>0.25</v>
      </c>
      <c r="J141" s="29" t="e">
        <f>INDEX('Закрепление за ДСЕ'!$B:$B,MATCH(H141,'Закрепление за ДСЕ'!A:A,0),0)</f>
        <v>#N/A</v>
      </c>
      <c r="K141" s="29" t="e">
        <f>INDEX('Закрепление за ДСЕ'!$D:$D,MATCH(H141,'Закрепление за ДСЕ'!A:A,0),0)</f>
        <v>#N/A</v>
      </c>
      <c r="L141" s="36" t="str">
        <f t="shared" si="11"/>
        <v/>
      </c>
      <c r="M141" s="38">
        <v>3</v>
      </c>
    </row>
    <row r="142" spans="1:13" x14ac:dyDescent="0.25">
      <c r="A142" s="24">
        <v>0.718749999999999</v>
      </c>
      <c r="B142" s="24">
        <v>0.72916666666666696</v>
      </c>
      <c r="C142" s="24">
        <f>INDEX(ГРАФИК!$CF$6:$CF$36,MATCH($B$100,ГРАФИК!$A$6:$A$36,0),0)</f>
        <v>0</v>
      </c>
      <c r="D142" s="6" t="b">
        <f t="shared" si="9"/>
        <v>0</v>
      </c>
      <c r="E142" s="24" t="b">
        <f t="shared" si="10"/>
        <v>0</v>
      </c>
      <c r="F142" s="6">
        <f>Count_Color(ГРАФИК!$CF$6:$CF$36,3,C142)</f>
        <v>0</v>
      </c>
      <c r="G142" s="25" t="e">
        <f>IF(D142="",INDEX('Классификатор задач'!$C:$C,MATCH(E142,'Классификатор задач'!$B:$B,0),0),INDEX('Классификатор задач'!$C:$C,MATCH(D142,'Классификатор задач'!$A:$A,0)))</f>
        <v>#N/A</v>
      </c>
      <c r="H142" s="26">
        <f>INDEX(ГРАФИК!$CG$6:$CG$36,MATCH($B$100,ГРАФИК!$A$6:$A$36,0),0)</f>
        <v>0</v>
      </c>
      <c r="I142" s="41">
        <v>0.25</v>
      </c>
      <c r="J142" s="29" t="e">
        <f>INDEX('Закрепление за ДСЕ'!$B:$B,MATCH(H142,'Закрепление за ДСЕ'!A:A,0),0)</f>
        <v>#N/A</v>
      </c>
      <c r="K142" s="29" t="e">
        <f>INDEX('Закрепление за ДСЕ'!$D:$D,MATCH(H142,'Закрепление за ДСЕ'!A:A,0),0)</f>
        <v>#N/A</v>
      </c>
      <c r="L142" s="36" t="str">
        <f t="shared" si="11"/>
        <v/>
      </c>
      <c r="M142" s="38">
        <v>3</v>
      </c>
    </row>
    <row r="143" spans="1:13" x14ac:dyDescent="0.25">
      <c r="A143" s="24">
        <v>0.72916666666666496</v>
      </c>
      <c r="B143" s="24">
        <v>0.73958333333333404</v>
      </c>
      <c r="C143" s="24">
        <f>INDEX(ГРАФИК!$CH$6:$CH$36,MATCH($B$100,ГРАФИК!$A$6:$A$36,0),0)</f>
        <v>0</v>
      </c>
      <c r="D143" s="6" t="b">
        <f t="shared" si="9"/>
        <v>0</v>
      </c>
      <c r="E143" s="24" t="b">
        <f t="shared" si="10"/>
        <v>0</v>
      </c>
      <c r="F143" s="6">
        <f>Count_Color(ГРАФИК!$CH$6:$CH$36,3,C143)</f>
        <v>0</v>
      </c>
      <c r="G143" s="25" t="e">
        <f>IF(D143="",INDEX('Классификатор задач'!$C:$C,MATCH(E143,'Классификатор задач'!$B:$B,0),0),INDEX('Классификатор задач'!$C:$C,MATCH(D143,'Классификатор задач'!$A:$A,0)))</f>
        <v>#N/A</v>
      </c>
      <c r="H143" s="26">
        <f>INDEX(ГРАФИК!$CI$6:$CI$36,MATCH($B$100,ГРАФИК!$A$6:$A$36,0),0)</f>
        <v>0</v>
      </c>
      <c r="I143" s="41">
        <v>0.25</v>
      </c>
      <c r="J143" s="29" t="e">
        <f>INDEX('Закрепление за ДСЕ'!$B:$B,MATCH(H143,'Закрепление за ДСЕ'!A:A,0),0)</f>
        <v>#N/A</v>
      </c>
      <c r="K143" s="29" t="e">
        <f>INDEX('Закрепление за ДСЕ'!$D:$D,MATCH(H143,'Закрепление за ДСЕ'!A:A,0),0)</f>
        <v>#N/A</v>
      </c>
      <c r="L143" s="36" t="str">
        <f t="shared" si="11"/>
        <v/>
      </c>
      <c r="M143" s="38">
        <v>3</v>
      </c>
    </row>
    <row r="144" spans="1:13" x14ac:dyDescent="0.25">
      <c r="A144" s="24">
        <v>0.73958333333333204</v>
      </c>
      <c r="B144" s="24">
        <v>0.75</v>
      </c>
      <c r="C144" s="24">
        <f>INDEX(ГРАФИК!$CJ$6:$CJ$36,MATCH($B$100,ГРАФИК!$A$6:$A$36,0),0)</f>
        <v>0</v>
      </c>
      <c r="D144" s="6" t="b">
        <f t="shared" si="9"/>
        <v>0</v>
      </c>
      <c r="E144" s="24" t="b">
        <f t="shared" si="10"/>
        <v>0</v>
      </c>
      <c r="F144" s="6">
        <f>Count_Color(ГРАФИК!$CJ$6:$CJ$36,3,C144)</f>
        <v>0</v>
      </c>
      <c r="G144" s="25" t="e">
        <f>IF(D144="",INDEX('Классификатор задач'!$C:$C,MATCH(E144,'Классификатор задач'!$B:$B,0),0),INDEX('Классификатор задач'!$C:$C,MATCH(D144,'Классификатор задач'!$A:$A,0)))</f>
        <v>#N/A</v>
      </c>
      <c r="H144" s="26">
        <f>INDEX(ГРАФИК!$CK$6:$CK$36,MATCH($B$100,ГРАФИК!$A$6:$A$36,0),0)</f>
        <v>0</v>
      </c>
      <c r="I144" s="41">
        <v>0.25</v>
      </c>
      <c r="J144" s="29" t="e">
        <f>INDEX('Закрепление за ДСЕ'!$B:$B,MATCH(H144,'Закрепление за ДСЕ'!A:A,0),0)</f>
        <v>#N/A</v>
      </c>
      <c r="K144" s="29" t="e">
        <f>INDEX('Закрепление за ДСЕ'!$D:$D,MATCH(H144,'Закрепление за ДСЕ'!A:A,0),0)</f>
        <v>#N/A</v>
      </c>
      <c r="L144" s="36" t="str">
        <f t="shared" si="11"/>
        <v/>
      </c>
      <c r="M144" s="38">
        <v>3</v>
      </c>
    </row>
    <row r="145" spans="1:13" x14ac:dyDescent="0.25">
      <c r="A145" s="24">
        <v>0.749999999999999</v>
      </c>
      <c r="B145" s="24">
        <v>0.76041666666666696</v>
      </c>
      <c r="C145" s="24">
        <f>INDEX(ГРАФИК!$CL$6:$CL$36,MATCH($B$100,ГРАФИК!$A$6:$A$36,0),0)</f>
        <v>0</v>
      </c>
      <c r="D145" s="6" t="b">
        <f t="shared" si="9"/>
        <v>0</v>
      </c>
      <c r="E145" s="24" t="b">
        <f t="shared" si="10"/>
        <v>0</v>
      </c>
      <c r="F145" s="6">
        <f>Count_Color(ГРАФИК!$CL$6:$CL$36,3,C145)</f>
        <v>0</v>
      </c>
      <c r="G145" s="25" t="e">
        <f>IF(D145="",INDEX('Классификатор задач'!$C:$C,MATCH(E145,'Классификатор задач'!$B:$B,0),0),INDEX('Классификатор задач'!$C:$C,MATCH(D145,'Классификатор задач'!$A:$A,0)))</f>
        <v>#N/A</v>
      </c>
      <c r="H145" s="26">
        <f>INDEX(ГРАФИК!$CM$6:$CM$36,MATCH($B$100,ГРАФИК!$A$6:$A$36,0),0)</f>
        <v>0</v>
      </c>
      <c r="I145" s="41">
        <v>0.25</v>
      </c>
      <c r="J145" s="29" t="e">
        <f>INDEX('Закрепление за ДСЕ'!$B:$B,MATCH(H145,'Закрепление за ДСЕ'!A:A,0),0)</f>
        <v>#N/A</v>
      </c>
      <c r="K145" s="29" t="e">
        <f>INDEX('Закрепление за ДСЕ'!$D:$D,MATCH(H145,'Закрепление за ДСЕ'!A:A,0),0)</f>
        <v>#N/A</v>
      </c>
      <c r="L145" s="36" t="str">
        <f t="shared" si="11"/>
        <v/>
      </c>
      <c r="M145" s="38">
        <v>3</v>
      </c>
    </row>
    <row r="146" spans="1:13" x14ac:dyDescent="0.25">
      <c r="A146" s="24">
        <v>0.76041666666666496</v>
      </c>
      <c r="B146" s="24">
        <v>0.77083333333333404</v>
      </c>
      <c r="C146" s="24">
        <f>INDEX(ГРАФИК!$CN$6:$CN$36,MATCH($B$100,ГРАФИК!$A$6:$A$36,0),0)</f>
        <v>0</v>
      </c>
      <c r="D146" s="6" t="b">
        <f t="shared" si="9"/>
        <v>0</v>
      </c>
      <c r="E146" s="24" t="b">
        <f t="shared" si="10"/>
        <v>0</v>
      </c>
      <c r="F146" s="6">
        <f>Count_Color(ГРАФИК!$CN$6:$CN$36,3,C146)</f>
        <v>0</v>
      </c>
      <c r="G146" s="25" t="e">
        <f>IF(D146="",INDEX('Классификатор задач'!$C:$C,MATCH(E146,'Классификатор задач'!$B:$B,0),0),INDEX('Классификатор задач'!$C:$C,MATCH(D146,'Классификатор задач'!$A:$A,0)))</f>
        <v>#N/A</v>
      </c>
      <c r="H146" s="26">
        <f>INDEX(ГРАФИК!$CO$6:$CO$36,MATCH($B$100,ГРАФИК!$A$6:$A$36,0),0)</f>
        <v>0</v>
      </c>
      <c r="I146" s="41">
        <v>0.25</v>
      </c>
      <c r="J146" s="29" t="e">
        <f>INDEX('Закрепление за ДСЕ'!$B:$B,MATCH(H146,'Закрепление за ДСЕ'!A:A,0),0)</f>
        <v>#N/A</v>
      </c>
      <c r="K146" s="29" t="e">
        <f>INDEX('Закрепление за ДСЕ'!$D:$D,MATCH(H146,'Закрепление за ДСЕ'!A:A,0),0)</f>
        <v>#N/A</v>
      </c>
      <c r="L146" s="36" t="str">
        <f t="shared" si="11"/>
        <v/>
      </c>
      <c r="M146" s="38">
        <v>3</v>
      </c>
    </row>
    <row r="147" spans="1:13" x14ac:dyDescent="0.25">
      <c r="A147" s="24">
        <v>0.77083333333333204</v>
      </c>
      <c r="B147" s="24">
        <v>0.781250000000001</v>
      </c>
      <c r="C147" s="24">
        <f>INDEX(ГРАФИК!$CP$6:$CP$36,MATCH($B$100,ГРАФИК!$A$6:$A$36,0),0)</f>
        <v>0</v>
      </c>
      <c r="D147" s="6" t="b">
        <f t="shared" si="9"/>
        <v>0</v>
      </c>
      <c r="E147" s="24" t="b">
        <f t="shared" si="10"/>
        <v>0</v>
      </c>
      <c r="F147" s="6">
        <f>Count_Color(ГРАФИК!$CP$6:$CP$36,3,C147)</f>
        <v>0</v>
      </c>
      <c r="G147" s="25" t="e">
        <f>IF(D147="",INDEX('Классификатор задач'!$C:$C,MATCH(E147,'Классификатор задач'!$B:$B,0),0),INDEX('Классификатор задач'!$C:$C,MATCH(D147,'Классификатор задач'!$A:$A,0)))</f>
        <v>#N/A</v>
      </c>
      <c r="H147" s="26">
        <f>INDEX(ГРАФИК!$CQ$6:$CQ$36,MATCH($B$100,ГРАФИК!$A$6:$A$36,0),0)</f>
        <v>0</v>
      </c>
      <c r="I147" s="41">
        <v>0.25</v>
      </c>
      <c r="J147" s="29" t="e">
        <f>INDEX('Закрепление за ДСЕ'!$B:$B,MATCH(H147,'Закрепление за ДСЕ'!A:A,0),0)</f>
        <v>#N/A</v>
      </c>
      <c r="K147" s="29" t="e">
        <f>INDEX('Закрепление за ДСЕ'!$D:$D,MATCH(H147,'Закрепление за ДСЕ'!A:A,0),0)</f>
        <v>#N/A</v>
      </c>
      <c r="L147" s="36" t="str">
        <f t="shared" si="11"/>
        <v/>
      </c>
      <c r="M147" s="38">
        <v>3</v>
      </c>
    </row>
    <row r="148" spans="1:13" x14ac:dyDescent="0.25">
      <c r="A148" s="24">
        <v>0.781249999999999</v>
      </c>
      <c r="B148" s="24">
        <v>0.79166666666666696</v>
      </c>
      <c r="C148" s="24">
        <f>INDEX(ГРАФИК!$CR$6:$CR$36,MATCH($B$100,ГРАФИК!$A$6:$A$36,0),0)</f>
        <v>0</v>
      </c>
      <c r="D148" s="6" t="b">
        <f t="shared" si="9"/>
        <v>0</v>
      </c>
      <c r="E148" s="24" t="b">
        <f t="shared" si="10"/>
        <v>0</v>
      </c>
      <c r="F148" s="6">
        <f>Count_Color(ГРАФИК!$CR$6:$CR$36,3,C148)</f>
        <v>0</v>
      </c>
      <c r="G148" s="25" t="e">
        <f>IF(D148="",INDEX('Классификатор задач'!$C:$C,MATCH(E148,'Классификатор задач'!$B:$B,0),0),INDEX('Классификатор задач'!$C:$C,MATCH(D148,'Классификатор задач'!$A:$A,0)))</f>
        <v>#N/A</v>
      </c>
      <c r="H148" s="26">
        <f>INDEX(ГРАФИК!$CS$6:$CS$36,MATCH($B$100,ГРАФИК!$A$6:$A$36,0),0)</f>
        <v>0</v>
      </c>
      <c r="I148" s="41">
        <v>0.25</v>
      </c>
      <c r="J148" s="29" t="e">
        <f>INDEX('Закрепление за ДСЕ'!$B:$B,MATCH(H148,'Закрепление за ДСЕ'!A:A,0),0)</f>
        <v>#N/A</v>
      </c>
      <c r="K148" s="29" t="e">
        <f>INDEX('Закрепление за ДСЕ'!$D:$D,MATCH(H148,'Закрепление за ДСЕ'!A:A,0),0)</f>
        <v>#N/A</v>
      </c>
      <c r="L148" s="36" t="str">
        <f t="shared" si="11"/>
        <v/>
      </c>
      <c r="M148" s="38">
        <v>3</v>
      </c>
    </row>
    <row r="149" spans="1:13" x14ac:dyDescent="0.25">
      <c r="A149" s="32" t="s">
        <v>148</v>
      </c>
      <c r="B149" s="34">
        <v>4</v>
      </c>
      <c r="C149" s="34" t="s">
        <v>148</v>
      </c>
      <c r="D149" s="34" t="s">
        <v>148</v>
      </c>
      <c r="E149" s="34" t="s">
        <v>148</v>
      </c>
      <c r="F149" s="34" t="s">
        <v>148</v>
      </c>
      <c r="G149" s="34" t="s">
        <v>148</v>
      </c>
      <c r="H149" s="34" t="s">
        <v>148</v>
      </c>
      <c r="I149" s="43"/>
      <c r="J149" s="34" t="s">
        <v>148</v>
      </c>
      <c r="K149" s="34" t="s">
        <v>148</v>
      </c>
      <c r="L149" s="34" t="s">
        <v>148</v>
      </c>
      <c r="M149" s="38">
        <v>4</v>
      </c>
    </row>
    <row r="150" spans="1:13" x14ac:dyDescent="0.25">
      <c r="A150" s="24">
        <v>0.29166666666666669</v>
      </c>
      <c r="B150" s="24">
        <v>0.30208333333333331</v>
      </c>
      <c r="C150" s="24">
        <f>INDEX(ГРАФИК!$B$6:$B$36,MATCH($B$149,ГРАФИК!$A$6:$A$36,0),0)</f>
        <v>0</v>
      </c>
      <c r="D150" s="6" t="b">
        <f>IF(LEFTB(C150)="Z",C150,IF(LEFTB(C150)="J",""))</f>
        <v>0</v>
      </c>
      <c r="E150" s="24" t="b">
        <f>IF(LEFTB(C150)="J",C150,IF(LEFTB(C150)="Z",""))</f>
        <v>0</v>
      </c>
      <c r="F150" s="6">
        <f>Count_Color(ГРАФИК!$B$6:$B$36,3,C150)</f>
        <v>0</v>
      </c>
      <c r="G150" s="25" t="e">
        <f>IF(D150="",INDEX('Классификатор задач'!$C:$C,MATCH(E150,'Классификатор задач'!$B:$B,0),0),INDEX('Классификатор задач'!$C:$C,MATCH(D150,'Классификатор задач'!$A:$A,0)))</f>
        <v>#N/A</v>
      </c>
      <c r="H150" s="26">
        <f>INDEX(ГРАФИК!$C$6:$C$36,MATCH($B$149,ГРАФИК!$A$6:$A$36,0),0)</f>
        <v>0</v>
      </c>
      <c r="I150" s="41">
        <v>0.25</v>
      </c>
      <c r="J150" s="29" t="e">
        <f>INDEX('Закрепление за ДСЕ'!$B:$B,MATCH(H150,'Закрепление за ДСЕ'!A:A,0),0)</f>
        <v>#N/A</v>
      </c>
      <c r="K150" s="29" t="e">
        <f>INDEX('Закрепление за ДСЕ'!$D:$D,MATCH(H150,'Закрепление за ДСЕ'!A:A,0),0)</f>
        <v>#N/A</v>
      </c>
      <c r="L150" s="36" t="str">
        <f t="shared" ref="L150:L160" si="12">IF(F150&gt;0,"Выполнено","")</f>
        <v/>
      </c>
      <c r="M150" s="38">
        <v>4</v>
      </c>
    </row>
    <row r="151" spans="1:13" x14ac:dyDescent="0.25">
      <c r="A151" s="24">
        <v>0.30208333333333331</v>
      </c>
      <c r="B151" s="24">
        <v>0.3125</v>
      </c>
      <c r="C151" s="24">
        <f>INDEX(ГРАФИК!$D$6:$D$36,MATCH($B$149,ГРАФИК!$A$6:$A$36,0),0)</f>
        <v>0</v>
      </c>
      <c r="D151" s="6" t="b">
        <f>IF(LEFTB(C151)="Z",C151,IF(LEFTB(C151)="J",""))</f>
        <v>0</v>
      </c>
      <c r="E151" s="24" t="b">
        <f>IF(LEFTB(C151)="J",C151,IF(LEFTB(C151)="Z",""))</f>
        <v>0</v>
      </c>
      <c r="F151" s="6">
        <f>Count_Color(ГРАФИК!$D$6:$D$36,3,C151)</f>
        <v>0</v>
      </c>
      <c r="G151" s="25" t="e">
        <f>IF(D151="",INDEX('Классификатор задач'!$C:$C,MATCH(E151,'Классификатор задач'!$B:$B,0),0),INDEX('Классификатор задач'!$C:$C,MATCH(D151,'Классификатор задач'!$A:$A,0)))</f>
        <v>#N/A</v>
      </c>
      <c r="H151" s="26">
        <f>INDEX(ГРАФИК!$E$6:$E$36,MATCH($B$149,ГРАФИК!$A$6:$A$36,0),0)</f>
        <v>0</v>
      </c>
      <c r="I151" s="41">
        <v>0.25</v>
      </c>
      <c r="J151" s="29" t="e">
        <f>INDEX('Закрепление за ДСЕ'!$B:$B,MATCH(H151,'Закрепление за ДСЕ'!A:A,0),0)</f>
        <v>#N/A</v>
      </c>
      <c r="K151" s="29" t="e">
        <f>INDEX('Закрепление за ДСЕ'!$D:$D,MATCH(H151,'Закрепление за ДСЕ'!A:A,0),0)</f>
        <v>#N/A</v>
      </c>
      <c r="L151" s="36" t="str">
        <f t="shared" si="12"/>
        <v/>
      </c>
      <c r="M151" s="38">
        <v>4</v>
      </c>
    </row>
    <row r="152" spans="1:13" x14ac:dyDescent="0.25">
      <c r="A152" s="24">
        <v>0.3125</v>
      </c>
      <c r="B152" s="24">
        <v>0.32291666666666702</v>
      </c>
      <c r="C152" s="24">
        <f>INDEX(ГРАФИК!$F$6:$F$36,MATCH($B$149,ГРАФИК!$A$6:$A$36,0),0)</f>
        <v>0</v>
      </c>
      <c r="D152" s="6" t="b">
        <f t="shared" ref="D152:D197" si="13">IF(LEFTB(C152)="Z",C152,IF(LEFTB(C152)="J",""))</f>
        <v>0</v>
      </c>
      <c r="E152" s="24" t="b">
        <f t="shared" ref="E152:E197" si="14">IF(LEFTB(C152)="J",C152,IF(LEFTB(C152)="Z",""))</f>
        <v>0</v>
      </c>
      <c r="F152" s="6">
        <f>Count_Color(ГРАФИК!$F$6:$F$36,3,C152)</f>
        <v>0</v>
      </c>
      <c r="G152" s="25" t="e">
        <f>IF(D152="",INDEX('Классификатор задач'!$C:$C,MATCH(E152,'Классификатор задач'!$B:$B,0),0),INDEX('Классификатор задач'!$C:$C,MATCH(D152,'Классификатор задач'!$A:$A,0)))</f>
        <v>#N/A</v>
      </c>
      <c r="H152" s="26">
        <f>INDEX(ГРАФИК!$G$6:$G$36,MATCH($B$149,ГРАФИК!$A$6:$A$36,0),0)</f>
        <v>0</v>
      </c>
      <c r="I152" s="41">
        <v>0.25</v>
      </c>
      <c r="J152" s="29" t="e">
        <f>INDEX('Закрепление за ДСЕ'!$B:$B,MATCH(H152,'Закрепление за ДСЕ'!A:A,0),0)</f>
        <v>#N/A</v>
      </c>
      <c r="K152" s="29" t="e">
        <f>INDEX('Закрепление за ДСЕ'!$D:$D,MATCH(H152,'Закрепление за ДСЕ'!A:A,0),0)</f>
        <v>#N/A</v>
      </c>
      <c r="L152" s="36" t="str">
        <f t="shared" si="12"/>
        <v/>
      </c>
      <c r="M152" s="38">
        <v>4</v>
      </c>
    </row>
    <row r="153" spans="1:13" x14ac:dyDescent="0.25">
      <c r="A153" s="24">
        <v>0.32291666666666702</v>
      </c>
      <c r="B153" s="24">
        <v>0.33333333333333298</v>
      </c>
      <c r="C153" s="24">
        <f>INDEX(ГРАФИК!$H$6:$H$36,MATCH($B$149,ГРАФИК!$A$6:$A$36,0),0)</f>
        <v>0</v>
      </c>
      <c r="D153" s="6" t="b">
        <f t="shared" si="13"/>
        <v>0</v>
      </c>
      <c r="E153" s="24" t="b">
        <f t="shared" si="14"/>
        <v>0</v>
      </c>
      <c r="F153" s="6">
        <f>Count_Color(ГРАФИК!$H$6:$H$36,3,C153)</f>
        <v>0</v>
      </c>
      <c r="G153" s="25" t="e">
        <f>IF(D153="",INDEX('Классификатор задач'!$C:$C,MATCH(E153,'Классификатор задач'!$B:$B,0),0),INDEX('Классификатор задач'!$C:$C,MATCH(D153,'Классификатор задач'!$A:$A,0)))</f>
        <v>#N/A</v>
      </c>
      <c r="H153" s="26">
        <f>INDEX(ГРАФИК!$I$6:$I$36,MATCH($B$149,ГРАФИК!$A$6:$A$36,0),0)</f>
        <v>0</v>
      </c>
      <c r="I153" s="41">
        <v>0.25</v>
      </c>
      <c r="J153" s="29" t="e">
        <f>INDEX('Закрепление за ДСЕ'!$B:$B,MATCH(H153,'Закрепление за ДСЕ'!A:A,0),0)</f>
        <v>#N/A</v>
      </c>
      <c r="K153" s="29" t="e">
        <f>INDEX('Закрепление за ДСЕ'!$D:$D,MATCH(H153,'Закрепление за ДСЕ'!A:A,0),0)</f>
        <v>#N/A</v>
      </c>
      <c r="L153" s="36" t="str">
        <f t="shared" si="12"/>
        <v/>
      </c>
      <c r="M153" s="38">
        <v>4</v>
      </c>
    </row>
    <row r="154" spans="1:13" x14ac:dyDescent="0.25">
      <c r="A154" s="24">
        <v>0.33333333333333298</v>
      </c>
      <c r="B154" s="24">
        <v>0.34375</v>
      </c>
      <c r="C154" s="24">
        <f>INDEX(ГРАФИК!$J$6:$J$36,MATCH($B$149,ГРАФИК!$A$6:$A$36,0),0)</f>
        <v>0</v>
      </c>
      <c r="D154" s="6" t="b">
        <f t="shared" si="13"/>
        <v>0</v>
      </c>
      <c r="E154" s="24" t="b">
        <f t="shared" si="14"/>
        <v>0</v>
      </c>
      <c r="F154" s="6">
        <f>Count_Color(ГРАФИК!$J$6:$J$36,3,C154)</f>
        <v>0</v>
      </c>
      <c r="G154" s="25" t="e">
        <f>IF(D154="",INDEX('Классификатор задач'!$C:$C,MATCH(E154,'Классификатор задач'!$B:$B,0),0),INDEX('Классификатор задач'!$C:$C,MATCH(D154,'Классификатор задач'!$A:$A,0)))</f>
        <v>#N/A</v>
      </c>
      <c r="H154" s="26">
        <f>INDEX(ГРАФИК!$K$6:$K$36,MATCH($B$149,ГРАФИК!$A$6:$A$36,0),0)</f>
        <v>0</v>
      </c>
      <c r="I154" s="41">
        <v>0.25</v>
      </c>
      <c r="J154" s="29" t="e">
        <f>INDEX('Закрепление за ДСЕ'!$B:$B,MATCH(H154,'Закрепление за ДСЕ'!A:A,0),0)</f>
        <v>#N/A</v>
      </c>
      <c r="K154" s="29" t="e">
        <f>INDEX('Закрепление за ДСЕ'!$D:$D,MATCH(H154,'Закрепление за ДСЕ'!A:A,0),0)</f>
        <v>#N/A</v>
      </c>
      <c r="L154" s="36" t="str">
        <f t="shared" si="12"/>
        <v/>
      </c>
      <c r="M154" s="38">
        <v>4</v>
      </c>
    </row>
    <row r="155" spans="1:13" x14ac:dyDescent="0.25">
      <c r="A155" s="24">
        <v>0.34375</v>
      </c>
      <c r="B155" s="24">
        <v>0.35416666666666702</v>
      </c>
      <c r="C155" s="24">
        <f>INDEX(ГРАФИК!$L$6:$L$36,MATCH($B$149,ГРАФИК!$A$6:$A$36,0),0)</f>
        <v>0</v>
      </c>
      <c r="D155" s="6" t="b">
        <f t="shared" si="13"/>
        <v>0</v>
      </c>
      <c r="E155" s="24" t="b">
        <f t="shared" si="14"/>
        <v>0</v>
      </c>
      <c r="F155" s="6">
        <f>Count_Color(ГРАФИК!$L$6:$L$36,3,C155)</f>
        <v>0</v>
      </c>
      <c r="G155" s="25" t="e">
        <f>IF(D155="",INDEX('Классификатор задач'!$C:$C,MATCH(E155,'Классификатор задач'!$B:$B,0),0),INDEX('Классификатор задач'!$C:$C,MATCH(D155,'Классификатор задач'!$A:$A,0)))</f>
        <v>#N/A</v>
      </c>
      <c r="H155" s="26">
        <f>INDEX(ГРАФИК!$M$6:$M$36,MATCH($B$149,ГРАФИК!$A$6:$A$36,0),0)</f>
        <v>0</v>
      </c>
      <c r="I155" s="41">
        <v>0.25</v>
      </c>
      <c r="J155" s="29" t="e">
        <f>INDEX('Закрепление за ДСЕ'!$B:$B,MATCH(H155,'Закрепление за ДСЕ'!A:A,0),0)</f>
        <v>#N/A</v>
      </c>
      <c r="K155" s="29" t="e">
        <f>INDEX('Закрепление за ДСЕ'!$D:$D,MATCH(H155,'Закрепление за ДСЕ'!A:A,0),0)</f>
        <v>#N/A</v>
      </c>
      <c r="L155" s="36" t="str">
        <f t="shared" si="12"/>
        <v/>
      </c>
      <c r="M155" s="38">
        <v>4</v>
      </c>
    </row>
    <row r="156" spans="1:13" x14ac:dyDescent="0.25">
      <c r="A156" s="24">
        <v>0.35416666666666602</v>
      </c>
      <c r="B156" s="24">
        <v>0.36458333333333298</v>
      </c>
      <c r="C156" s="24">
        <f>INDEX(ГРАФИК!$N$6:$N$36,MATCH($B$149,ГРАФИК!$A$6:$A$36,0),0)</f>
        <v>0</v>
      </c>
      <c r="D156" s="6" t="b">
        <f t="shared" si="13"/>
        <v>0</v>
      </c>
      <c r="E156" s="24" t="b">
        <f t="shared" si="14"/>
        <v>0</v>
      </c>
      <c r="F156" s="6">
        <f>Count_Color(ГРАФИК!$N$6:$N$36,3,C156)</f>
        <v>0</v>
      </c>
      <c r="G156" s="25" t="e">
        <f>IF(D156="",INDEX('Классификатор задач'!$C:$C,MATCH(E156,'Классификатор задач'!$B:$B,0),0),INDEX('Классификатор задач'!$C:$C,MATCH(D156,'Классификатор задач'!$A:$A,0)))</f>
        <v>#N/A</v>
      </c>
      <c r="H156" s="26">
        <f>INDEX(ГРАФИК!$O$6:$O$36,MATCH($B$149,ГРАФИК!$A$6:$A$36,0),0)</f>
        <v>0</v>
      </c>
      <c r="I156" s="41">
        <v>0.25</v>
      </c>
      <c r="J156" s="29" t="e">
        <f>INDEX('Закрепление за ДСЕ'!$B:$B,MATCH(H156,'Закрепление за ДСЕ'!A:A,0),0)</f>
        <v>#N/A</v>
      </c>
      <c r="K156" s="29" t="e">
        <f>INDEX('Закрепление за ДСЕ'!$D:$D,MATCH(H156,'Закрепление за ДСЕ'!A:A,0),0)</f>
        <v>#N/A</v>
      </c>
      <c r="L156" s="36" t="str">
        <f t="shared" si="12"/>
        <v/>
      </c>
      <c r="M156" s="38">
        <v>4</v>
      </c>
    </row>
    <row r="157" spans="1:13" x14ac:dyDescent="0.25">
      <c r="A157" s="24">
        <v>0.36458333333333298</v>
      </c>
      <c r="B157" s="24">
        <v>0.375</v>
      </c>
      <c r="C157" s="24">
        <f>INDEX(ГРАФИК!$P$6:$P$36,MATCH($B$149,ГРАФИК!$A$6:$A$36,0),0)</f>
        <v>0</v>
      </c>
      <c r="D157" s="6" t="b">
        <f t="shared" si="13"/>
        <v>0</v>
      </c>
      <c r="E157" s="24" t="b">
        <f t="shared" si="14"/>
        <v>0</v>
      </c>
      <c r="F157" s="6">
        <f>Count_Color(ГРАФИК!$P$6:$P$36,3,C157)</f>
        <v>0</v>
      </c>
      <c r="G157" s="25" t="e">
        <f>IF(D157="",INDEX('Классификатор задач'!$C:$C,MATCH(E157,'Классификатор задач'!$B:$B,0),0),INDEX('Классификатор задач'!$C:$C,MATCH(D157,'Классификатор задач'!$A:$A,0)))</f>
        <v>#N/A</v>
      </c>
      <c r="H157" s="26">
        <f>INDEX(ГРАФИК!$Q$6:$Q$36,MATCH($B$149,ГРАФИК!$A$6:$A$36,0),0)</f>
        <v>0</v>
      </c>
      <c r="I157" s="41">
        <v>0.25</v>
      </c>
      <c r="J157" s="29" t="e">
        <f>INDEX('Закрепление за ДСЕ'!$B:$B,MATCH(H157,'Закрепление за ДСЕ'!A:A,0),0)</f>
        <v>#N/A</v>
      </c>
      <c r="K157" s="29" t="e">
        <f>INDEX('Закрепление за ДСЕ'!$D:$D,MATCH(H157,'Закрепление за ДСЕ'!A:A,0),0)</f>
        <v>#N/A</v>
      </c>
      <c r="L157" s="36" t="str">
        <f t="shared" si="12"/>
        <v/>
      </c>
      <c r="M157" s="38">
        <v>4</v>
      </c>
    </row>
    <row r="158" spans="1:13" x14ac:dyDescent="0.25">
      <c r="A158" s="24">
        <v>0.375</v>
      </c>
      <c r="B158" s="24">
        <v>0.38541666666666702</v>
      </c>
      <c r="C158" s="24">
        <f>INDEX(ГРАФИК!$R$6:$R$36,MATCH($B$149,ГРАФИК!$A$6:$A$36,0),0)</f>
        <v>0</v>
      </c>
      <c r="D158" s="6" t="b">
        <f t="shared" si="13"/>
        <v>0</v>
      </c>
      <c r="E158" s="24" t="b">
        <f t="shared" si="14"/>
        <v>0</v>
      </c>
      <c r="F158" s="6">
        <f>Count_Color(ГРАФИК!$R$6:$R$36,3,C158)</f>
        <v>0</v>
      </c>
      <c r="G158" s="25" t="e">
        <f>IF(D158="",INDEX('Классификатор задач'!$C:$C,MATCH(E158,'Классификатор задач'!$B:$B,0),0),INDEX('Классификатор задач'!$C:$C,MATCH(D158,'Классификатор задач'!$A:$A,0)))</f>
        <v>#N/A</v>
      </c>
      <c r="H158" s="26">
        <f>INDEX(ГРАФИК!$S$6:$S$36,MATCH($B$149,ГРАФИК!$A$6:$A$36,0),0)</f>
        <v>0</v>
      </c>
      <c r="I158" s="41">
        <v>0.25</v>
      </c>
      <c r="J158" s="29" t="e">
        <f>INDEX('Закрепление за ДСЕ'!$B:$B,MATCH(H158,'Закрепление за ДСЕ'!A:A,0),0)</f>
        <v>#N/A</v>
      </c>
      <c r="K158" s="29" t="e">
        <f>INDEX('Закрепление за ДСЕ'!$D:$D,MATCH(H158,'Закрепление за ДСЕ'!A:A,0),0)</f>
        <v>#N/A</v>
      </c>
      <c r="L158" s="36" t="str">
        <f t="shared" si="12"/>
        <v/>
      </c>
      <c r="M158" s="38">
        <v>4</v>
      </c>
    </row>
    <row r="159" spans="1:13" x14ac:dyDescent="0.25">
      <c r="A159" s="24">
        <v>0.38541666666666602</v>
      </c>
      <c r="B159" s="24">
        <v>0.39583333333333298</v>
      </c>
      <c r="C159" s="24">
        <f>INDEX(ГРАФИК!$T$6:$T$36,MATCH($B$149,ГРАФИК!$A$6:$A$36,0),0)</f>
        <v>0</v>
      </c>
      <c r="D159" s="6" t="b">
        <f t="shared" si="13"/>
        <v>0</v>
      </c>
      <c r="E159" s="24" t="b">
        <f t="shared" si="14"/>
        <v>0</v>
      </c>
      <c r="F159" s="6">
        <f>Count_Color(ГРАФИК!$T$6:$T$36,3,C159)</f>
        <v>0</v>
      </c>
      <c r="G159" s="25" t="e">
        <f>IF(D159="",INDEX('Классификатор задач'!$C:$C,MATCH(E159,'Классификатор задач'!$B:$B,0),0),INDEX('Классификатор задач'!$C:$C,MATCH(D159,'Классификатор задач'!$A:$A,0)))</f>
        <v>#N/A</v>
      </c>
      <c r="H159" s="26">
        <f>INDEX(ГРАФИК!$U$6:$U$36,MATCH($B$149,ГРАФИК!$A$6:$A$36,0),0)</f>
        <v>0</v>
      </c>
      <c r="I159" s="41">
        <v>0.25</v>
      </c>
      <c r="J159" s="29" t="e">
        <f>INDEX('Закрепление за ДСЕ'!$B:$B,MATCH(H159,'Закрепление за ДСЕ'!A:A,0),0)</f>
        <v>#N/A</v>
      </c>
      <c r="K159" s="29" t="e">
        <f>INDEX('Закрепление за ДСЕ'!$D:$D,MATCH(H159,'Закрепление за ДСЕ'!A:A,0),0)</f>
        <v>#N/A</v>
      </c>
      <c r="L159" s="36" t="str">
        <f t="shared" si="12"/>
        <v/>
      </c>
      <c r="M159" s="38">
        <v>4</v>
      </c>
    </row>
    <row r="160" spans="1:13" x14ac:dyDescent="0.25">
      <c r="A160" s="24">
        <v>0.39583333333333298</v>
      </c>
      <c r="B160" s="24">
        <v>0.40625</v>
      </c>
      <c r="C160" s="24">
        <f>INDEX(ГРАФИК!$V$6:$V$36,MATCH($B$149,ГРАФИК!$A$6:$A$36,0),0)</f>
        <v>0</v>
      </c>
      <c r="D160" s="6" t="b">
        <f t="shared" si="13"/>
        <v>0</v>
      </c>
      <c r="E160" s="24" t="b">
        <f t="shared" si="14"/>
        <v>0</v>
      </c>
      <c r="F160" s="6">
        <f>Count_Color(ГРАФИК!$V$6:$V$36,3,C160)</f>
        <v>0</v>
      </c>
      <c r="G160" s="25" t="e">
        <f>IF(D160="",INDEX('Классификатор задач'!$C:$C,MATCH(E160,'Классификатор задач'!$B:$B,0),0),INDEX('Классификатор задач'!$C:$C,MATCH(D160,'Классификатор задач'!$A:$A,0)))</f>
        <v>#N/A</v>
      </c>
      <c r="H160" s="26">
        <f>INDEX(ГРАФИК!$W$6:$W$36,MATCH($B$149,ГРАФИК!$A$6:$A$36,0),0)</f>
        <v>0</v>
      </c>
      <c r="I160" s="41">
        <v>0.25</v>
      </c>
      <c r="J160" s="29" t="e">
        <f>INDEX('Закрепление за ДСЕ'!$B:$B,MATCH(H160,'Закрепление за ДСЕ'!A:A,0),0)</f>
        <v>#N/A</v>
      </c>
      <c r="K160" s="29" t="e">
        <f>INDEX('Закрепление за ДСЕ'!$D:$D,MATCH(H160,'Закрепление за ДСЕ'!A:A,0),0)</f>
        <v>#N/A</v>
      </c>
      <c r="L160" s="36" t="str">
        <f t="shared" si="12"/>
        <v/>
      </c>
      <c r="M160" s="38">
        <v>4</v>
      </c>
    </row>
    <row r="161" spans="1:13" x14ac:dyDescent="0.25">
      <c r="A161" s="24">
        <v>0.40625</v>
      </c>
      <c r="B161" s="24">
        <v>0.41666666666666702</v>
      </c>
      <c r="C161" s="24">
        <f>INDEX(ГРАФИК!$X$6:$X$36,MATCH($B$149,ГРАФИК!$A$6:$A$36,0),0)</f>
        <v>0</v>
      </c>
      <c r="D161" s="6" t="b">
        <f t="shared" si="13"/>
        <v>0</v>
      </c>
      <c r="E161" s="24" t="b">
        <f t="shared" si="14"/>
        <v>0</v>
      </c>
      <c r="F161" s="6">
        <f>Count_Color(ГРАФИК!$X$6:$X$36,3,C161)</f>
        <v>0</v>
      </c>
      <c r="G161" s="25" t="e">
        <f>IF(D161="",INDEX('Классификатор задач'!$C:$C,MATCH(E161,'Классификатор задач'!$B:$B,0),0),INDEX('Классификатор задач'!$C:$C,MATCH(D161,'Классификатор задач'!$A:$A,0)))</f>
        <v>#N/A</v>
      </c>
      <c r="H161" s="26">
        <f>INDEX(ГРАФИК!$Y$6:$Y$36,MATCH($B$149,ГРАФИК!$A$6:$A$36,0),0)</f>
        <v>0</v>
      </c>
      <c r="I161" s="41">
        <v>0.25</v>
      </c>
      <c r="J161" s="29" t="e">
        <f>INDEX('Закрепление за ДСЕ'!$B:$B,MATCH(H161,'Закрепление за ДСЕ'!A:A,0),0)</f>
        <v>#N/A</v>
      </c>
      <c r="K161" s="29" t="e">
        <f>INDEX('Закрепление за ДСЕ'!$D:$D,MATCH(H161,'Закрепление за ДСЕ'!A:A,0),0)</f>
        <v>#N/A</v>
      </c>
      <c r="L161" s="36" t="str">
        <f>IF(F161&gt;0,"Выполнено","")</f>
        <v/>
      </c>
      <c r="M161" s="38">
        <v>4</v>
      </c>
    </row>
    <row r="162" spans="1:13" x14ac:dyDescent="0.25">
      <c r="A162" s="24">
        <v>0.41666666666666702</v>
      </c>
      <c r="B162" s="24">
        <v>0.42708333333333298</v>
      </c>
      <c r="C162" s="24">
        <f>INDEX(ГРАФИК!$Z$6:$Z$36,MATCH($B$149,ГРАФИК!$A$6:$A$36,0),0)</f>
        <v>0</v>
      </c>
      <c r="D162" s="6" t="b">
        <f t="shared" si="13"/>
        <v>0</v>
      </c>
      <c r="E162" s="24" t="b">
        <f t="shared" si="14"/>
        <v>0</v>
      </c>
      <c r="F162" s="6">
        <f>Count_Color(ГРАФИК!$Z$6:$Z$36,3,C162)</f>
        <v>0</v>
      </c>
      <c r="G162" s="25" t="e">
        <f>IF(D162="",INDEX('Классификатор задач'!$C:$C,MATCH(E162,'Классификатор задач'!$B:$B,0),0),INDEX('Классификатор задач'!$C:$C,MATCH(D162,'Классификатор задач'!$A:$A,0)))</f>
        <v>#N/A</v>
      </c>
      <c r="H162" s="26">
        <f>INDEX(ГРАФИК!$AA$6:$AA$36,MATCH($B$149,ГРАФИК!$A$6:$A$36,0),0)</f>
        <v>0</v>
      </c>
      <c r="I162" s="41">
        <v>0.25</v>
      </c>
      <c r="J162" s="29" t="e">
        <f>INDEX('Закрепление за ДСЕ'!$B:$B,MATCH(H162,'Закрепление за ДСЕ'!A:A,0),0)</f>
        <v>#N/A</v>
      </c>
      <c r="K162" s="29" t="e">
        <f>INDEX('Закрепление за ДСЕ'!$D:$D,MATCH(H162,'Закрепление за ДСЕ'!A:A,0),0)</f>
        <v>#N/A</v>
      </c>
      <c r="L162" s="36" t="str">
        <f>IF(F162&gt;0,"Выполнено","")</f>
        <v/>
      </c>
      <c r="M162" s="38">
        <v>4</v>
      </c>
    </row>
    <row r="163" spans="1:13" x14ac:dyDescent="0.25">
      <c r="A163" s="24">
        <v>0.42708333333333298</v>
      </c>
      <c r="B163" s="24">
        <v>0.4375</v>
      </c>
      <c r="C163" s="24">
        <f>INDEX(ГРАФИК!$AB$6:$AB$36,MATCH($B$149,ГРАФИК!$A$6:$A$36,0),0)</f>
        <v>0</v>
      </c>
      <c r="D163" s="6" t="b">
        <f t="shared" si="13"/>
        <v>0</v>
      </c>
      <c r="E163" s="24" t="b">
        <f t="shared" si="14"/>
        <v>0</v>
      </c>
      <c r="F163" s="6">
        <f>Count_Color(ГРАФИК!$AB$6:$AB$36,3,C163)</f>
        <v>0</v>
      </c>
      <c r="G163" s="25" t="e">
        <f>IF(D163="",INDEX('Классификатор задач'!$C:$C,MATCH(E163,'Классификатор задач'!$B:$B,0),0),INDEX('Классификатор задач'!$C:$C,MATCH(D163,'Классификатор задач'!$A:$A,0)))</f>
        <v>#N/A</v>
      </c>
      <c r="H163" s="26">
        <f>INDEX(ГРАФИК!$AC$6:$AC$36,MATCH($B$149,ГРАФИК!$A$6:$A$36,0),0)</f>
        <v>0</v>
      </c>
      <c r="I163" s="41">
        <v>0.25</v>
      </c>
      <c r="J163" s="29" t="e">
        <f>INDEX('Закрепление за ДСЕ'!$B:$B,MATCH(H163,'Закрепление за ДСЕ'!A:A,0),0)</f>
        <v>#N/A</v>
      </c>
      <c r="K163" s="29" t="e">
        <f>INDEX('Закрепление за ДСЕ'!$D:$D,MATCH(H163,'Закрепление за ДСЕ'!A:A,0),0)</f>
        <v>#N/A</v>
      </c>
      <c r="L163" s="36" t="str">
        <f t="shared" ref="L163:L197" si="15">IF(F163&gt;0,"Выполнено","")</f>
        <v/>
      </c>
      <c r="M163" s="38">
        <v>4</v>
      </c>
    </row>
    <row r="164" spans="1:13" x14ac:dyDescent="0.25">
      <c r="A164" s="24">
        <v>0.4375</v>
      </c>
      <c r="B164" s="24">
        <v>0.44791666666666702</v>
      </c>
      <c r="C164" s="24">
        <f>INDEX(ГРАФИК!$AD$6:$AD$36,MATCH($B$149,ГРАФИК!$A$6:$A$36,0),0)</f>
        <v>0</v>
      </c>
      <c r="D164" s="6" t="b">
        <f t="shared" si="13"/>
        <v>0</v>
      </c>
      <c r="E164" s="24" t="b">
        <f t="shared" si="14"/>
        <v>0</v>
      </c>
      <c r="F164" s="6">
        <f>Count_Color(ГРАФИК!$AD$6:$AD$36,3,C164)</f>
        <v>0</v>
      </c>
      <c r="G164" s="25" t="e">
        <f>IF(D164="",INDEX('Классификатор задач'!$C:$C,MATCH(E164,'Классификатор задач'!$B:$B,0),0),INDEX('Классификатор задач'!$C:$C,MATCH(D164,'Классификатор задач'!$A:$A,0)))</f>
        <v>#N/A</v>
      </c>
      <c r="H164" s="26">
        <f>INDEX(ГРАФИК!$AE$6:$AE$36,MATCH($B$149,ГРАФИК!$A$6:$A$36,0),0)</f>
        <v>0</v>
      </c>
      <c r="I164" s="41">
        <v>0.25</v>
      </c>
      <c r="J164" s="29" t="e">
        <f>INDEX('Закрепление за ДСЕ'!$B:$B,MATCH(H164,'Закрепление за ДСЕ'!A:A,0),0)</f>
        <v>#N/A</v>
      </c>
      <c r="K164" s="29" t="e">
        <f>INDEX('Закрепление за ДСЕ'!$D:$D,MATCH(H164,'Закрепление за ДСЕ'!A:A,0),0)</f>
        <v>#N/A</v>
      </c>
      <c r="L164" s="36" t="str">
        <f t="shared" si="15"/>
        <v/>
      </c>
      <c r="M164" s="38">
        <v>4</v>
      </c>
    </row>
    <row r="165" spans="1:13" x14ac:dyDescent="0.25">
      <c r="A165" s="24">
        <v>0.44791666666666602</v>
      </c>
      <c r="B165" s="24">
        <v>0.45833333333333298</v>
      </c>
      <c r="C165" s="24">
        <f>INDEX(ГРАФИК!$AF$6:$AF$36,MATCH($B$149,ГРАФИК!$A$6:$A$36,0),0)</f>
        <v>0</v>
      </c>
      <c r="D165" s="6" t="b">
        <f t="shared" si="13"/>
        <v>0</v>
      </c>
      <c r="E165" s="24" t="b">
        <f t="shared" si="14"/>
        <v>0</v>
      </c>
      <c r="F165" s="6">
        <f>Count_Color(ГРАФИК!$AF$6:$AF$36,3,C165)</f>
        <v>0</v>
      </c>
      <c r="G165" s="25" t="e">
        <f>IF(D165="",INDEX('Классификатор задач'!$C:$C,MATCH(E165,'Классификатор задач'!$B:$B,0),0),INDEX('Классификатор задач'!$C:$C,MATCH(D165,'Классификатор задач'!$A:$A,0)))</f>
        <v>#N/A</v>
      </c>
      <c r="H165" s="26">
        <f>INDEX(ГРАФИК!$AG$6:$AG$36,MATCH($B$149,ГРАФИК!$A$6:$A$36,0),0)</f>
        <v>0</v>
      </c>
      <c r="I165" s="41">
        <v>0.25</v>
      </c>
      <c r="J165" s="29" t="e">
        <f>INDEX('Закрепление за ДСЕ'!$B:$B,MATCH(H165,'Закрепление за ДСЕ'!A:A,0),0)</f>
        <v>#N/A</v>
      </c>
      <c r="K165" s="29" t="e">
        <f>INDEX('Закрепление за ДСЕ'!$D:$D,MATCH(H165,'Закрепление за ДСЕ'!A:A,0),0)</f>
        <v>#N/A</v>
      </c>
      <c r="L165" s="36" t="str">
        <f t="shared" si="15"/>
        <v/>
      </c>
      <c r="M165" s="38">
        <v>4</v>
      </c>
    </row>
    <row r="166" spans="1:13" x14ac:dyDescent="0.25">
      <c r="A166" s="24">
        <v>0.45833333333333298</v>
      </c>
      <c r="B166" s="24">
        <v>0.46875</v>
      </c>
      <c r="C166" s="24">
        <f>INDEX(ГРАФИК!$AH$6:$AH$36,MATCH($B$149,ГРАФИК!$A$6:$A$36,0),0)</f>
        <v>0</v>
      </c>
      <c r="D166" s="6" t="b">
        <f t="shared" si="13"/>
        <v>0</v>
      </c>
      <c r="E166" s="24" t="b">
        <f t="shared" si="14"/>
        <v>0</v>
      </c>
      <c r="F166" s="6">
        <f>Count_Color(ГРАФИК!$AH$6:$AH$36,3,C166)</f>
        <v>0</v>
      </c>
      <c r="G166" s="25" t="e">
        <f>IF(D166="",INDEX('Классификатор задач'!$C:$C,MATCH(E166,'Классификатор задач'!$B:$B,0),0),INDEX('Классификатор задач'!$C:$C,MATCH(D166,'Классификатор задач'!$A:$A,0)))</f>
        <v>#N/A</v>
      </c>
      <c r="H166" s="26">
        <f>INDEX(ГРАФИК!$AI$6:$AI$36,MATCH($B$149,ГРАФИК!$A$6:$A$36,0),0)</f>
        <v>0</v>
      </c>
      <c r="I166" s="41">
        <v>0.25</v>
      </c>
      <c r="J166" s="29" t="e">
        <f>INDEX('Закрепление за ДСЕ'!$B:$B,MATCH(H166,'Закрепление за ДСЕ'!A:A,0),0)</f>
        <v>#N/A</v>
      </c>
      <c r="K166" s="29" t="e">
        <f>INDEX('Закрепление за ДСЕ'!$D:$D,MATCH(H166,'Закрепление за ДСЕ'!A:A,0),0)</f>
        <v>#N/A</v>
      </c>
      <c r="L166" s="36" t="str">
        <f t="shared" si="15"/>
        <v/>
      </c>
      <c r="M166" s="38">
        <v>4</v>
      </c>
    </row>
    <row r="167" spans="1:13" x14ac:dyDescent="0.25">
      <c r="A167" s="24">
        <v>0.46875</v>
      </c>
      <c r="B167" s="24">
        <v>0.47916666666666702</v>
      </c>
      <c r="C167" s="24">
        <f>INDEX(ГРАФИК!$AJ$6:$AJ$36,MATCH($B$149,ГРАФИК!$A$6:$A$36,0),0)</f>
        <v>0</v>
      </c>
      <c r="D167" s="6" t="b">
        <f t="shared" si="13"/>
        <v>0</v>
      </c>
      <c r="E167" s="24" t="b">
        <f t="shared" si="14"/>
        <v>0</v>
      </c>
      <c r="F167" s="6">
        <f>Count_Color(ГРАФИК!$AJ$6:$AJ$36,3,C167)</f>
        <v>0</v>
      </c>
      <c r="G167" s="25" t="e">
        <f>IF(D167="",INDEX('Классификатор задач'!$C:$C,MATCH(E167,'Классификатор задач'!$B:$B,0),0),INDEX('Классификатор задач'!$C:$C,MATCH(D167,'Классификатор задач'!$A:$A,0)))</f>
        <v>#N/A</v>
      </c>
      <c r="H167" s="26">
        <f>INDEX(ГРАФИК!$AK$6:$AK$36,MATCH($B$149,ГРАФИК!$A$6:$A$36,0),0)</f>
        <v>0</v>
      </c>
      <c r="I167" s="41">
        <v>0.25</v>
      </c>
      <c r="J167" s="29" t="e">
        <f>INDEX('Закрепление за ДСЕ'!$B:$B,MATCH(H167,'Закрепление за ДСЕ'!A:A,0),0)</f>
        <v>#N/A</v>
      </c>
      <c r="K167" s="29" t="e">
        <f>INDEX('Закрепление за ДСЕ'!$D:$D,MATCH(H167,'Закрепление за ДСЕ'!A:A,0),0)</f>
        <v>#N/A</v>
      </c>
      <c r="L167" s="36" t="str">
        <f t="shared" si="15"/>
        <v/>
      </c>
      <c r="M167" s="38">
        <v>4</v>
      </c>
    </row>
    <row r="168" spans="1:13" x14ac:dyDescent="0.25">
      <c r="A168" s="24">
        <v>0.47916666666666602</v>
      </c>
      <c r="B168" s="24">
        <v>0.48958333333333298</v>
      </c>
      <c r="C168" s="24">
        <f>INDEX(ГРАФИК!$AL$6:$AL$36,MATCH($B$149,ГРАФИК!$A$6:$A$36,0),0)</f>
        <v>0</v>
      </c>
      <c r="D168" s="6" t="b">
        <f t="shared" si="13"/>
        <v>0</v>
      </c>
      <c r="E168" s="24" t="b">
        <f t="shared" si="14"/>
        <v>0</v>
      </c>
      <c r="F168" s="6">
        <f>Count_Color(ГРАФИК!$AL$6:$AL$36,3,C168)</f>
        <v>0</v>
      </c>
      <c r="G168" s="25" t="e">
        <f>IF(D168="",INDEX('Классификатор задач'!$C:$C,MATCH(E168,'Классификатор задач'!$B:$B,0),0),INDEX('Классификатор задач'!$C:$C,MATCH(D168,'Классификатор задач'!$A:$A,0)))</f>
        <v>#N/A</v>
      </c>
      <c r="H168" s="26">
        <f>INDEX(ГРАФИК!$AM$6:$AM$36,MATCH($B$149,ГРАФИК!$A$6:$A$36,0),0)</f>
        <v>0</v>
      </c>
      <c r="I168" s="41">
        <v>0.25</v>
      </c>
      <c r="J168" s="29" t="e">
        <f>INDEX('Закрепление за ДСЕ'!$B:$B,MATCH(H168,'Закрепление за ДСЕ'!A:A,0),0)</f>
        <v>#N/A</v>
      </c>
      <c r="K168" s="29" t="e">
        <f>INDEX('Закрепление за ДСЕ'!$D:$D,MATCH(H168,'Закрепление за ДСЕ'!A:A,0),0)</f>
        <v>#N/A</v>
      </c>
      <c r="L168" s="36" t="str">
        <f t="shared" si="15"/>
        <v/>
      </c>
      <c r="M168" s="38">
        <v>4</v>
      </c>
    </row>
    <row r="169" spans="1:13" x14ac:dyDescent="0.25">
      <c r="A169" s="24">
        <v>0.48958333333333298</v>
      </c>
      <c r="B169" s="24">
        <v>0.5</v>
      </c>
      <c r="C169" s="24">
        <f>INDEX(ГРАФИК!$AN$6:$AN$36,MATCH($B$149,ГРАФИК!$A$6:$A$36,0),0)</f>
        <v>0</v>
      </c>
      <c r="D169" s="6" t="b">
        <f t="shared" si="13"/>
        <v>0</v>
      </c>
      <c r="E169" s="24" t="b">
        <f t="shared" si="14"/>
        <v>0</v>
      </c>
      <c r="F169" s="6">
        <f>Count_Color(ГРАФИК!$AN$6:$AN$36,3,C169)</f>
        <v>0</v>
      </c>
      <c r="G169" s="25" t="e">
        <f>IF(D169="",INDEX('Классификатор задач'!$C:$C,MATCH(E169,'Классификатор задач'!$B:$B,0),0),INDEX('Классификатор задач'!$C:$C,MATCH(D169,'Классификатор задач'!$A:$A,0)))</f>
        <v>#N/A</v>
      </c>
      <c r="H169" s="26">
        <f>INDEX(ГРАФИК!$AO$6:$AO$36,MATCH($B$149,ГРАФИК!$A$6:$A$36,0),0)</f>
        <v>0</v>
      </c>
      <c r="I169" s="41">
        <v>0.25</v>
      </c>
      <c r="J169" s="29" t="e">
        <f>INDEX('Закрепление за ДСЕ'!$B:$B,MATCH(H169,'Закрепление за ДСЕ'!A:A,0),0)</f>
        <v>#N/A</v>
      </c>
      <c r="K169" s="29" t="e">
        <f>INDEX('Закрепление за ДСЕ'!$D:$D,MATCH(H169,'Закрепление за ДСЕ'!A:A,0),0)</f>
        <v>#N/A</v>
      </c>
      <c r="L169" s="36" t="str">
        <f t="shared" si="15"/>
        <v/>
      </c>
      <c r="M169" s="38">
        <v>4</v>
      </c>
    </row>
    <row r="170" spans="1:13" x14ac:dyDescent="0.25">
      <c r="A170" s="24">
        <v>0.5</v>
      </c>
      <c r="B170" s="24">
        <v>0.51041666666666696</v>
      </c>
      <c r="C170" s="24">
        <f>INDEX(ГРАФИК!$AP$6:$AP$36,MATCH($B$149,ГРАФИК!$A$6:$A$36,0),0)</f>
        <v>0</v>
      </c>
      <c r="D170" s="6" t="b">
        <f t="shared" si="13"/>
        <v>0</v>
      </c>
      <c r="E170" s="24" t="b">
        <f t="shared" si="14"/>
        <v>0</v>
      </c>
      <c r="F170" s="6">
        <f>Count_Color(ГРАФИК!$AP$6:$AP$36,3,C170)</f>
        <v>0</v>
      </c>
      <c r="G170" s="25" t="e">
        <f>IF(D170="",INDEX('Классификатор задач'!$C:$C,MATCH(E170,'Классификатор задач'!$B:$B,0),0),INDEX('Классификатор задач'!$C:$C,MATCH(D170,'Классификатор задач'!$A:$A,0)))</f>
        <v>#N/A</v>
      </c>
      <c r="H170" s="26">
        <f>INDEX(ГРАФИК!$AQ$6:$AQ$36,MATCH($B$149,ГРАФИК!$A$6:$A$36,0),0)</f>
        <v>0</v>
      </c>
      <c r="I170" s="41">
        <v>0.25</v>
      </c>
      <c r="J170" s="29" t="e">
        <f>INDEX('Закрепление за ДСЕ'!$B:$B,MATCH(H170,'Закрепление за ДСЕ'!A:A,0),0)</f>
        <v>#N/A</v>
      </c>
      <c r="K170" s="29" t="e">
        <f>INDEX('Закрепление за ДСЕ'!$D:$D,MATCH(H170,'Закрепление за ДСЕ'!A:A,0),0)</f>
        <v>#N/A</v>
      </c>
      <c r="L170" s="36" t="str">
        <f t="shared" si="15"/>
        <v/>
      </c>
      <c r="M170" s="38">
        <v>4</v>
      </c>
    </row>
    <row r="171" spans="1:13" x14ac:dyDescent="0.25">
      <c r="A171" s="24">
        <v>0.51041666666666596</v>
      </c>
      <c r="B171" s="24">
        <v>0.52083333333333304</v>
      </c>
      <c r="C171" s="24">
        <f>INDEX(ГРАФИК!$AR$6:$AR$36,MATCH($B$149,ГРАФИК!$A$6:$A$36,0),0)</f>
        <v>0</v>
      </c>
      <c r="D171" s="6" t="b">
        <f t="shared" si="13"/>
        <v>0</v>
      </c>
      <c r="E171" s="24" t="b">
        <f t="shared" si="14"/>
        <v>0</v>
      </c>
      <c r="F171" s="6">
        <f>Count_Color(ГРАФИК!$AR$6:$AR$36,3,C171)</f>
        <v>0</v>
      </c>
      <c r="G171" s="25" t="e">
        <f>IF(D171="",INDEX('Классификатор задач'!$C:$C,MATCH(E171,'Классификатор задач'!$B:$B,0),0),INDEX('Классификатор задач'!$C:$C,MATCH(D171,'Классификатор задач'!$A:$A,0)))</f>
        <v>#N/A</v>
      </c>
      <c r="H171" s="26">
        <f>INDEX(ГРАФИК!$AS$6:$AS$36,MATCH($B$149,ГРАФИК!$A$6:$A$36,0),0)</f>
        <v>0</v>
      </c>
      <c r="I171" s="41">
        <v>0.25</v>
      </c>
      <c r="J171" s="29" t="e">
        <f>INDEX('Закрепление за ДСЕ'!$B:$B,MATCH(H171,'Закрепление за ДСЕ'!A:A,0),0)</f>
        <v>#N/A</v>
      </c>
      <c r="K171" s="29" t="e">
        <f>INDEX('Закрепление за ДСЕ'!$D:$D,MATCH(H171,'Закрепление за ДСЕ'!A:A,0),0)</f>
        <v>#N/A</v>
      </c>
      <c r="L171" s="36" t="str">
        <f t="shared" si="15"/>
        <v/>
      </c>
      <c r="M171" s="38">
        <v>4</v>
      </c>
    </row>
    <row r="172" spans="1:13" x14ac:dyDescent="0.25">
      <c r="A172" s="24">
        <v>0.52083333333333304</v>
      </c>
      <c r="B172" s="24">
        <v>0.53125</v>
      </c>
      <c r="C172" s="24">
        <f>INDEX(ГРАФИК!$AT$6:$AT$36,MATCH($B$149,ГРАФИК!$A$6:$A$36,0),0)</f>
        <v>0</v>
      </c>
      <c r="D172" s="6" t="b">
        <f t="shared" si="13"/>
        <v>0</v>
      </c>
      <c r="E172" s="24" t="b">
        <f t="shared" si="14"/>
        <v>0</v>
      </c>
      <c r="F172" s="6">
        <f>Count_Color(ГРАФИК!$AT$6:$AT$36,3,C172)</f>
        <v>0</v>
      </c>
      <c r="G172" s="25" t="e">
        <f>IF(D172="",INDEX('Классификатор задач'!$C:$C,MATCH(E172,'Классификатор задач'!$B:$B,0),0),INDEX('Классификатор задач'!$C:$C,MATCH(D172,'Классификатор задач'!$A:$A,0)))</f>
        <v>#N/A</v>
      </c>
      <c r="H172" s="26">
        <f>INDEX(ГРАФИК!$AU$6:$AU$36,MATCH($B$149,ГРАФИК!$A$6:$A$36,0),0)</f>
        <v>0</v>
      </c>
      <c r="I172" s="41">
        <v>0.25</v>
      </c>
      <c r="J172" s="29" t="e">
        <f>INDEX('Закрепление за ДСЕ'!$B:$B,MATCH(H172,'Закрепление за ДСЕ'!A:A,0),0)</f>
        <v>#N/A</v>
      </c>
      <c r="K172" s="29" t="e">
        <f>INDEX('Закрепление за ДСЕ'!$D:$D,MATCH(H172,'Закрепление за ДСЕ'!A:A,0),0)</f>
        <v>#N/A</v>
      </c>
      <c r="L172" s="36" t="str">
        <f t="shared" si="15"/>
        <v/>
      </c>
      <c r="M172" s="38">
        <v>4</v>
      </c>
    </row>
    <row r="173" spans="1:13" x14ac:dyDescent="0.25">
      <c r="A173" s="24">
        <v>0.531249999999999</v>
      </c>
      <c r="B173" s="24">
        <v>0.54166666666666696</v>
      </c>
      <c r="C173" s="24">
        <f>INDEX(ГРАФИК!$AV$6:$AV$36,MATCH($B$149,ГРАФИК!$A$6:$A$36,0),0)</f>
        <v>0</v>
      </c>
      <c r="D173" s="6" t="b">
        <f t="shared" si="13"/>
        <v>0</v>
      </c>
      <c r="E173" s="24" t="b">
        <f t="shared" si="14"/>
        <v>0</v>
      </c>
      <c r="F173" s="6">
        <f>Count_Color(ГРАФИК!$AV$6:$AV$36,3,C173)</f>
        <v>0</v>
      </c>
      <c r="G173" s="25" t="e">
        <f>IF(D173="",INDEX('Классификатор задач'!$C:$C,MATCH(E173,'Классификатор задач'!$B:$B,0),0),INDEX('Классификатор задач'!$C:$C,MATCH(D173,'Классификатор задач'!$A:$A,0)))</f>
        <v>#N/A</v>
      </c>
      <c r="H173" s="26">
        <f>INDEX(ГРАФИК!$AW$6:$AW$36,MATCH($B$149,ГРАФИК!$A$6:$A$36,0),0)</f>
        <v>0</v>
      </c>
      <c r="I173" s="41">
        <v>0.25</v>
      </c>
      <c r="J173" s="29" t="e">
        <f>INDEX('Закрепление за ДСЕ'!$B:$B,MATCH(H173,'Закрепление за ДСЕ'!A:A,0),0)</f>
        <v>#N/A</v>
      </c>
      <c r="K173" s="29" t="e">
        <f>INDEX('Закрепление за ДСЕ'!$D:$D,MATCH(H173,'Закрепление за ДСЕ'!A:A,0),0)</f>
        <v>#N/A</v>
      </c>
      <c r="L173" s="36" t="str">
        <f t="shared" si="15"/>
        <v/>
      </c>
      <c r="M173" s="38">
        <v>4</v>
      </c>
    </row>
    <row r="174" spans="1:13" x14ac:dyDescent="0.25">
      <c r="A174" s="24">
        <v>0.54166666666666596</v>
      </c>
      <c r="B174" s="24">
        <v>0.55208333333333304</v>
      </c>
      <c r="C174" s="24">
        <f>INDEX(ГРАФИК!$AX$6:$AX$36,MATCH($B$149,ГРАФИК!$A$6:$A$36,0),0)</f>
        <v>0</v>
      </c>
      <c r="D174" s="6" t="b">
        <f t="shared" si="13"/>
        <v>0</v>
      </c>
      <c r="E174" s="24" t="b">
        <f t="shared" si="14"/>
        <v>0</v>
      </c>
      <c r="F174" s="6">
        <f>Count_Color(ГРАФИК!$AX$6:$AX$36,3,C174)</f>
        <v>0</v>
      </c>
      <c r="G174" s="25" t="e">
        <f>IF(D174="",INDEX('Классификатор задач'!$C:$C,MATCH(E174,'Классификатор задач'!$B:$B,0),0),INDEX('Классификатор задач'!$C:$C,MATCH(D174,'Классификатор задач'!$A:$A,0)))</f>
        <v>#N/A</v>
      </c>
      <c r="H174" s="26">
        <f>INDEX(ГРАФИК!$AY$6:$AY$36,MATCH($B$149,ГРАФИК!$A$6:$A$36,0),0)</f>
        <v>0</v>
      </c>
      <c r="I174" s="41">
        <v>0.25</v>
      </c>
      <c r="J174" s="29" t="e">
        <f>INDEX('Закрепление за ДСЕ'!$B:$B,MATCH(H174,'Закрепление за ДСЕ'!A:A,0),0)</f>
        <v>#N/A</v>
      </c>
      <c r="K174" s="29" t="e">
        <f>INDEX('Закрепление за ДСЕ'!$D:$D,MATCH(H174,'Закрепление за ДСЕ'!A:A,0),0)</f>
        <v>#N/A</v>
      </c>
      <c r="L174" s="36" t="str">
        <f t="shared" si="15"/>
        <v/>
      </c>
      <c r="M174" s="38">
        <v>4</v>
      </c>
    </row>
    <row r="175" spans="1:13" x14ac:dyDescent="0.25">
      <c r="A175" s="24">
        <v>0.55208333333333304</v>
      </c>
      <c r="B175" s="24">
        <v>0.5625</v>
      </c>
      <c r="C175" s="24">
        <f>INDEX(ГРАФИК!$AZ$6:$AZ$36,MATCH($B$149,ГРАФИК!$A$6:$A$36,0),0)</f>
        <v>0</v>
      </c>
      <c r="D175" s="6" t="b">
        <f t="shared" si="13"/>
        <v>0</v>
      </c>
      <c r="E175" s="24" t="b">
        <f t="shared" si="14"/>
        <v>0</v>
      </c>
      <c r="F175" s="6">
        <f>Count_Color(ГРАФИК!$AZ$6:$AZ$36,3,C175)</f>
        <v>0</v>
      </c>
      <c r="G175" s="25" t="e">
        <f>IF(D175="",INDEX('Классификатор задач'!$C:$C,MATCH(E175,'Классификатор задач'!$B:$B,0),0),INDEX('Классификатор задач'!$C:$C,MATCH(D175,'Классификатор задач'!$A:$A,0)))</f>
        <v>#N/A</v>
      </c>
      <c r="H175" s="26">
        <f>INDEX(ГРАФИК!$BA$6:$BA$36,MATCH($B$149,ГРАФИК!$A$6:$A$36,0),0)</f>
        <v>0</v>
      </c>
      <c r="I175" s="41">
        <v>0.25</v>
      </c>
      <c r="J175" s="29" t="e">
        <f>INDEX('Закрепление за ДСЕ'!$B:$B,MATCH(H175,'Закрепление за ДСЕ'!A:A,0),0)</f>
        <v>#N/A</v>
      </c>
      <c r="K175" s="29" t="e">
        <f>INDEX('Закрепление за ДСЕ'!$D:$D,MATCH(H175,'Закрепление за ДСЕ'!A:A,0),0)</f>
        <v>#N/A</v>
      </c>
      <c r="L175" s="36" t="str">
        <f t="shared" si="15"/>
        <v/>
      </c>
      <c r="M175" s="38">
        <v>4</v>
      </c>
    </row>
    <row r="176" spans="1:13" x14ac:dyDescent="0.25">
      <c r="A176" s="24">
        <v>0.562499999999999</v>
      </c>
      <c r="B176" s="24">
        <v>0.57291666666666696</v>
      </c>
      <c r="C176" s="24">
        <f>INDEX(ГРАФИК!$BB$6:$BB$36,MATCH($B$149,ГРАФИК!$A$6:$A$36,0),0)</f>
        <v>0</v>
      </c>
      <c r="D176" s="6" t="b">
        <f t="shared" si="13"/>
        <v>0</v>
      </c>
      <c r="E176" s="24" t="b">
        <f t="shared" si="14"/>
        <v>0</v>
      </c>
      <c r="F176" s="6">
        <f>Count_Color(ГРАФИК!$BB$6:$BB$36,3,C176)</f>
        <v>0</v>
      </c>
      <c r="G176" s="25" t="e">
        <f>IF(D176="",INDEX('Классификатор задач'!$C:$C,MATCH(E176,'Классификатор задач'!$B:$B,0),0),INDEX('Классификатор задач'!$C:$C,MATCH(D176,'Классификатор задач'!$A:$A,0)))</f>
        <v>#N/A</v>
      </c>
      <c r="H176" s="26">
        <f>INDEX(ГРАФИК!$BC$6:$BC$36,MATCH($B$149,ГРАФИК!$A$6:$A$36,0),0)</f>
        <v>0</v>
      </c>
      <c r="I176" s="41">
        <v>0.25</v>
      </c>
      <c r="J176" s="29" t="e">
        <f>INDEX('Закрепление за ДСЕ'!$B:$B,MATCH(H176,'Закрепление за ДСЕ'!A:A,0),0)</f>
        <v>#N/A</v>
      </c>
      <c r="K176" s="29" t="e">
        <f>INDEX('Закрепление за ДСЕ'!$D:$D,MATCH(H176,'Закрепление за ДСЕ'!A:A,0),0)</f>
        <v>#N/A</v>
      </c>
      <c r="L176" s="36" t="str">
        <f t="shared" si="15"/>
        <v/>
      </c>
      <c r="M176" s="38">
        <v>4</v>
      </c>
    </row>
    <row r="177" spans="1:13" x14ac:dyDescent="0.25">
      <c r="A177" s="24">
        <v>0.57291666666666596</v>
      </c>
      <c r="B177" s="24">
        <v>0.58333333333333304</v>
      </c>
      <c r="C177" s="24">
        <f>INDEX(ГРАФИК!$BD$6:$BD$36,MATCH($B$149,ГРАФИК!$A$6:$A$36,0),0)</f>
        <v>0</v>
      </c>
      <c r="D177" s="6" t="b">
        <f t="shared" si="13"/>
        <v>0</v>
      </c>
      <c r="E177" s="24" t="b">
        <f t="shared" si="14"/>
        <v>0</v>
      </c>
      <c r="F177" s="6">
        <f>Count_Color(ГРАФИК!$BD$6:$BD$36,3,C177)</f>
        <v>0</v>
      </c>
      <c r="G177" s="25" t="e">
        <f>IF(D177="",INDEX('Классификатор задач'!$C:$C,MATCH(E177,'Классификатор задач'!$B:$B,0),0),INDEX('Классификатор задач'!$C:$C,MATCH(D177,'Классификатор задач'!$A:$A,0)))</f>
        <v>#N/A</v>
      </c>
      <c r="H177" s="26">
        <f>INDEX(ГРАФИК!$BE$6:$BE$36,MATCH($B$149,ГРАФИК!$A$6:$A$36,0),0)</f>
        <v>0</v>
      </c>
      <c r="I177" s="41">
        <v>0.25</v>
      </c>
      <c r="J177" s="29" t="e">
        <f>INDEX('Закрепление за ДСЕ'!$B:$B,MATCH(H177,'Закрепление за ДСЕ'!A:A,0),0)</f>
        <v>#N/A</v>
      </c>
      <c r="K177" s="29" t="e">
        <f>INDEX('Закрепление за ДСЕ'!$D:$D,MATCH(H177,'Закрепление за ДСЕ'!A:A,0),0)</f>
        <v>#N/A</v>
      </c>
      <c r="L177" s="36" t="str">
        <f t="shared" si="15"/>
        <v/>
      </c>
      <c r="M177" s="38">
        <v>4</v>
      </c>
    </row>
    <row r="178" spans="1:13" x14ac:dyDescent="0.25">
      <c r="A178" s="24">
        <v>0.58333333333333304</v>
      </c>
      <c r="B178" s="24">
        <v>0.59375</v>
      </c>
      <c r="C178" s="24">
        <f>INDEX(ГРАФИК!$BF$6:$BF$36,MATCH($B$149,ГРАФИК!$A$6:$A$36,0),0)</f>
        <v>0</v>
      </c>
      <c r="D178" s="6" t="b">
        <f t="shared" si="13"/>
        <v>0</v>
      </c>
      <c r="E178" s="24" t="b">
        <f t="shared" si="14"/>
        <v>0</v>
      </c>
      <c r="F178" s="6">
        <f>Count_Color(ГРАФИК!$BF$6:$BF$36,3,C178)</f>
        <v>0</v>
      </c>
      <c r="G178" s="25" t="e">
        <f>IF(D178="",INDEX('Классификатор задач'!$C:$C,MATCH(E178,'Классификатор задач'!$B:$B,0),0),INDEX('Классификатор задач'!$C:$C,MATCH(D178,'Классификатор задач'!$A:$A,0)))</f>
        <v>#N/A</v>
      </c>
      <c r="H178" s="26">
        <f>INDEX(ГРАФИК!$BG$6:$BG$36,MATCH($B$149,ГРАФИК!$A$6:$A$36,0),0)</f>
        <v>0</v>
      </c>
      <c r="I178" s="41">
        <v>0.25</v>
      </c>
      <c r="J178" s="29" t="e">
        <f>INDEX('Закрепление за ДСЕ'!$B:$B,MATCH(H178,'Закрепление за ДСЕ'!A:A,0),0)</f>
        <v>#N/A</v>
      </c>
      <c r="K178" s="29" t="e">
        <f>INDEX('Закрепление за ДСЕ'!$D:$D,MATCH(H178,'Закрепление за ДСЕ'!A:A,0),0)</f>
        <v>#N/A</v>
      </c>
      <c r="L178" s="36" t="str">
        <f t="shared" si="15"/>
        <v/>
      </c>
      <c r="M178" s="38">
        <v>4</v>
      </c>
    </row>
    <row r="179" spans="1:13" x14ac:dyDescent="0.25">
      <c r="A179" s="24">
        <v>0.593749999999999</v>
      </c>
      <c r="B179" s="24">
        <v>0.60416666666666696</v>
      </c>
      <c r="C179" s="24">
        <f>INDEX(ГРАФИК!$BH$6:$BH$36,MATCH($B$149,ГРАФИК!$A$6:$A$36,0),0)</f>
        <v>0</v>
      </c>
      <c r="D179" s="6" t="b">
        <f t="shared" si="13"/>
        <v>0</v>
      </c>
      <c r="E179" s="24" t="b">
        <f t="shared" si="14"/>
        <v>0</v>
      </c>
      <c r="F179" s="6">
        <f>Count_Color(ГРАФИК!$BH$6:$BH$36,3,C179)</f>
        <v>0</v>
      </c>
      <c r="G179" s="25" t="e">
        <f>IF(D179="",INDEX('Классификатор задач'!$C:$C,MATCH(E179,'Классификатор задач'!$B:$B,0),0),INDEX('Классификатор задач'!$C:$C,MATCH(D179,'Классификатор задач'!$A:$A,0)))</f>
        <v>#N/A</v>
      </c>
      <c r="H179" s="26">
        <f>INDEX(ГРАФИК!$BI$6:$BI$36,MATCH($B$149,ГРАФИК!$A$6:$A$36,0),0)</f>
        <v>0</v>
      </c>
      <c r="I179" s="41">
        <v>0.25</v>
      </c>
      <c r="J179" s="29" t="e">
        <f>INDEX('Закрепление за ДСЕ'!$B:$B,MATCH(H179,'Закрепление за ДСЕ'!A:A,0),0)</f>
        <v>#N/A</v>
      </c>
      <c r="K179" s="29" t="e">
        <f>INDEX('Закрепление за ДСЕ'!$D:$D,MATCH(H179,'Закрепление за ДСЕ'!A:A,0),0)</f>
        <v>#N/A</v>
      </c>
      <c r="L179" s="36" t="str">
        <f t="shared" si="15"/>
        <v/>
      </c>
      <c r="M179" s="38">
        <v>4</v>
      </c>
    </row>
    <row r="180" spans="1:13" x14ac:dyDescent="0.25">
      <c r="A180" s="24">
        <v>0.60416666666666596</v>
      </c>
      <c r="B180" s="24">
        <v>0.61458333333333404</v>
      </c>
      <c r="C180" s="24">
        <f>INDEX(ГРАФИК!$BJ$6:$BJ$36,MATCH($B$149,ГРАФИК!$A$6:$A$36,0),0)</f>
        <v>0</v>
      </c>
      <c r="D180" s="6" t="b">
        <f t="shared" si="13"/>
        <v>0</v>
      </c>
      <c r="E180" s="24" t="b">
        <f t="shared" si="14"/>
        <v>0</v>
      </c>
      <c r="F180" s="6">
        <f>Count_Color(ГРАФИК!$BJ$6:$BJ$36,3,C180)</f>
        <v>0</v>
      </c>
      <c r="G180" s="25" t="e">
        <f>IF(D180="",INDEX('Классификатор задач'!$C:$C,MATCH(E180,'Классификатор задач'!$B:$B,0),0),INDEX('Классификатор задач'!$C:$C,MATCH(D180,'Классификатор задач'!$A:$A,0)))</f>
        <v>#N/A</v>
      </c>
      <c r="H180" s="26">
        <f>INDEX(ГРАФИК!$BK$6:$BK$36,MATCH($B$149,ГРАФИК!$A$6:$A$36,0),0)</f>
        <v>0</v>
      </c>
      <c r="I180" s="41">
        <v>0.25</v>
      </c>
      <c r="J180" s="29" t="e">
        <f>INDEX('Закрепление за ДСЕ'!$B:$B,MATCH(H180,'Закрепление за ДСЕ'!A:A,0),0)</f>
        <v>#N/A</v>
      </c>
      <c r="K180" s="29" t="e">
        <f>INDEX('Закрепление за ДСЕ'!$D:$D,MATCH(H180,'Закрепление за ДСЕ'!A:A,0),0)</f>
        <v>#N/A</v>
      </c>
      <c r="L180" s="36" t="str">
        <f t="shared" si="15"/>
        <v/>
      </c>
      <c r="M180" s="38">
        <v>4</v>
      </c>
    </row>
    <row r="181" spans="1:13" x14ac:dyDescent="0.25">
      <c r="A181" s="24">
        <v>0.61458333333333304</v>
      </c>
      <c r="B181" s="24">
        <v>0.625</v>
      </c>
      <c r="C181" s="24">
        <f>INDEX(ГРАФИК!$BL$6:$BL$36,MATCH($B$149,ГРАФИК!$A$6:$A$36,0),0)</f>
        <v>0</v>
      </c>
      <c r="D181" s="6" t="b">
        <f t="shared" si="13"/>
        <v>0</v>
      </c>
      <c r="E181" s="24" t="b">
        <f t="shared" si="14"/>
        <v>0</v>
      </c>
      <c r="F181" s="6">
        <f>Count_Color(ГРАФИК!$BL$6:$BL$36,3,C181)</f>
        <v>0</v>
      </c>
      <c r="G181" s="25" t="e">
        <f>IF(D181="",INDEX('Классификатор задач'!$C:$C,MATCH(E181,'Классификатор задач'!$B:$B,0),0),INDEX('Классификатор задач'!$C:$C,MATCH(D181,'Классификатор задач'!$A:$A,0)))</f>
        <v>#N/A</v>
      </c>
      <c r="H181" s="26">
        <f>INDEX(ГРАФИК!$BM$6:$BM$36,MATCH($B$149,ГРАФИК!$A$6:$A$36,0),0)</f>
        <v>0</v>
      </c>
      <c r="I181" s="41">
        <v>0.25</v>
      </c>
      <c r="J181" s="29" t="e">
        <f>INDEX('Закрепление за ДСЕ'!$B:$B,MATCH(H181,'Закрепление за ДСЕ'!A:A,0),0)</f>
        <v>#N/A</v>
      </c>
      <c r="K181" s="29" t="e">
        <f>INDEX('Закрепление за ДСЕ'!$D:$D,MATCH(H181,'Закрепление за ДСЕ'!A:A,0),0)</f>
        <v>#N/A</v>
      </c>
      <c r="L181" s="36" t="str">
        <f t="shared" si="15"/>
        <v/>
      </c>
      <c r="M181" s="38">
        <v>4</v>
      </c>
    </row>
    <row r="182" spans="1:13" x14ac:dyDescent="0.25">
      <c r="A182" s="24">
        <v>0.624999999999999</v>
      </c>
      <c r="B182" s="24">
        <v>0.63541666666666696</v>
      </c>
      <c r="C182" s="24">
        <f>INDEX(ГРАФИК!$BN$6:$BN$36,MATCH($B$149,ГРАФИК!$A$6:$A$36,0),0)</f>
        <v>0</v>
      </c>
      <c r="D182" s="6" t="b">
        <f t="shared" si="13"/>
        <v>0</v>
      </c>
      <c r="E182" s="24" t="b">
        <f t="shared" si="14"/>
        <v>0</v>
      </c>
      <c r="F182" s="6">
        <f>Count_Color(ГРАФИК!$BN$6:$BN$36,3,C182)</f>
        <v>0</v>
      </c>
      <c r="G182" s="25" t="e">
        <f>IF(D182="",INDEX('Классификатор задач'!$C:$C,MATCH(E182,'Классификатор задач'!$B:$B,0),0),INDEX('Классификатор задач'!$C:$C,MATCH(D182,'Классификатор задач'!$A:$A,0)))</f>
        <v>#N/A</v>
      </c>
      <c r="H182" s="26">
        <f>INDEX(ГРАФИК!$BO$6:$BO$36,MATCH($B$149,ГРАФИК!$A$6:$A$36,0),0)</f>
        <v>0</v>
      </c>
      <c r="I182" s="41">
        <v>0.25</v>
      </c>
      <c r="J182" s="29" t="e">
        <f>INDEX('Закрепление за ДСЕ'!$B:$B,MATCH(H182,'Закрепление за ДСЕ'!A:A,0),0)</f>
        <v>#N/A</v>
      </c>
      <c r="K182" s="29" t="e">
        <f>INDEX('Закрепление за ДСЕ'!$D:$D,MATCH(H182,'Закрепление за ДСЕ'!A:A,0),0)</f>
        <v>#N/A</v>
      </c>
      <c r="L182" s="36" t="str">
        <f t="shared" si="15"/>
        <v/>
      </c>
      <c r="M182" s="38">
        <v>4</v>
      </c>
    </row>
    <row r="183" spans="1:13" x14ac:dyDescent="0.25">
      <c r="A183" s="24">
        <v>0.63541666666666596</v>
      </c>
      <c r="B183" s="24">
        <v>0.64583333333333404</v>
      </c>
      <c r="C183" s="24">
        <f>INDEX(ГРАФИК!$BP$6:$BP$36,MATCH($B$149,ГРАФИК!$A$6:$A$36,0),0)</f>
        <v>0</v>
      </c>
      <c r="D183" s="6" t="b">
        <f t="shared" si="13"/>
        <v>0</v>
      </c>
      <c r="E183" s="24" t="b">
        <f t="shared" si="14"/>
        <v>0</v>
      </c>
      <c r="F183" s="6">
        <f>Count_Color(ГРАФИК!$BP$6:$BP$36,3,C183)</f>
        <v>0</v>
      </c>
      <c r="G183" s="25" t="e">
        <f>IF(D183="",INDEX('Классификатор задач'!$C:$C,MATCH(E183,'Классификатор задач'!$B:$B,0),0),INDEX('Классификатор задач'!$C:$C,MATCH(D183,'Классификатор задач'!$A:$A,0)))</f>
        <v>#N/A</v>
      </c>
      <c r="H183" s="26">
        <f>INDEX(ГРАФИК!$BQ$6:$BQ$36,MATCH($B$149,ГРАФИК!$A$6:$A$36,0),0)</f>
        <v>0</v>
      </c>
      <c r="I183" s="41">
        <v>0.25</v>
      </c>
      <c r="J183" s="29" t="e">
        <f>INDEX('Закрепление за ДСЕ'!$B:$B,MATCH(H183,'Закрепление за ДСЕ'!A:A,0),0)</f>
        <v>#N/A</v>
      </c>
      <c r="K183" s="29" t="e">
        <f>INDEX('Закрепление за ДСЕ'!$D:$D,MATCH(H183,'Закрепление за ДСЕ'!A:A,0),0)</f>
        <v>#N/A</v>
      </c>
      <c r="L183" s="36" t="str">
        <f t="shared" si="15"/>
        <v/>
      </c>
      <c r="M183" s="38">
        <v>4</v>
      </c>
    </row>
    <row r="184" spans="1:13" x14ac:dyDescent="0.25">
      <c r="A184" s="24">
        <v>0.64583333333333204</v>
      </c>
      <c r="B184" s="24">
        <v>0.65625</v>
      </c>
      <c r="C184" s="24">
        <f>INDEX(ГРАФИК!$BR$6:$BR$36,MATCH($B$149,ГРАФИК!$A$6:$A$36,0),0)</f>
        <v>0</v>
      </c>
      <c r="D184" s="6" t="b">
        <f t="shared" si="13"/>
        <v>0</v>
      </c>
      <c r="E184" s="24" t="b">
        <f t="shared" si="14"/>
        <v>0</v>
      </c>
      <c r="F184" s="6">
        <f>Count_Color(ГРАФИК!$BR$6:$BR$36,3,C184)</f>
        <v>0</v>
      </c>
      <c r="G184" s="25" t="e">
        <f>IF(D184="",INDEX('Классификатор задач'!$C:$C,MATCH(E184,'Классификатор задач'!$B:$B,0),0),INDEX('Классификатор задач'!$C:$C,MATCH(D184,'Классификатор задач'!$A:$A,0)))</f>
        <v>#N/A</v>
      </c>
      <c r="H184" s="26">
        <f>INDEX(ГРАФИК!$BS$6:$BS$36,MATCH($B$149,ГРАФИК!$A$6:$A$36,0),0)</f>
        <v>0</v>
      </c>
      <c r="I184" s="41">
        <v>0.25</v>
      </c>
      <c r="J184" s="29" t="e">
        <f>INDEX('Закрепление за ДСЕ'!$B:$B,MATCH(H184,'Закрепление за ДСЕ'!A:A,0),0)</f>
        <v>#N/A</v>
      </c>
      <c r="K184" s="29" t="e">
        <f>INDEX('Закрепление за ДСЕ'!$D:$D,MATCH(H184,'Закрепление за ДСЕ'!A:A,0),0)</f>
        <v>#N/A</v>
      </c>
      <c r="L184" s="36" t="str">
        <f t="shared" si="15"/>
        <v/>
      </c>
      <c r="M184" s="38">
        <v>4</v>
      </c>
    </row>
    <row r="185" spans="1:13" x14ac:dyDescent="0.25">
      <c r="A185" s="24">
        <v>0.656249999999999</v>
      </c>
      <c r="B185" s="24">
        <v>0.66666666666666696</v>
      </c>
      <c r="C185" s="24">
        <f>INDEX(ГРАФИК!$BT$6:$BT$36,MATCH($B$149,ГРАФИК!$A$6:$A$36,0),0)</f>
        <v>0</v>
      </c>
      <c r="D185" s="6" t="b">
        <f t="shared" si="13"/>
        <v>0</v>
      </c>
      <c r="E185" s="24" t="b">
        <f t="shared" si="14"/>
        <v>0</v>
      </c>
      <c r="F185" s="6">
        <f>Count_Color(ГРАФИК!$BT$6:$BT$36,3,C185)</f>
        <v>0</v>
      </c>
      <c r="G185" s="25" t="e">
        <f>IF(D185="",INDEX('Классификатор задач'!$C:$C,MATCH(E185,'Классификатор задач'!$B:$B,0),0),INDEX('Классификатор задач'!$C:$C,MATCH(D185,'Классификатор задач'!$A:$A,0)))</f>
        <v>#N/A</v>
      </c>
      <c r="H185" s="26">
        <f>INDEX(ГРАФИК!$BU$6:$BU$36,MATCH($B$149,ГРАФИК!$A$6:$A$36,0),0)</f>
        <v>0</v>
      </c>
      <c r="I185" s="41">
        <v>0.25</v>
      </c>
      <c r="J185" s="29" t="e">
        <f>INDEX('Закрепление за ДСЕ'!$B:$B,MATCH(H185,'Закрепление за ДСЕ'!A:A,0),0)</f>
        <v>#N/A</v>
      </c>
      <c r="K185" s="29" t="e">
        <f>INDEX('Закрепление за ДСЕ'!$D:$D,MATCH(H185,'Закрепление за ДСЕ'!A:A,0),0)</f>
        <v>#N/A</v>
      </c>
      <c r="L185" s="36" t="str">
        <f t="shared" si="15"/>
        <v/>
      </c>
      <c r="M185" s="38">
        <v>4</v>
      </c>
    </row>
    <row r="186" spans="1:13" x14ac:dyDescent="0.25">
      <c r="A186" s="24">
        <v>0.66666666666666596</v>
      </c>
      <c r="B186" s="24">
        <v>0.67708333333333404</v>
      </c>
      <c r="C186" s="24">
        <f>INDEX(ГРАФИК!$BV$6:$BV$36,MATCH($B$149,ГРАФИК!$A$6:$A$36,0),0)</f>
        <v>0</v>
      </c>
      <c r="D186" s="6" t="b">
        <f t="shared" si="13"/>
        <v>0</v>
      </c>
      <c r="E186" s="24" t="b">
        <f t="shared" si="14"/>
        <v>0</v>
      </c>
      <c r="F186" s="6">
        <f>Count_Color(ГРАФИК!$BV$6:$BV$36,3,C186)</f>
        <v>0</v>
      </c>
      <c r="G186" s="25" t="e">
        <f>IF(D186="",INDEX('Классификатор задач'!$C:$C,MATCH(E186,'Классификатор задач'!$B:$B,0),0),INDEX('Классификатор задач'!$C:$C,MATCH(D186,'Классификатор задач'!$A:$A,0)))</f>
        <v>#N/A</v>
      </c>
      <c r="H186" s="26">
        <f>INDEX(ГРАФИК!$BW$6:$BW$36,MATCH($B$149,ГРАФИК!$A$6:$A$36,0),0)</f>
        <v>0</v>
      </c>
      <c r="I186" s="41">
        <v>0.25</v>
      </c>
      <c r="J186" s="29" t="e">
        <f>INDEX('Закрепление за ДСЕ'!$B:$B,MATCH(H186,'Закрепление за ДСЕ'!A:A,0),0)</f>
        <v>#N/A</v>
      </c>
      <c r="K186" s="29" t="e">
        <f>INDEX('Закрепление за ДСЕ'!$D:$D,MATCH(H186,'Закрепление за ДСЕ'!A:A,0),0)</f>
        <v>#N/A</v>
      </c>
      <c r="L186" s="36" t="str">
        <f t="shared" si="15"/>
        <v/>
      </c>
      <c r="M186" s="38">
        <v>4</v>
      </c>
    </row>
    <row r="187" spans="1:13" x14ac:dyDescent="0.25">
      <c r="A187" s="24">
        <v>0.67708333333333204</v>
      </c>
      <c r="B187" s="24">
        <v>0.6875</v>
      </c>
      <c r="C187" s="24">
        <f>INDEX(ГРАФИК!$BX$6:$BX$36,MATCH($B$149,ГРАФИК!$A$6:$A$36,0),0)</f>
        <v>0</v>
      </c>
      <c r="D187" s="6" t="b">
        <f t="shared" si="13"/>
        <v>0</v>
      </c>
      <c r="E187" s="24" t="b">
        <f t="shared" si="14"/>
        <v>0</v>
      </c>
      <c r="F187" s="6">
        <f>Count_Color(ГРАФИК!$BX$6:$BX$36,3,C187)</f>
        <v>0</v>
      </c>
      <c r="G187" s="25" t="e">
        <f>IF(D187="",INDEX('Классификатор задач'!$C:$C,MATCH(E187,'Классификатор задач'!$B:$B,0),0),INDEX('Классификатор задач'!$C:$C,MATCH(D187,'Классификатор задач'!$A:$A,0)))</f>
        <v>#N/A</v>
      </c>
      <c r="H187" s="26">
        <f>INDEX(ГРАФИК!$BY$6:$BY$36,MATCH($B$149,ГРАФИК!$A$6:$A$36,0),0)</f>
        <v>0</v>
      </c>
      <c r="I187" s="41">
        <v>0.25</v>
      </c>
      <c r="J187" s="29" t="e">
        <f>INDEX('Закрепление за ДСЕ'!$B:$B,MATCH(H187,'Закрепление за ДСЕ'!A:A,0),0)</f>
        <v>#N/A</v>
      </c>
      <c r="K187" s="29" t="e">
        <f>INDEX('Закрепление за ДСЕ'!$D:$D,MATCH(H187,'Закрепление за ДСЕ'!A:A,0),0)</f>
        <v>#N/A</v>
      </c>
      <c r="L187" s="36" t="str">
        <f t="shared" si="15"/>
        <v/>
      </c>
      <c r="M187" s="38">
        <v>4</v>
      </c>
    </row>
    <row r="188" spans="1:13" x14ac:dyDescent="0.25">
      <c r="A188" s="24">
        <v>0.687499999999999</v>
      </c>
      <c r="B188" s="24">
        <v>0.69791666666666696</v>
      </c>
      <c r="C188" s="24">
        <f>INDEX(ГРАФИК!$BZ$6:$BZ$36,MATCH($B$149,ГРАФИК!$A$6:$A$36,0),0)</f>
        <v>0</v>
      </c>
      <c r="D188" s="6" t="b">
        <f t="shared" si="13"/>
        <v>0</v>
      </c>
      <c r="E188" s="24" t="b">
        <f t="shared" si="14"/>
        <v>0</v>
      </c>
      <c r="F188" s="6">
        <f>Count_Color(ГРАФИК!$BZ$6:$BZ$36,3,C188)</f>
        <v>0</v>
      </c>
      <c r="G188" s="25" t="e">
        <f>IF(D188="",INDEX('Классификатор задач'!$C:$C,MATCH(E188,'Классификатор задач'!$B:$B,0),0),INDEX('Классификатор задач'!$C:$C,MATCH(D188,'Классификатор задач'!$A:$A,0)))</f>
        <v>#N/A</v>
      </c>
      <c r="H188" s="26">
        <f>INDEX(ГРАФИК!$CA$6:$CA$36,MATCH($B$149,ГРАФИК!$A$6:$A$36,0),0)</f>
        <v>0</v>
      </c>
      <c r="I188" s="41">
        <v>0.25</v>
      </c>
      <c r="J188" s="29" t="e">
        <f>INDEX('Закрепление за ДСЕ'!$B:$B,MATCH(H188,'Закрепление за ДСЕ'!A:A,0),0)</f>
        <v>#N/A</v>
      </c>
      <c r="K188" s="29" t="e">
        <f>INDEX('Закрепление за ДСЕ'!$D:$D,MATCH(H188,'Закрепление за ДСЕ'!A:A,0),0)</f>
        <v>#N/A</v>
      </c>
      <c r="L188" s="36" t="str">
        <f t="shared" si="15"/>
        <v/>
      </c>
      <c r="M188" s="38">
        <v>4</v>
      </c>
    </row>
    <row r="189" spans="1:13" x14ac:dyDescent="0.25">
      <c r="A189" s="24">
        <v>0.69791666666666596</v>
      </c>
      <c r="B189" s="24">
        <v>0.70833333333333404</v>
      </c>
      <c r="C189" s="24">
        <f>INDEX(ГРАФИК!$CB$6:$CB$36,MATCH($B$149,ГРАФИК!$A$6:$A$36,0),0)</f>
        <v>0</v>
      </c>
      <c r="D189" s="6" t="b">
        <f t="shared" si="13"/>
        <v>0</v>
      </c>
      <c r="E189" s="24" t="b">
        <f t="shared" si="14"/>
        <v>0</v>
      </c>
      <c r="F189" s="6">
        <f>Count_Color(ГРАФИК!$CB$6:$CB$36,3,C189)</f>
        <v>0</v>
      </c>
      <c r="G189" s="25" t="e">
        <f>IF(D189="",INDEX('Классификатор задач'!$C:$C,MATCH(E189,'Классификатор задач'!$B:$B,0),0),INDEX('Классификатор задач'!$C:$C,MATCH(D189,'Классификатор задач'!$A:$A,0)))</f>
        <v>#N/A</v>
      </c>
      <c r="H189" s="26">
        <f>INDEX(ГРАФИК!$CC$6:$CC$36,MATCH($B$149,ГРАФИК!$A$6:$A$36,0),0)</f>
        <v>0</v>
      </c>
      <c r="I189" s="41">
        <v>0.25</v>
      </c>
      <c r="J189" s="29" t="e">
        <f>INDEX('Закрепление за ДСЕ'!$B:$B,MATCH(H189,'Закрепление за ДСЕ'!A:A,0),0)</f>
        <v>#N/A</v>
      </c>
      <c r="K189" s="29" t="e">
        <f>INDEX('Закрепление за ДСЕ'!$D:$D,MATCH(H189,'Закрепление за ДСЕ'!A:A,0),0)</f>
        <v>#N/A</v>
      </c>
      <c r="L189" s="36" t="str">
        <f t="shared" si="15"/>
        <v/>
      </c>
      <c r="M189" s="38">
        <v>4</v>
      </c>
    </row>
    <row r="190" spans="1:13" x14ac:dyDescent="0.25">
      <c r="A190" s="24">
        <v>0.70833333333333204</v>
      </c>
      <c r="B190" s="24">
        <v>0.71875</v>
      </c>
      <c r="C190" s="24">
        <f>INDEX(ГРАФИК!$CD$6:$CD$36,MATCH($B$149,ГРАФИК!$A$6:$A$36,0),0)</f>
        <v>0</v>
      </c>
      <c r="D190" s="6" t="b">
        <f t="shared" si="13"/>
        <v>0</v>
      </c>
      <c r="E190" s="24" t="b">
        <f t="shared" si="14"/>
        <v>0</v>
      </c>
      <c r="F190" s="6">
        <f>Count_Color(ГРАФИК!$CD$6:$CD$36,3,C190)</f>
        <v>0</v>
      </c>
      <c r="G190" s="25" t="e">
        <f>IF(D190="",INDEX('Классификатор задач'!$C:$C,MATCH(E190,'Классификатор задач'!$B:$B,0),0),INDEX('Классификатор задач'!$C:$C,MATCH(D190,'Классификатор задач'!$A:$A,0)))</f>
        <v>#N/A</v>
      </c>
      <c r="H190" s="26">
        <f>INDEX(ГРАФИК!$CE$6:$CE$36,MATCH($B$149,ГРАФИК!$A$6:$A$36,0),0)</f>
        <v>0</v>
      </c>
      <c r="I190" s="41">
        <v>0.25</v>
      </c>
      <c r="J190" s="29" t="e">
        <f>INDEX('Закрепление за ДСЕ'!$B:$B,MATCH(H190,'Закрепление за ДСЕ'!A:A,0),0)</f>
        <v>#N/A</v>
      </c>
      <c r="K190" s="29" t="e">
        <f>INDEX('Закрепление за ДСЕ'!$D:$D,MATCH(H190,'Закрепление за ДСЕ'!A:A,0),0)</f>
        <v>#N/A</v>
      </c>
      <c r="L190" s="36" t="str">
        <f t="shared" si="15"/>
        <v/>
      </c>
      <c r="M190" s="38">
        <v>4</v>
      </c>
    </row>
    <row r="191" spans="1:13" x14ac:dyDescent="0.25">
      <c r="A191" s="24">
        <v>0.718749999999999</v>
      </c>
      <c r="B191" s="24">
        <v>0.72916666666666696</v>
      </c>
      <c r="C191" s="24">
        <f>INDEX(ГРАФИК!$CF$6:$CF$36,MATCH($B$149,ГРАФИК!$A$6:$A$36,0),0)</f>
        <v>0</v>
      </c>
      <c r="D191" s="6" t="b">
        <f t="shared" si="13"/>
        <v>0</v>
      </c>
      <c r="E191" s="24" t="b">
        <f t="shared" si="14"/>
        <v>0</v>
      </c>
      <c r="F191" s="6">
        <f>Count_Color(ГРАФИК!$CF$6:$CF$36,3,C191)</f>
        <v>0</v>
      </c>
      <c r="G191" s="25" t="e">
        <f>IF(D191="",INDEX('Классификатор задач'!$C:$C,MATCH(E191,'Классификатор задач'!$B:$B,0),0),INDEX('Классификатор задач'!$C:$C,MATCH(D191,'Классификатор задач'!$A:$A,0)))</f>
        <v>#N/A</v>
      </c>
      <c r="H191" s="26">
        <f>INDEX(ГРАФИК!$CG$6:$CG$36,MATCH($B$149,ГРАФИК!$A$6:$A$36,0),0)</f>
        <v>0</v>
      </c>
      <c r="I191" s="41">
        <v>0.25</v>
      </c>
      <c r="J191" s="29" t="e">
        <f>INDEX('Закрепление за ДСЕ'!$B:$B,MATCH(H191,'Закрепление за ДСЕ'!A:A,0),0)</f>
        <v>#N/A</v>
      </c>
      <c r="K191" s="29" t="e">
        <f>INDEX('Закрепление за ДСЕ'!$D:$D,MATCH(H191,'Закрепление за ДСЕ'!A:A,0),0)</f>
        <v>#N/A</v>
      </c>
      <c r="L191" s="36" t="str">
        <f t="shared" si="15"/>
        <v/>
      </c>
      <c r="M191" s="38">
        <v>4</v>
      </c>
    </row>
    <row r="192" spans="1:13" x14ac:dyDescent="0.25">
      <c r="A192" s="24">
        <v>0.72916666666666496</v>
      </c>
      <c r="B192" s="24">
        <v>0.73958333333333404</v>
      </c>
      <c r="C192" s="24">
        <f>INDEX(ГРАФИК!$CH$6:$CH$36,MATCH($B$149,ГРАФИК!$A$6:$A$36,0),0)</f>
        <v>0</v>
      </c>
      <c r="D192" s="6" t="b">
        <f t="shared" si="13"/>
        <v>0</v>
      </c>
      <c r="E192" s="24" t="b">
        <f t="shared" si="14"/>
        <v>0</v>
      </c>
      <c r="F192" s="6">
        <f>Count_Color(ГРАФИК!$CH$6:$CH$36,3,C192)</f>
        <v>0</v>
      </c>
      <c r="G192" s="25" t="e">
        <f>IF(D192="",INDEX('Классификатор задач'!$C:$C,MATCH(E192,'Классификатор задач'!$B:$B,0),0),INDEX('Классификатор задач'!$C:$C,MATCH(D192,'Классификатор задач'!$A:$A,0)))</f>
        <v>#N/A</v>
      </c>
      <c r="H192" s="26">
        <f>INDEX(ГРАФИК!$CI$6:$CI$36,MATCH($B$149,ГРАФИК!$A$6:$A$36,0),0)</f>
        <v>0</v>
      </c>
      <c r="I192" s="41">
        <v>0.25</v>
      </c>
      <c r="J192" s="29" t="e">
        <f>INDEX('Закрепление за ДСЕ'!$B:$B,MATCH(H192,'Закрепление за ДСЕ'!A:A,0),0)</f>
        <v>#N/A</v>
      </c>
      <c r="K192" s="29" t="e">
        <f>INDEX('Закрепление за ДСЕ'!$D:$D,MATCH(H192,'Закрепление за ДСЕ'!A:A,0),0)</f>
        <v>#N/A</v>
      </c>
      <c r="L192" s="36" t="str">
        <f t="shared" si="15"/>
        <v/>
      </c>
      <c r="M192" s="38">
        <v>4</v>
      </c>
    </row>
    <row r="193" spans="1:13" x14ac:dyDescent="0.25">
      <c r="A193" s="24">
        <v>0.73958333333333204</v>
      </c>
      <c r="B193" s="24">
        <v>0.75</v>
      </c>
      <c r="C193" s="24">
        <f>INDEX(ГРАФИК!$CJ$6:$CJ$36,MATCH($B$149,ГРАФИК!$A$6:$A$36,0),0)</f>
        <v>0</v>
      </c>
      <c r="D193" s="6" t="b">
        <f t="shared" si="13"/>
        <v>0</v>
      </c>
      <c r="E193" s="24" t="b">
        <f t="shared" si="14"/>
        <v>0</v>
      </c>
      <c r="F193" s="6">
        <f>Count_Color(ГРАФИК!$CJ$6:$CJ$36,3,C193)</f>
        <v>0</v>
      </c>
      <c r="G193" s="25" t="e">
        <f>IF(D193="",INDEX('Классификатор задач'!$C:$C,MATCH(E193,'Классификатор задач'!$B:$B,0),0),INDEX('Классификатор задач'!$C:$C,MATCH(D193,'Классификатор задач'!$A:$A,0)))</f>
        <v>#N/A</v>
      </c>
      <c r="H193" s="26">
        <f>INDEX(ГРАФИК!$CK$6:$CK$36,MATCH($B$149,ГРАФИК!$A$6:$A$36,0),0)</f>
        <v>0</v>
      </c>
      <c r="I193" s="41">
        <v>0.25</v>
      </c>
      <c r="J193" s="29" t="e">
        <f>INDEX('Закрепление за ДСЕ'!$B:$B,MATCH(H193,'Закрепление за ДСЕ'!A:A,0),0)</f>
        <v>#N/A</v>
      </c>
      <c r="K193" s="29" t="e">
        <f>INDEX('Закрепление за ДСЕ'!$D:$D,MATCH(H193,'Закрепление за ДСЕ'!A:A,0),0)</f>
        <v>#N/A</v>
      </c>
      <c r="L193" s="36" t="str">
        <f t="shared" si="15"/>
        <v/>
      </c>
      <c r="M193" s="38">
        <v>4</v>
      </c>
    </row>
    <row r="194" spans="1:13" x14ac:dyDescent="0.25">
      <c r="A194" s="24">
        <v>0.749999999999999</v>
      </c>
      <c r="B194" s="24">
        <v>0.76041666666666696</v>
      </c>
      <c r="C194" s="24">
        <f>INDEX(ГРАФИК!$CL$6:$CL$36,MATCH($B$149,ГРАФИК!$A$6:$A$36,0),0)</f>
        <v>0</v>
      </c>
      <c r="D194" s="6" t="b">
        <f t="shared" si="13"/>
        <v>0</v>
      </c>
      <c r="E194" s="24" t="b">
        <f t="shared" si="14"/>
        <v>0</v>
      </c>
      <c r="F194" s="6">
        <f>Count_Color(ГРАФИК!$CL$6:$CL$36,3,C194)</f>
        <v>0</v>
      </c>
      <c r="G194" s="25" t="e">
        <f>IF(D194="",INDEX('Классификатор задач'!$C:$C,MATCH(E194,'Классификатор задач'!$B:$B,0),0),INDEX('Классификатор задач'!$C:$C,MATCH(D194,'Классификатор задач'!$A:$A,0)))</f>
        <v>#N/A</v>
      </c>
      <c r="H194" s="26">
        <f>INDEX(ГРАФИК!$CM$6:$CM$36,MATCH($B$149,ГРАФИК!$A$6:$A$36,0),0)</f>
        <v>0</v>
      </c>
      <c r="I194" s="41">
        <v>0.25</v>
      </c>
      <c r="J194" s="29" t="e">
        <f>INDEX('Закрепление за ДСЕ'!$B:$B,MATCH(H194,'Закрепление за ДСЕ'!A:A,0),0)</f>
        <v>#N/A</v>
      </c>
      <c r="K194" s="29" t="e">
        <f>INDEX('Закрепление за ДСЕ'!$D:$D,MATCH(H194,'Закрепление за ДСЕ'!A:A,0),0)</f>
        <v>#N/A</v>
      </c>
      <c r="L194" s="36" t="str">
        <f t="shared" si="15"/>
        <v/>
      </c>
      <c r="M194" s="38">
        <v>4</v>
      </c>
    </row>
    <row r="195" spans="1:13" x14ac:dyDescent="0.25">
      <c r="A195" s="24">
        <v>0.76041666666666496</v>
      </c>
      <c r="B195" s="24">
        <v>0.77083333333333404</v>
      </c>
      <c r="C195" s="24">
        <f>INDEX(ГРАФИК!$CN$6:$CN$36,MATCH($B$149,ГРАФИК!$A$6:$A$36,0),0)</f>
        <v>0</v>
      </c>
      <c r="D195" s="6" t="b">
        <f t="shared" si="13"/>
        <v>0</v>
      </c>
      <c r="E195" s="24" t="b">
        <f t="shared" si="14"/>
        <v>0</v>
      </c>
      <c r="F195" s="6">
        <f>Count_Color(ГРАФИК!$CN$6:$CN$36,3,C195)</f>
        <v>0</v>
      </c>
      <c r="G195" s="25" t="e">
        <f>IF(D195="",INDEX('Классификатор задач'!$C:$C,MATCH(E195,'Классификатор задач'!$B:$B,0),0),INDEX('Классификатор задач'!$C:$C,MATCH(D195,'Классификатор задач'!$A:$A,0)))</f>
        <v>#N/A</v>
      </c>
      <c r="H195" s="26">
        <f>INDEX(ГРАФИК!$CO$6:$CO$36,MATCH($B$149,ГРАФИК!$A$6:$A$36,0),0)</f>
        <v>0</v>
      </c>
      <c r="I195" s="41">
        <v>0.25</v>
      </c>
      <c r="J195" s="29" t="e">
        <f>INDEX('Закрепление за ДСЕ'!$B:$B,MATCH(H195,'Закрепление за ДСЕ'!A:A,0),0)</f>
        <v>#N/A</v>
      </c>
      <c r="K195" s="29" t="e">
        <f>INDEX('Закрепление за ДСЕ'!$D:$D,MATCH(H195,'Закрепление за ДСЕ'!A:A,0),0)</f>
        <v>#N/A</v>
      </c>
      <c r="L195" s="36" t="str">
        <f t="shared" si="15"/>
        <v/>
      </c>
      <c r="M195" s="38">
        <v>4</v>
      </c>
    </row>
    <row r="196" spans="1:13" x14ac:dyDescent="0.25">
      <c r="A196" s="24">
        <v>0.77083333333333204</v>
      </c>
      <c r="B196" s="24">
        <v>0.781250000000001</v>
      </c>
      <c r="C196" s="24">
        <f>INDEX(ГРАФИК!$CP$6:$CP$36,MATCH($B$149,ГРАФИК!$A$6:$A$36,0),0)</f>
        <v>0</v>
      </c>
      <c r="D196" s="6" t="b">
        <f t="shared" si="13"/>
        <v>0</v>
      </c>
      <c r="E196" s="24" t="b">
        <f t="shared" si="14"/>
        <v>0</v>
      </c>
      <c r="F196" s="6">
        <f>Count_Color(ГРАФИК!$CP$6:$CP$36,3,C196)</f>
        <v>0</v>
      </c>
      <c r="G196" s="25" t="e">
        <f>IF(D196="",INDEX('Классификатор задач'!$C:$C,MATCH(E196,'Классификатор задач'!$B:$B,0),0),INDEX('Классификатор задач'!$C:$C,MATCH(D196,'Классификатор задач'!$A:$A,0)))</f>
        <v>#N/A</v>
      </c>
      <c r="H196" s="26">
        <f>INDEX(ГРАФИК!$CQ$6:$CQ$36,MATCH($B$149,ГРАФИК!$A$6:$A$36,0),0)</f>
        <v>0</v>
      </c>
      <c r="I196" s="41">
        <v>0.25</v>
      </c>
      <c r="J196" s="29" t="e">
        <f>INDEX('Закрепление за ДСЕ'!$B:$B,MATCH(H196,'Закрепление за ДСЕ'!A:A,0),0)</f>
        <v>#N/A</v>
      </c>
      <c r="K196" s="29" t="e">
        <f>INDEX('Закрепление за ДСЕ'!$D:$D,MATCH(H196,'Закрепление за ДСЕ'!A:A,0),0)</f>
        <v>#N/A</v>
      </c>
      <c r="L196" s="36" t="str">
        <f t="shared" si="15"/>
        <v/>
      </c>
      <c r="M196" s="38">
        <v>4</v>
      </c>
    </row>
    <row r="197" spans="1:13" x14ac:dyDescent="0.25">
      <c r="A197" s="24">
        <v>0.781249999999999</v>
      </c>
      <c r="B197" s="24">
        <v>0.79166666666666696</v>
      </c>
      <c r="C197" s="24">
        <f>INDEX(ГРАФИК!$CR$6:$CR$36,MATCH($B$149,ГРАФИК!$A$6:$A$36,0),0)</f>
        <v>0</v>
      </c>
      <c r="D197" s="6" t="b">
        <f t="shared" si="13"/>
        <v>0</v>
      </c>
      <c r="E197" s="24" t="b">
        <f t="shared" si="14"/>
        <v>0</v>
      </c>
      <c r="F197" s="6">
        <f>Count_Color(ГРАФИК!$CR$6:$CR$36,3,C197)</f>
        <v>0</v>
      </c>
      <c r="G197" s="25" t="e">
        <f>IF(D197="",INDEX('Классификатор задач'!$C:$C,MATCH(E197,'Классификатор задач'!$B:$B,0),0),INDEX('Классификатор задач'!$C:$C,MATCH(D197,'Классификатор задач'!$A:$A,0)))</f>
        <v>#N/A</v>
      </c>
      <c r="H197" s="26">
        <f>INDEX(ГРАФИК!$CS$6:$CS$36,MATCH($B$149,ГРАФИК!$A$6:$A$36,0),0)</f>
        <v>0</v>
      </c>
      <c r="I197" s="41">
        <v>0.25</v>
      </c>
      <c r="J197" s="29" t="e">
        <f>INDEX('Закрепление за ДСЕ'!$B:$B,MATCH(H197,'Закрепление за ДСЕ'!A:A,0),0)</f>
        <v>#N/A</v>
      </c>
      <c r="K197" s="29" t="e">
        <f>INDEX('Закрепление за ДСЕ'!$D:$D,MATCH(H197,'Закрепление за ДСЕ'!A:A,0),0)</f>
        <v>#N/A</v>
      </c>
      <c r="L197" s="36" t="str">
        <f t="shared" si="15"/>
        <v/>
      </c>
      <c r="M197" s="38">
        <v>4</v>
      </c>
    </row>
    <row r="198" spans="1:13" x14ac:dyDescent="0.25">
      <c r="A198" s="32" t="s">
        <v>148</v>
      </c>
      <c r="B198" s="33">
        <v>5</v>
      </c>
      <c r="C198" s="34" t="s">
        <v>148</v>
      </c>
      <c r="D198" s="34" t="s">
        <v>148</v>
      </c>
      <c r="E198" s="34" t="s">
        <v>148</v>
      </c>
      <c r="F198" s="34" t="s">
        <v>148</v>
      </c>
      <c r="G198" s="34" t="s">
        <v>148</v>
      </c>
      <c r="H198" s="34" t="s">
        <v>148</v>
      </c>
      <c r="I198" s="43"/>
      <c r="J198" s="34" t="s">
        <v>148</v>
      </c>
      <c r="K198" s="34" t="s">
        <v>148</v>
      </c>
      <c r="L198" s="34" t="s">
        <v>148</v>
      </c>
      <c r="M198" s="38">
        <v>5</v>
      </c>
    </row>
    <row r="199" spans="1:13" x14ac:dyDescent="0.25">
      <c r="A199" s="24">
        <v>0.29166666666666669</v>
      </c>
      <c r="B199" s="24">
        <v>0.30208333333333331</v>
      </c>
      <c r="C199" s="24">
        <f>INDEX(ГРАФИК!$B$6:$B$36,MATCH($B$198,ГРАФИК!$A$6:$A$36,0),0)</f>
        <v>0</v>
      </c>
      <c r="D199" s="6" t="b">
        <f>IF(LEFTB(C199)="Z",C199,IF(LEFTB(C199)="J",""))</f>
        <v>0</v>
      </c>
      <c r="E199" s="24" t="b">
        <f>IF(LEFTB(C199)="J",C199,IF(LEFTB(C199)="Z",""))</f>
        <v>0</v>
      </c>
      <c r="F199" s="6">
        <f>Count_Color(ГРАФИК!$B$6:$B$36,3,C199)</f>
        <v>0</v>
      </c>
      <c r="G199" s="25" t="e">
        <f>IF(D199="",INDEX('Классификатор задач'!$C:$C,MATCH(E199,'Классификатор задач'!$B:$B,0),0),INDEX('Классификатор задач'!$C:$C,MATCH(D199,'Классификатор задач'!$A:$A,0)))</f>
        <v>#N/A</v>
      </c>
      <c r="H199" s="26">
        <f>INDEX(ГРАФИК!$C$6:$C$36,MATCH($B$198,ГРАФИК!$A$6:$A$36,0),0)</f>
        <v>0</v>
      </c>
      <c r="I199" s="41">
        <v>0.25</v>
      </c>
      <c r="J199" s="29" t="e">
        <f>INDEX('Закрепление за ДСЕ'!$B:$B,MATCH(H199,'Закрепление за ДСЕ'!A:A,0),0)</f>
        <v>#N/A</v>
      </c>
      <c r="K199" s="29" t="e">
        <f>INDEX('Закрепление за ДСЕ'!$D:$D,MATCH(H199,'Закрепление за ДСЕ'!A:A,0),0)</f>
        <v>#N/A</v>
      </c>
      <c r="L199" s="36" t="str">
        <f t="shared" ref="L199:L209" si="16">IF(F199&gt;0,"Выполнено","")</f>
        <v/>
      </c>
      <c r="M199" s="38">
        <v>5</v>
      </c>
    </row>
    <row r="200" spans="1:13" x14ac:dyDescent="0.25">
      <c r="A200" s="24">
        <v>0.30208333333333331</v>
      </c>
      <c r="B200" s="24">
        <v>0.3125</v>
      </c>
      <c r="C200" s="24">
        <f>INDEX(ГРАФИК!$D$6:$D$36,MATCH($B$198,ГРАФИК!$A$6:$A$36,0),0)</f>
        <v>0</v>
      </c>
      <c r="D200" s="6" t="b">
        <f>IF(LEFTB(C200)="Z",C200,IF(LEFTB(C200)="J",""))</f>
        <v>0</v>
      </c>
      <c r="E200" s="24" t="b">
        <f>IF(LEFTB(C200)="J",C200,IF(LEFTB(C200)="Z",""))</f>
        <v>0</v>
      </c>
      <c r="F200" s="6">
        <f>Count_Color(ГРАФИК!$D$6:$D$36,3,C200)</f>
        <v>0</v>
      </c>
      <c r="G200" s="25" t="e">
        <f>IF(D200="",INDEX('Классификатор задач'!$C:$C,MATCH(E200,'Классификатор задач'!$B:$B,0),0),INDEX('Классификатор задач'!$C:$C,MATCH(D200,'Классификатор задач'!$A:$A,0)))</f>
        <v>#N/A</v>
      </c>
      <c r="H200" s="26">
        <f>INDEX(ГРАФИК!$E$6:$E$36,MATCH($B$198,ГРАФИК!$A$6:$A$36,0),0)</f>
        <v>0</v>
      </c>
      <c r="I200" s="41">
        <v>0.25</v>
      </c>
      <c r="J200" s="29" t="e">
        <f>INDEX('Закрепление за ДСЕ'!$B:$B,MATCH(H200,'Закрепление за ДСЕ'!A:A,0),0)</f>
        <v>#N/A</v>
      </c>
      <c r="K200" s="29" t="e">
        <f>INDEX('Закрепление за ДСЕ'!$D:$D,MATCH(H200,'Закрепление за ДСЕ'!A:A,0),0)</f>
        <v>#N/A</v>
      </c>
      <c r="L200" s="36" t="str">
        <f t="shared" si="16"/>
        <v/>
      </c>
      <c r="M200" s="38">
        <v>5</v>
      </c>
    </row>
    <row r="201" spans="1:13" x14ac:dyDescent="0.25">
      <c r="A201" s="24">
        <v>0.3125</v>
      </c>
      <c r="B201" s="24">
        <v>0.32291666666666702</v>
      </c>
      <c r="C201" s="24">
        <f>INDEX(ГРАФИК!$F$6:$F$36,MATCH($B$198,ГРАФИК!$A$6:$A$36,0),0)</f>
        <v>0</v>
      </c>
      <c r="D201" s="6" t="b">
        <f t="shared" ref="D201:D246" si="17">IF(LEFTB(C201)="Z",C201,IF(LEFTB(C201)="J",""))</f>
        <v>0</v>
      </c>
      <c r="E201" s="24" t="b">
        <f t="shared" ref="E201:E246" si="18">IF(LEFTB(C201)="J",C201,IF(LEFTB(C201)="Z",""))</f>
        <v>0</v>
      </c>
      <c r="F201" s="6">
        <f>Count_Color(ГРАФИК!$F$6:$F$36,3,C201)</f>
        <v>0</v>
      </c>
      <c r="G201" s="25" t="e">
        <f>IF(D201="",INDEX('Классификатор задач'!$C:$C,MATCH(E201,'Классификатор задач'!$B:$B,0),0),INDEX('Классификатор задач'!$C:$C,MATCH(D201,'Классификатор задач'!$A:$A,0)))</f>
        <v>#N/A</v>
      </c>
      <c r="H201" s="26">
        <f>INDEX(ГРАФИК!$G$6:$G$36,MATCH($B$198,ГРАФИК!$A$6:$A$36,0),0)</f>
        <v>0</v>
      </c>
      <c r="I201" s="41">
        <v>0.25</v>
      </c>
      <c r="J201" s="29" t="e">
        <f>INDEX('Закрепление за ДСЕ'!$B:$B,MATCH(H201,'Закрепление за ДСЕ'!A:A,0),0)</f>
        <v>#N/A</v>
      </c>
      <c r="K201" s="29" t="e">
        <f>INDEX('Закрепление за ДСЕ'!$D:$D,MATCH(H201,'Закрепление за ДСЕ'!A:A,0),0)</f>
        <v>#N/A</v>
      </c>
      <c r="L201" s="36" t="str">
        <f t="shared" si="16"/>
        <v/>
      </c>
      <c r="M201" s="38">
        <v>5</v>
      </c>
    </row>
    <row r="202" spans="1:13" x14ac:dyDescent="0.25">
      <c r="A202" s="24">
        <v>0.32291666666666702</v>
      </c>
      <c r="B202" s="24">
        <v>0.33333333333333298</v>
      </c>
      <c r="C202" s="24">
        <f>INDEX(ГРАФИК!$H$6:$H$36,MATCH($B$198,ГРАФИК!$A$6:$A$36,0),0)</f>
        <v>0</v>
      </c>
      <c r="D202" s="6" t="b">
        <f t="shared" si="17"/>
        <v>0</v>
      </c>
      <c r="E202" s="24" t="b">
        <f t="shared" si="18"/>
        <v>0</v>
      </c>
      <c r="F202" s="6">
        <f>Count_Color(ГРАФИК!$H$6:$H$36,3,C202)</f>
        <v>0</v>
      </c>
      <c r="G202" s="25" t="e">
        <f>IF(D202="",INDEX('Классификатор задач'!$C:$C,MATCH(E202,'Классификатор задач'!$B:$B,0),0),INDEX('Классификатор задач'!$C:$C,MATCH(D202,'Классификатор задач'!$A:$A,0)))</f>
        <v>#N/A</v>
      </c>
      <c r="H202" s="26">
        <f>INDEX(ГРАФИК!$I$6:$I$36,MATCH($B$198,ГРАФИК!$A$6:$A$36,0),0)</f>
        <v>0</v>
      </c>
      <c r="I202" s="41">
        <v>0.25</v>
      </c>
      <c r="J202" s="29" t="e">
        <f>INDEX('Закрепление за ДСЕ'!$B:$B,MATCH(H202,'Закрепление за ДСЕ'!A:A,0),0)</f>
        <v>#N/A</v>
      </c>
      <c r="K202" s="29" t="e">
        <f>INDEX('Закрепление за ДСЕ'!$D:$D,MATCH(H202,'Закрепление за ДСЕ'!A:A,0),0)</f>
        <v>#N/A</v>
      </c>
      <c r="L202" s="36" t="str">
        <f t="shared" si="16"/>
        <v/>
      </c>
      <c r="M202" s="38">
        <v>5</v>
      </c>
    </row>
    <row r="203" spans="1:13" x14ac:dyDescent="0.25">
      <c r="A203" s="24">
        <v>0.33333333333333298</v>
      </c>
      <c r="B203" s="24">
        <v>0.34375</v>
      </c>
      <c r="C203" s="24">
        <f>INDEX(ГРАФИК!$J$6:$J$36,MATCH($B$198,ГРАФИК!$A$6:$A$36,0),0)</f>
        <v>0</v>
      </c>
      <c r="D203" s="6" t="b">
        <f t="shared" si="17"/>
        <v>0</v>
      </c>
      <c r="E203" s="24" t="b">
        <f t="shared" si="18"/>
        <v>0</v>
      </c>
      <c r="F203" s="6">
        <f>Count_Color(ГРАФИК!$J$6:$J$36,3,C203)</f>
        <v>0</v>
      </c>
      <c r="G203" s="25" t="e">
        <f>IF(D203="",INDEX('Классификатор задач'!$C:$C,MATCH(E203,'Классификатор задач'!$B:$B,0),0),INDEX('Классификатор задач'!$C:$C,MATCH(D203,'Классификатор задач'!$A:$A,0)))</f>
        <v>#N/A</v>
      </c>
      <c r="H203" s="26">
        <f>INDEX(ГРАФИК!$K$6:$K$36,MATCH($B$198,ГРАФИК!$A$6:$A$36,0),0)</f>
        <v>0</v>
      </c>
      <c r="I203" s="41">
        <v>0.25</v>
      </c>
      <c r="J203" s="29" t="e">
        <f>INDEX('Закрепление за ДСЕ'!$B:$B,MATCH(H203,'Закрепление за ДСЕ'!A:A,0),0)</f>
        <v>#N/A</v>
      </c>
      <c r="K203" s="29" t="e">
        <f>INDEX('Закрепление за ДСЕ'!$D:$D,MATCH(H203,'Закрепление за ДСЕ'!A:A,0),0)</f>
        <v>#N/A</v>
      </c>
      <c r="L203" s="36" t="str">
        <f t="shared" si="16"/>
        <v/>
      </c>
      <c r="M203" s="38">
        <v>5</v>
      </c>
    </row>
    <row r="204" spans="1:13" x14ac:dyDescent="0.25">
      <c r="A204" s="24">
        <v>0.34375</v>
      </c>
      <c r="B204" s="24">
        <v>0.35416666666666702</v>
      </c>
      <c r="C204" s="24">
        <f>INDEX(ГРАФИК!$L$6:$L$36,MATCH($B$198,ГРАФИК!$A$6:$A$36,0),0)</f>
        <v>0</v>
      </c>
      <c r="D204" s="6" t="b">
        <f t="shared" si="17"/>
        <v>0</v>
      </c>
      <c r="E204" s="24" t="b">
        <f t="shared" si="18"/>
        <v>0</v>
      </c>
      <c r="F204" s="6">
        <f>Count_Color(ГРАФИК!$L$6:$L$36,3,C204)</f>
        <v>0</v>
      </c>
      <c r="G204" s="25" t="e">
        <f>IF(D204="",INDEX('Классификатор задач'!$C:$C,MATCH(E204,'Классификатор задач'!$B:$B,0),0),INDEX('Классификатор задач'!$C:$C,MATCH(D204,'Классификатор задач'!$A:$A,0)))</f>
        <v>#N/A</v>
      </c>
      <c r="H204" s="26">
        <f>INDEX(ГРАФИК!$M$6:$M$36,MATCH($B$198,ГРАФИК!$A$6:$A$36,0),0)</f>
        <v>0</v>
      </c>
      <c r="I204" s="41">
        <v>0.25</v>
      </c>
      <c r="J204" s="29" t="e">
        <f>INDEX('Закрепление за ДСЕ'!$B:$B,MATCH(H204,'Закрепление за ДСЕ'!A:A,0),0)</f>
        <v>#N/A</v>
      </c>
      <c r="K204" s="29" t="e">
        <f>INDEX('Закрепление за ДСЕ'!$D:$D,MATCH(H204,'Закрепление за ДСЕ'!A:A,0),0)</f>
        <v>#N/A</v>
      </c>
      <c r="L204" s="36" t="str">
        <f t="shared" si="16"/>
        <v/>
      </c>
      <c r="M204" s="38">
        <v>5</v>
      </c>
    </row>
    <row r="205" spans="1:13" x14ac:dyDescent="0.25">
      <c r="A205" s="24">
        <v>0.35416666666666602</v>
      </c>
      <c r="B205" s="24">
        <v>0.36458333333333298</v>
      </c>
      <c r="C205" s="24">
        <f>INDEX(ГРАФИК!$N$6:$N$36,MATCH($B$198,ГРАФИК!$A$6:$A$36,0),0)</f>
        <v>0</v>
      </c>
      <c r="D205" s="6" t="b">
        <f t="shared" si="17"/>
        <v>0</v>
      </c>
      <c r="E205" s="24" t="b">
        <f t="shared" si="18"/>
        <v>0</v>
      </c>
      <c r="F205" s="6">
        <f>Count_Color(ГРАФИК!$N$6:$N$36,3,C205)</f>
        <v>0</v>
      </c>
      <c r="G205" s="25" t="e">
        <f>IF(D205="",INDEX('Классификатор задач'!$C:$C,MATCH(E205,'Классификатор задач'!$B:$B,0),0),INDEX('Классификатор задач'!$C:$C,MATCH(D205,'Классификатор задач'!$A:$A,0)))</f>
        <v>#N/A</v>
      </c>
      <c r="H205" s="26">
        <f>INDEX(ГРАФИК!$O$6:$O$36,MATCH($B$198,ГРАФИК!$A$6:$A$36,0),0)</f>
        <v>0</v>
      </c>
      <c r="I205" s="41">
        <v>0.25</v>
      </c>
      <c r="J205" s="29" t="e">
        <f>INDEX('Закрепление за ДСЕ'!$B:$B,MATCH(H205,'Закрепление за ДСЕ'!A:A,0),0)</f>
        <v>#N/A</v>
      </c>
      <c r="K205" s="29" t="e">
        <f>INDEX('Закрепление за ДСЕ'!$D:$D,MATCH(H205,'Закрепление за ДСЕ'!A:A,0),0)</f>
        <v>#N/A</v>
      </c>
      <c r="L205" s="36" t="str">
        <f t="shared" si="16"/>
        <v/>
      </c>
      <c r="M205" s="38">
        <v>5</v>
      </c>
    </row>
    <row r="206" spans="1:13" x14ac:dyDescent="0.25">
      <c r="A206" s="24">
        <v>0.36458333333333298</v>
      </c>
      <c r="B206" s="24">
        <v>0.375</v>
      </c>
      <c r="C206" s="24">
        <f>INDEX(ГРАФИК!$P$6:$P$36,MATCH($B$198,ГРАФИК!$A$6:$A$36,0),0)</f>
        <v>0</v>
      </c>
      <c r="D206" s="6" t="b">
        <f t="shared" si="17"/>
        <v>0</v>
      </c>
      <c r="E206" s="24" t="b">
        <f t="shared" si="18"/>
        <v>0</v>
      </c>
      <c r="F206" s="6">
        <f>Count_Color(ГРАФИК!$P$6:$P$36,3,C206)</f>
        <v>0</v>
      </c>
      <c r="G206" s="25" t="e">
        <f>IF(D206="",INDEX('Классификатор задач'!$C:$C,MATCH(E206,'Классификатор задач'!$B:$B,0),0),INDEX('Классификатор задач'!$C:$C,MATCH(D206,'Классификатор задач'!$A:$A,0)))</f>
        <v>#N/A</v>
      </c>
      <c r="H206" s="26">
        <f>INDEX(ГРАФИК!$Q$6:$Q$36,MATCH($B$198,ГРАФИК!$A$6:$A$36,0),0)</f>
        <v>0</v>
      </c>
      <c r="I206" s="41">
        <v>0.25</v>
      </c>
      <c r="J206" s="29" t="e">
        <f>INDEX('Закрепление за ДСЕ'!$B:$B,MATCH(H206,'Закрепление за ДСЕ'!A:A,0),0)</f>
        <v>#N/A</v>
      </c>
      <c r="K206" s="29" t="e">
        <f>INDEX('Закрепление за ДСЕ'!$D:$D,MATCH(H206,'Закрепление за ДСЕ'!A:A,0),0)</f>
        <v>#N/A</v>
      </c>
      <c r="L206" s="36" t="str">
        <f t="shared" si="16"/>
        <v/>
      </c>
      <c r="M206" s="38">
        <v>5</v>
      </c>
    </row>
    <row r="207" spans="1:13" x14ac:dyDescent="0.25">
      <c r="A207" s="24">
        <v>0.375</v>
      </c>
      <c r="B207" s="24">
        <v>0.38541666666666702</v>
      </c>
      <c r="C207" s="24">
        <f>INDEX(ГРАФИК!$R$6:$R$36,MATCH($B$198,ГРАФИК!$A$6:$A$36,0),0)</f>
        <v>0</v>
      </c>
      <c r="D207" s="6" t="b">
        <f t="shared" si="17"/>
        <v>0</v>
      </c>
      <c r="E207" s="24" t="b">
        <f t="shared" si="18"/>
        <v>0</v>
      </c>
      <c r="F207" s="6">
        <f>Count_Color(ГРАФИК!$R$6:$R$36,3,C207)</f>
        <v>0</v>
      </c>
      <c r="G207" s="25" t="e">
        <f>IF(D207="",INDEX('Классификатор задач'!$C:$C,MATCH(E207,'Классификатор задач'!$B:$B,0),0),INDEX('Классификатор задач'!$C:$C,MATCH(D207,'Классификатор задач'!$A:$A,0)))</f>
        <v>#N/A</v>
      </c>
      <c r="H207" s="26">
        <f>INDEX(ГРАФИК!$S$6:$S$36,MATCH($B$198,ГРАФИК!$A$6:$A$36,0),0)</f>
        <v>0</v>
      </c>
      <c r="I207" s="41">
        <v>0.25</v>
      </c>
      <c r="J207" s="29" t="e">
        <f>INDEX('Закрепление за ДСЕ'!$B:$B,MATCH(H207,'Закрепление за ДСЕ'!A:A,0),0)</f>
        <v>#N/A</v>
      </c>
      <c r="K207" s="29" t="e">
        <f>INDEX('Закрепление за ДСЕ'!$D:$D,MATCH(H207,'Закрепление за ДСЕ'!A:A,0),0)</f>
        <v>#N/A</v>
      </c>
      <c r="L207" s="36" t="str">
        <f t="shared" si="16"/>
        <v/>
      </c>
      <c r="M207" s="38">
        <v>5</v>
      </c>
    </row>
    <row r="208" spans="1:13" x14ac:dyDescent="0.25">
      <c r="A208" s="24">
        <v>0.38541666666666602</v>
      </c>
      <c r="B208" s="24">
        <v>0.39583333333333298</v>
      </c>
      <c r="C208" s="24">
        <f>INDEX(ГРАФИК!$T$6:$T$36,MATCH($B$198,ГРАФИК!$A$6:$A$36,0),0)</f>
        <v>0</v>
      </c>
      <c r="D208" s="6" t="b">
        <f t="shared" si="17"/>
        <v>0</v>
      </c>
      <c r="E208" s="24" t="b">
        <f t="shared" si="18"/>
        <v>0</v>
      </c>
      <c r="F208" s="6">
        <f>Count_Color(ГРАФИК!$T$6:$T$36,3,C208)</f>
        <v>0</v>
      </c>
      <c r="G208" s="25" t="e">
        <f>IF(D208="",INDEX('Классификатор задач'!$C:$C,MATCH(E208,'Классификатор задач'!$B:$B,0),0),INDEX('Классификатор задач'!$C:$C,MATCH(D208,'Классификатор задач'!$A:$A,0)))</f>
        <v>#N/A</v>
      </c>
      <c r="H208" s="26">
        <f>INDEX(ГРАФИК!$U$6:$U$36,MATCH($B$198,ГРАФИК!$A$6:$A$36,0),0)</f>
        <v>0</v>
      </c>
      <c r="I208" s="41">
        <v>0.25</v>
      </c>
      <c r="J208" s="29" t="e">
        <f>INDEX('Закрепление за ДСЕ'!$B:$B,MATCH(H208,'Закрепление за ДСЕ'!A:A,0),0)</f>
        <v>#N/A</v>
      </c>
      <c r="K208" s="29" t="e">
        <f>INDEX('Закрепление за ДСЕ'!$D:$D,MATCH(H208,'Закрепление за ДСЕ'!A:A,0),0)</f>
        <v>#N/A</v>
      </c>
      <c r="L208" s="36" t="str">
        <f t="shared" si="16"/>
        <v/>
      </c>
      <c r="M208" s="38">
        <v>5</v>
      </c>
    </row>
    <row r="209" spans="1:13" x14ac:dyDescent="0.25">
      <c r="A209" s="24">
        <v>0.39583333333333298</v>
      </c>
      <c r="B209" s="24">
        <v>0.40625</v>
      </c>
      <c r="C209" s="24">
        <f>INDEX(ГРАФИК!$V$6:$V$36,MATCH($B$198,ГРАФИК!$A$6:$A$36,0),0)</f>
        <v>0</v>
      </c>
      <c r="D209" s="6" t="b">
        <f t="shared" si="17"/>
        <v>0</v>
      </c>
      <c r="E209" s="24" t="b">
        <f t="shared" si="18"/>
        <v>0</v>
      </c>
      <c r="F209" s="6">
        <f>Count_Color(ГРАФИК!$V$6:$V$36,3,C209)</f>
        <v>0</v>
      </c>
      <c r="G209" s="25" t="e">
        <f>IF(D209="",INDEX('Классификатор задач'!$C:$C,MATCH(E209,'Классификатор задач'!$B:$B,0),0),INDEX('Классификатор задач'!$C:$C,MATCH(D209,'Классификатор задач'!$A:$A,0)))</f>
        <v>#N/A</v>
      </c>
      <c r="H209" s="26">
        <f>INDEX(ГРАФИК!$W$6:$W$36,MATCH($B$198,ГРАФИК!$A$6:$A$36,0),0)</f>
        <v>0</v>
      </c>
      <c r="I209" s="41">
        <v>0.25</v>
      </c>
      <c r="J209" s="29" t="e">
        <f>INDEX('Закрепление за ДСЕ'!$B:$B,MATCH(H209,'Закрепление за ДСЕ'!A:A,0),0)</f>
        <v>#N/A</v>
      </c>
      <c r="K209" s="29" t="e">
        <f>INDEX('Закрепление за ДСЕ'!$D:$D,MATCH(H209,'Закрепление за ДСЕ'!A:A,0),0)</f>
        <v>#N/A</v>
      </c>
      <c r="L209" s="36" t="str">
        <f t="shared" si="16"/>
        <v/>
      </c>
      <c r="M209" s="38">
        <v>5</v>
      </c>
    </row>
    <row r="210" spans="1:13" x14ac:dyDescent="0.25">
      <c r="A210" s="24">
        <v>0.40625</v>
      </c>
      <c r="B210" s="24">
        <v>0.41666666666666702</v>
      </c>
      <c r="C210" s="24">
        <f>INDEX(ГРАФИК!$X$6:$X$36,MATCH($B$198,ГРАФИК!$A$6:$A$36,0),0)</f>
        <v>0</v>
      </c>
      <c r="D210" s="6" t="b">
        <f t="shared" si="17"/>
        <v>0</v>
      </c>
      <c r="E210" s="24" t="b">
        <f t="shared" si="18"/>
        <v>0</v>
      </c>
      <c r="F210" s="6">
        <f>Count_Color(ГРАФИК!$X$6:$X$36,3,C210)</f>
        <v>0</v>
      </c>
      <c r="G210" s="25" t="e">
        <f>IF(D210="",INDEX('Классификатор задач'!$C:$C,MATCH(E210,'Классификатор задач'!$B:$B,0),0),INDEX('Классификатор задач'!$C:$C,MATCH(D210,'Классификатор задач'!$A:$A,0)))</f>
        <v>#N/A</v>
      </c>
      <c r="H210" s="26">
        <f>INDEX(ГРАФИК!$Y$6:$Y$36,MATCH($B$198,ГРАФИК!$A$6:$A$36,0),0)</f>
        <v>0</v>
      </c>
      <c r="I210" s="41">
        <v>0.25</v>
      </c>
      <c r="J210" s="29" t="e">
        <f>INDEX('Закрепление за ДСЕ'!$B:$B,MATCH(H210,'Закрепление за ДСЕ'!A:A,0),0)</f>
        <v>#N/A</v>
      </c>
      <c r="K210" s="29" t="e">
        <f>INDEX('Закрепление за ДСЕ'!$D:$D,MATCH(H210,'Закрепление за ДСЕ'!A:A,0),0)</f>
        <v>#N/A</v>
      </c>
      <c r="L210" s="36" t="str">
        <f>IF(F210&gt;0,"Выполнено","")</f>
        <v/>
      </c>
      <c r="M210" s="38">
        <v>5</v>
      </c>
    </row>
    <row r="211" spans="1:13" x14ac:dyDescent="0.25">
      <c r="A211" s="24">
        <v>0.41666666666666702</v>
      </c>
      <c r="B211" s="24">
        <v>0.42708333333333298</v>
      </c>
      <c r="C211" s="24">
        <f>INDEX(ГРАФИК!$Z$6:$Z$36,MATCH($B$198,ГРАФИК!$A$6:$A$36,0),0)</f>
        <v>0</v>
      </c>
      <c r="D211" s="6" t="b">
        <f t="shared" si="17"/>
        <v>0</v>
      </c>
      <c r="E211" s="24" t="b">
        <f t="shared" si="18"/>
        <v>0</v>
      </c>
      <c r="F211" s="6">
        <f>Count_Color(ГРАФИК!$Z$6:$Z$36,3,C211)</f>
        <v>0</v>
      </c>
      <c r="G211" s="25" t="e">
        <f>IF(D211="",INDEX('Классификатор задач'!$C:$C,MATCH(E211,'Классификатор задач'!$B:$B,0),0),INDEX('Классификатор задач'!$C:$C,MATCH(D211,'Классификатор задач'!$A:$A,0)))</f>
        <v>#N/A</v>
      </c>
      <c r="H211" s="26">
        <f>INDEX(ГРАФИК!$AA$6:$AA$36,MATCH($B$198,ГРАФИК!$A$6:$A$36,0),0)</f>
        <v>0</v>
      </c>
      <c r="I211" s="41">
        <v>0.25</v>
      </c>
      <c r="J211" s="29" t="e">
        <f>INDEX('Закрепление за ДСЕ'!$B:$B,MATCH(H211,'Закрепление за ДСЕ'!A:A,0),0)</f>
        <v>#N/A</v>
      </c>
      <c r="K211" s="29" t="e">
        <f>INDEX('Закрепление за ДСЕ'!$D:$D,MATCH(H211,'Закрепление за ДСЕ'!A:A,0),0)</f>
        <v>#N/A</v>
      </c>
      <c r="L211" s="36" t="str">
        <f>IF(F211&gt;0,"Выполнено","")</f>
        <v/>
      </c>
      <c r="M211" s="38">
        <v>5</v>
      </c>
    </row>
    <row r="212" spans="1:13" x14ac:dyDescent="0.25">
      <c r="A212" s="24">
        <v>0.42708333333333298</v>
      </c>
      <c r="B212" s="24">
        <v>0.4375</v>
      </c>
      <c r="C212" s="24">
        <f>INDEX(ГРАФИК!$AB$6:$AB$36,MATCH($B$198,ГРАФИК!$A$6:$A$36,0),0)</f>
        <v>0</v>
      </c>
      <c r="D212" s="6" t="b">
        <f t="shared" si="17"/>
        <v>0</v>
      </c>
      <c r="E212" s="24" t="b">
        <f t="shared" si="18"/>
        <v>0</v>
      </c>
      <c r="F212" s="6">
        <f>Count_Color(ГРАФИК!$AB$6:$AB$36,3,C212)</f>
        <v>0</v>
      </c>
      <c r="G212" s="25" t="e">
        <f>IF(D212="",INDEX('Классификатор задач'!$C:$C,MATCH(E212,'Классификатор задач'!$B:$B,0),0),INDEX('Классификатор задач'!$C:$C,MATCH(D212,'Классификатор задач'!$A:$A,0)))</f>
        <v>#N/A</v>
      </c>
      <c r="H212" s="26">
        <f>INDEX(ГРАФИК!$AC$6:$AC$36,MATCH($B$198,ГРАФИК!$A$6:$A$36,0),0)</f>
        <v>0</v>
      </c>
      <c r="I212" s="41">
        <v>0.25</v>
      </c>
      <c r="J212" s="29" t="e">
        <f>INDEX('Закрепление за ДСЕ'!$B:$B,MATCH(H212,'Закрепление за ДСЕ'!A:A,0),0)</f>
        <v>#N/A</v>
      </c>
      <c r="K212" s="29" t="e">
        <f>INDEX('Закрепление за ДСЕ'!$D:$D,MATCH(H212,'Закрепление за ДСЕ'!A:A,0),0)</f>
        <v>#N/A</v>
      </c>
      <c r="L212" s="36" t="str">
        <f t="shared" ref="L212:L246" si="19">IF(F212&gt;0,"Выполнено","")</f>
        <v/>
      </c>
      <c r="M212" s="38">
        <v>5</v>
      </c>
    </row>
    <row r="213" spans="1:13" x14ac:dyDescent="0.25">
      <c r="A213" s="24">
        <v>0.4375</v>
      </c>
      <c r="B213" s="24">
        <v>0.44791666666666702</v>
      </c>
      <c r="C213" s="24">
        <f>INDEX(ГРАФИК!$AD$6:$AD$36,MATCH($B$198,ГРАФИК!$A$6:$A$36,0),0)</f>
        <v>0</v>
      </c>
      <c r="D213" s="6" t="b">
        <f t="shared" si="17"/>
        <v>0</v>
      </c>
      <c r="E213" s="24" t="b">
        <f t="shared" si="18"/>
        <v>0</v>
      </c>
      <c r="F213" s="6">
        <f>Count_Color(ГРАФИК!$AD$6:$AD$36,3,C213)</f>
        <v>0</v>
      </c>
      <c r="G213" s="25" t="e">
        <f>IF(D213="",INDEX('Классификатор задач'!$C:$C,MATCH(E213,'Классификатор задач'!$B:$B,0),0),INDEX('Классификатор задач'!$C:$C,MATCH(D213,'Классификатор задач'!$A:$A,0)))</f>
        <v>#N/A</v>
      </c>
      <c r="H213" s="26">
        <f>INDEX(ГРАФИК!$AE$6:$AE$36,MATCH($B$198,ГРАФИК!$A$6:$A$36,0),0)</f>
        <v>0</v>
      </c>
      <c r="I213" s="41">
        <v>0.25</v>
      </c>
      <c r="J213" s="29" t="e">
        <f>INDEX('Закрепление за ДСЕ'!$B:$B,MATCH(H213,'Закрепление за ДСЕ'!A:A,0),0)</f>
        <v>#N/A</v>
      </c>
      <c r="K213" s="29" t="e">
        <f>INDEX('Закрепление за ДСЕ'!$D:$D,MATCH(H213,'Закрепление за ДСЕ'!A:A,0),0)</f>
        <v>#N/A</v>
      </c>
      <c r="L213" s="36" t="str">
        <f t="shared" si="19"/>
        <v/>
      </c>
      <c r="M213" s="38">
        <v>5</v>
      </c>
    </row>
    <row r="214" spans="1:13" x14ac:dyDescent="0.25">
      <c r="A214" s="24">
        <v>0.44791666666666602</v>
      </c>
      <c r="B214" s="24">
        <v>0.45833333333333298</v>
      </c>
      <c r="C214" s="24">
        <f>INDEX(ГРАФИК!$AF$6:$AF$36,MATCH($B$198,ГРАФИК!$A$6:$A$36,0),0)</f>
        <v>0</v>
      </c>
      <c r="D214" s="6" t="b">
        <f t="shared" si="17"/>
        <v>0</v>
      </c>
      <c r="E214" s="24" t="b">
        <f t="shared" si="18"/>
        <v>0</v>
      </c>
      <c r="F214" s="6">
        <f>Count_Color(ГРАФИК!$AF$6:$AF$36,3,C214)</f>
        <v>0</v>
      </c>
      <c r="G214" s="25" t="e">
        <f>IF(D214="",INDEX('Классификатор задач'!$C:$C,MATCH(E214,'Классификатор задач'!$B:$B,0),0),INDEX('Классификатор задач'!$C:$C,MATCH(D214,'Классификатор задач'!$A:$A,0)))</f>
        <v>#N/A</v>
      </c>
      <c r="H214" s="26">
        <f>INDEX(ГРАФИК!$AG$6:$AG$36,MATCH($B$198,ГРАФИК!$A$6:$A$36,0),0)</f>
        <v>0</v>
      </c>
      <c r="I214" s="41">
        <v>0.25</v>
      </c>
      <c r="J214" s="29" t="e">
        <f>INDEX('Закрепление за ДСЕ'!$B:$B,MATCH(H214,'Закрепление за ДСЕ'!A:A,0),0)</f>
        <v>#N/A</v>
      </c>
      <c r="K214" s="29" t="e">
        <f>INDEX('Закрепление за ДСЕ'!$D:$D,MATCH(H214,'Закрепление за ДСЕ'!A:A,0),0)</f>
        <v>#N/A</v>
      </c>
      <c r="L214" s="36" t="str">
        <f t="shared" si="19"/>
        <v/>
      </c>
      <c r="M214" s="38">
        <v>5</v>
      </c>
    </row>
    <row r="215" spans="1:13" x14ac:dyDescent="0.25">
      <c r="A215" s="24">
        <v>0.45833333333333298</v>
      </c>
      <c r="B215" s="24">
        <v>0.46875</v>
      </c>
      <c r="C215" s="24">
        <f>INDEX(ГРАФИК!$AH$6:$AH$36,MATCH($B$198,ГРАФИК!$A$6:$A$36,0),0)</f>
        <v>0</v>
      </c>
      <c r="D215" s="6" t="b">
        <f t="shared" si="17"/>
        <v>0</v>
      </c>
      <c r="E215" s="24" t="b">
        <f t="shared" si="18"/>
        <v>0</v>
      </c>
      <c r="F215" s="6">
        <f>Count_Color(ГРАФИК!$AH$6:$AH$36,3,C215)</f>
        <v>0</v>
      </c>
      <c r="G215" s="25" t="e">
        <f>IF(D215="",INDEX('Классификатор задач'!$C:$C,MATCH(E215,'Классификатор задач'!$B:$B,0),0),INDEX('Классификатор задач'!$C:$C,MATCH(D215,'Классификатор задач'!$A:$A,0)))</f>
        <v>#N/A</v>
      </c>
      <c r="H215" s="26">
        <f>INDEX(ГРАФИК!$AI$6:$AI$36,MATCH($B$198,ГРАФИК!$A$6:$A$36,0),0)</f>
        <v>0</v>
      </c>
      <c r="I215" s="41">
        <v>0.25</v>
      </c>
      <c r="J215" s="29" t="e">
        <f>INDEX('Закрепление за ДСЕ'!$B:$B,MATCH(H215,'Закрепление за ДСЕ'!A:A,0),0)</f>
        <v>#N/A</v>
      </c>
      <c r="K215" s="29" t="e">
        <f>INDEX('Закрепление за ДСЕ'!$D:$D,MATCH(H215,'Закрепление за ДСЕ'!A:A,0),0)</f>
        <v>#N/A</v>
      </c>
      <c r="L215" s="36" t="str">
        <f t="shared" si="19"/>
        <v/>
      </c>
      <c r="M215" s="38">
        <v>5</v>
      </c>
    </row>
    <row r="216" spans="1:13" x14ac:dyDescent="0.25">
      <c r="A216" s="24">
        <v>0.46875</v>
      </c>
      <c r="B216" s="24">
        <v>0.47916666666666702</v>
      </c>
      <c r="C216" s="24">
        <f>INDEX(ГРАФИК!$AJ$6:$AJ$36,MATCH($B$198,ГРАФИК!$A$6:$A$36,0),0)</f>
        <v>0</v>
      </c>
      <c r="D216" s="6" t="b">
        <f t="shared" si="17"/>
        <v>0</v>
      </c>
      <c r="E216" s="24" t="b">
        <f t="shared" si="18"/>
        <v>0</v>
      </c>
      <c r="F216" s="6">
        <f>Count_Color(ГРАФИК!$AJ$6:$AJ$36,3,C216)</f>
        <v>0</v>
      </c>
      <c r="G216" s="25" t="e">
        <f>IF(D216="",INDEX('Классификатор задач'!$C:$C,MATCH(E216,'Классификатор задач'!$B:$B,0),0),INDEX('Классификатор задач'!$C:$C,MATCH(D216,'Классификатор задач'!$A:$A,0)))</f>
        <v>#N/A</v>
      </c>
      <c r="H216" s="26">
        <f>INDEX(ГРАФИК!$AK$6:$AK$36,MATCH($B$198,ГРАФИК!$A$6:$A$36,0),0)</f>
        <v>0</v>
      </c>
      <c r="I216" s="41">
        <v>0.25</v>
      </c>
      <c r="J216" s="29" t="e">
        <f>INDEX('Закрепление за ДСЕ'!$B:$B,MATCH(H216,'Закрепление за ДСЕ'!A:A,0),0)</f>
        <v>#N/A</v>
      </c>
      <c r="K216" s="29" t="e">
        <f>INDEX('Закрепление за ДСЕ'!$D:$D,MATCH(H216,'Закрепление за ДСЕ'!A:A,0),0)</f>
        <v>#N/A</v>
      </c>
      <c r="L216" s="36" t="str">
        <f t="shared" si="19"/>
        <v/>
      </c>
      <c r="M216" s="38">
        <v>5</v>
      </c>
    </row>
    <row r="217" spans="1:13" x14ac:dyDescent="0.25">
      <c r="A217" s="24">
        <v>0.47916666666666602</v>
      </c>
      <c r="B217" s="24">
        <v>0.48958333333333298</v>
      </c>
      <c r="C217" s="24">
        <f>INDEX(ГРАФИК!$AL$6:$AL$36,MATCH($B$198,ГРАФИК!$A$6:$A$36,0),0)</f>
        <v>0</v>
      </c>
      <c r="D217" s="6" t="b">
        <f t="shared" si="17"/>
        <v>0</v>
      </c>
      <c r="E217" s="24" t="b">
        <f t="shared" si="18"/>
        <v>0</v>
      </c>
      <c r="F217" s="6">
        <f>Count_Color(ГРАФИК!$AL$6:$AL$36,3,C217)</f>
        <v>0</v>
      </c>
      <c r="G217" s="25" t="e">
        <f>IF(D217="",INDEX('Классификатор задач'!$C:$C,MATCH(E217,'Классификатор задач'!$B:$B,0),0),INDEX('Классификатор задач'!$C:$C,MATCH(D217,'Классификатор задач'!$A:$A,0)))</f>
        <v>#N/A</v>
      </c>
      <c r="H217" s="26">
        <f>INDEX(ГРАФИК!$AM$6:$AM$36,MATCH($B$198,ГРАФИК!$A$6:$A$36,0),0)</f>
        <v>0</v>
      </c>
      <c r="I217" s="41">
        <v>0.25</v>
      </c>
      <c r="J217" s="29" t="e">
        <f>INDEX('Закрепление за ДСЕ'!$B:$B,MATCH(H217,'Закрепление за ДСЕ'!A:A,0),0)</f>
        <v>#N/A</v>
      </c>
      <c r="K217" s="29" t="e">
        <f>INDEX('Закрепление за ДСЕ'!$D:$D,MATCH(H217,'Закрепление за ДСЕ'!A:A,0),0)</f>
        <v>#N/A</v>
      </c>
      <c r="L217" s="36" t="str">
        <f t="shared" si="19"/>
        <v/>
      </c>
      <c r="M217" s="38">
        <v>5</v>
      </c>
    </row>
    <row r="218" spans="1:13" x14ac:dyDescent="0.25">
      <c r="A218" s="24">
        <v>0.48958333333333298</v>
      </c>
      <c r="B218" s="24">
        <v>0.5</v>
      </c>
      <c r="C218" s="24">
        <f>INDEX(ГРАФИК!$AN$6:$AN$36,MATCH($B$198,ГРАФИК!$A$6:$A$36,0),0)</f>
        <v>0</v>
      </c>
      <c r="D218" s="6" t="b">
        <f t="shared" si="17"/>
        <v>0</v>
      </c>
      <c r="E218" s="24" t="b">
        <f t="shared" si="18"/>
        <v>0</v>
      </c>
      <c r="F218" s="6">
        <f>Count_Color(ГРАФИК!$AN$6:$AN$36,3,C218)</f>
        <v>0</v>
      </c>
      <c r="G218" s="25" t="e">
        <f>IF(D218="",INDEX('Классификатор задач'!$C:$C,MATCH(E218,'Классификатор задач'!$B:$B,0),0),INDEX('Классификатор задач'!$C:$C,MATCH(D218,'Классификатор задач'!$A:$A,0)))</f>
        <v>#N/A</v>
      </c>
      <c r="H218" s="26">
        <f>INDEX(ГРАФИК!$AO$6:$AO$36,MATCH($B$198,ГРАФИК!$A$6:$A$36,0),0)</f>
        <v>0</v>
      </c>
      <c r="I218" s="41">
        <v>0.25</v>
      </c>
      <c r="J218" s="29" t="e">
        <f>INDEX('Закрепление за ДСЕ'!$B:$B,MATCH(H218,'Закрепление за ДСЕ'!A:A,0),0)</f>
        <v>#N/A</v>
      </c>
      <c r="K218" s="29" t="e">
        <f>INDEX('Закрепление за ДСЕ'!$D:$D,MATCH(H218,'Закрепление за ДСЕ'!A:A,0),0)</f>
        <v>#N/A</v>
      </c>
      <c r="L218" s="36" t="str">
        <f t="shared" si="19"/>
        <v/>
      </c>
      <c r="M218" s="38">
        <v>5</v>
      </c>
    </row>
    <row r="219" spans="1:13" x14ac:dyDescent="0.25">
      <c r="A219" s="24">
        <v>0.5</v>
      </c>
      <c r="B219" s="24">
        <v>0.51041666666666696</v>
      </c>
      <c r="C219" s="24">
        <f>INDEX(ГРАФИК!$AP$6:$AP$36,MATCH($B$198,ГРАФИК!$A$6:$A$36,0),0)</f>
        <v>0</v>
      </c>
      <c r="D219" s="6" t="b">
        <f t="shared" si="17"/>
        <v>0</v>
      </c>
      <c r="E219" s="24" t="b">
        <f t="shared" si="18"/>
        <v>0</v>
      </c>
      <c r="F219" s="6">
        <f>Count_Color(ГРАФИК!$AP$6:$AP$36,3,C219)</f>
        <v>0</v>
      </c>
      <c r="G219" s="25" t="e">
        <f>IF(D219="",INDEX('Классификатор задач'!$C:$C,MATCH(E219,'Классификатор задач'!$B:$B,0),0),INDEX('Классификатор задач'!$C:$C,MATCH(D219,'Классификатор задач'!$A:$A,0)))</f>
        <v>#N/A</v>
      </c>
      <c r="H219" s="26">
        <f>INDEX(ГРАФИК!$AQ$6:$AQ$36,MATCH($B$198,ГРАФИК!$A$6:$A$36,0),0)</f>
        <v>0</v>
      </c>
      <c r="I219" s="41">
        <v>0.25</v>
      </c>
      <c r="J219" s="29" t="e">
        <f>INDEX('Закрепление за ДСЕ'!$B:$B,MATCH(H219,'Закрепление за ДСЕ'!A:A,0),0)</f>
        <v>#N/A</v>
      </c>
      <c r="K219" s="29" t="e">
        <f>INDEX('Закрепление за ДСЕ'!$D:$D,MATCH(H219,'Закрепление за ДСЕ'!A:A,0),0)</f>
        <v>#N/A</v>
      </c>
      <c r="L219" s="36" t="str">
        <f t="shared" si="19"/>
        <v/>
      </c>
      <c r="M219" s="38">
        <v>5</v>
      </c>
    </row>
    <row r="220" spans="1:13" x14ac:dyDescent="0.25">
      <c r="A220" s="24">
        <v>0.51041666666666596</v>
      </c>
      <c r="B220" s="24">
        <v>0.52083333333333304</v>
      </c>
      <c r="C220" s="24">
        <f>INDEX(ГРАФИК!$AR$6:$AR$36,MATCH($B$198,ГРАФИК!$A$6:$A$36,0),0)</f>
        <v>0</v>
      </c>
      <c r="D220" s="6" t="b">
        <f t="shared" si="17"/>
        <v>0</v>
      </c>
      <c r="E220" s="24" t="b">
        <f t="shared" si="18"/>
        <v>0</v>
      </c>
      <c r="F220" s="6">
        <f>Count_Color(ГРАФИК!$AR$6:$AR$36,3,C220)</f>
        <v>0</v>
      </c>
      <c r="G220" s="25" t="e">
        <f>IF(D220="",INDEX('Классификатор задач'!$C:$C,MATCH(E220,'Классификатор задач'!$B:$B,0),0),INDEX('Классификатор задач'!$C:$C,MATCH(D220,'Классификатор задач'!$A:$A,0)))</f>
        <v>#N/A</v>
      </c>
      <c r="H220" s="26">
        <f>INDEX(ГРАФИК!$AS$6:$AS$36,MATCH($B$198,ГРАФИК!$A$6:$A$36,0),0)</f>
        <v>0</v>
      </c>
      <c r="I220" s="41">
        <v>0.25</v>
      </c>
      <c r="J220" s="29" t="e">
        <f>INDEX('Закрепление за ДСЕ'!$B:$B,MATCH(H220,'Закрепление за ДСЕ'!A:A,0),0)</f>
        <v>#N/A</v>
      </c>
      <c r="K220" s="29" t="e">
        <f>INDEX('Закрепление за ДСЕ'!$D:$D,MATCH(H220,'Закрепление за ДСЕ'!A:A,0),0)</f>
        <v>#N/A</v>
      </c>
      <c r="L220" s="36" t="str">
        <f t="shared" si="19"/>
        <v/>
      </c>
      <c r="M220" s="38">
        <v>5</v>
      </c>
    </row>
    <row r="221" spans="1:13" x14ac:dyDescent="0.25">
      <c r="A221" s="24">
        <v>0.52083333333333304</v>
      </c>
      <c r="B221" s="24">
        <v>0.53125</v>
      </c>
      <c r="C221" s="24">
        <f>INDEX(ГРАФИК!$AT$6:$AT$36,MATCH($B$198,ГРАФИК!$A$6:$A$36,0),0)</f>
        <v>0</v>
      </c>
      <c r="D221" s="6" t="b">
        <f t="shared" si="17"/>
        <v>0</v>
      </c>
      <c r="E221" s="24" t="b">
        <f t="shared" si="18"/>
        <v>0</v>
      </c>
      <c r="F221" s="6">
        <f>Count_Color(ГРАФИК!$AT$6:$AT$36,3,C221)</f>
        <v>0</v>
      </c>
      <c r="G221" s="25" t="e">
        <f>IF(D221="",INDEX('Классификатор задач'!$C:$C,MATCH(E221,'Классификатор задач'!$B:$B,0),0),INDEX('Классификатор задач'!$C:$C,MATCH(D221,'Классификатор задач'!$A:$A,0)))</f>
        <v>#N/A</v>
      </c>
      <c r="H221" s="26">
        <f>INDEX(ГРАФИК!$AU$6:$AU$36,MATCH($B$198,ГРАФИК!$A$6:$A$36,0),0)</f>
        <v>0</v>
      </c>
      <c r="I221" s="41">
        <v>0.25</v>
      </c>
      <c r="J221" s="29" t="e">
        <f>INDEX('Закрепление за ДСЕ'!$B:$B,MATCH(H221,'Закрепление за ДСЕ'!A:A,0),0)</f>
        <v>#N/A</v>
      </c>
      <c r="K221" s="29" t="e">
        <f>INDEX('Закрепление за ДСЕ'!$D:$D,MATCH(H221,'Закрепление за ДСЕ'!A:A,0),0)</f>
        <v>#N/A</v>
      </c>
      <c r="L221" s="36" t="str">
        <f t="shared" si="19"/>
        <v/>
      </c>
      <c r="M221" s="38">
        <v>5</v>
      </c>
    </row>
    <row r="222" spans="1:13" x14ac:dyDescent="0.25">
      <c r="A222" s="24">
        <v>0.531249999999999</v>
      </c>
      <c r="B222" s="24">
        <v>0.54166666666666696</v>
      </c>
      <c r="C222" s="24">
        <f>INDEX(ГРАФИК!$AV$6:$AV$36,MATCH($B$198,ГРАФИК!$A$6:$A$36,0),0)</f>
        <v>0</v>
      </c>
      <c r="D222" s="6" t="b">
        <f t="shared" si="17"/>
        <v>0</v>
      </c>
      <c r="E222" s="24" t="b">
        <f t="shared" si="18"/>
        <v>0</v>
      </c>
      <c r="F222" s="6">
        <f>Count_Color(ГРАФИК!$AV$6:$AV$36,3,C222)</f>
        <v>0</v>
      </c>
      <c r="G222" s="25" t="e">
        <f>IF(D222="",INDEX('Классификатор задач'!$C:$C,MATCH(E222,'Классификатор задач'!$B:$B,0),0),INDEX('Классификатор задач'!$C:$C,MATCH(D222,'Классификатор задач'!$A:$A,0)))</f>
        <v>#N/A</v>
      </c>
      <c r="H222" s="26">
        <f>INDEX(ГРАФИК!$AW$6:$AW$36,MATCH($B$198,ГРАФИК!$A$6:$A$36,0),0)</f>
        <v>0</v>
      </c>
      <c r="I222" s="41">
        <v>0.25</v>
      </c>
      <c r="J222" s="29" t="e">
        <f>INDEX('Закрепление за ДСЕ'!$B:$B,MATCH(H222,'Закрепление за ДСЕ'!A:A,0),0)</f>
        <v>#N/A</v>
      </c>
      <c r="K222" s="29" t="e">
        <f>INDEX('Закрепление за ДСЕ'!$D:$D,MATCH(H222,'Закрепление за ДСЕ'!A:A,0),0)</f>
        <v>#N/A</v>
      </c>
      <c r="L222" s="36" t="str">
        <f t="shared" si="19"/>
        <v/>
      </c>
      <c r="M222" s="38">
        <v>5</v>
      </c>
    </row>
    <row r="223" spans="1:13" x14ac:dyDescent="0.25">
      <c r="A223" s="24">
        <v>0.54166666666666596</v>
      </c>
      <c r="B223" s="24">
        <v>0.55208333333333304</v>
      </c>
      <c r="C223" s="24">
        <f>INDEX(ГРАФИК!$AX$6:$AX$36,MATCH($B$198,ГРАФИК!$A$6:$A$36,0),0)</f>
        <v>0</v>
      </c>
      <c r="D223" s="6" t="b">
        <f t="shared" si="17"/>
        <v>0</v>
      </c>
      <c r="E223" s="24" t="b">
        <f t="shared" si="18"/>
        <v>0</v>
      </c>
      <c r="F223" s="6">
        <f>Count_Color(ГРАФИК!$AX$6:$AX$36,3,C223)</f>
        <v>0</v>
      </c>
      <c r="G223" s="25" t="e">
        <f>IF(D223="",INDEX('Классификатор задач'!$C:$C,MATCH(E223,'Классификатор задач'!$B:$B,0),0),INDEX('Классификатор задач'!$C:$C,MATCH(D223,'Классификатор задач'!$A:$A,0)))</f>
        <v>#N/A</v>
      </c>
      <c r="H223" s="26">
        <f>INDEX(ГРАФИК!$AY$6:$AY$36,MATCH($B$198,ГРАФИК!$A$6:$A$36,0),0)</f>
        <v>0</v>
      </c>
      <c r="I223" s="41">
        <v>0.25</v>
      </c>
      <c r="J223" s="29" t="e">
        <f>INDEX('Закрепление за ДСЕ'!$B:$B,MATCH(H223,'Закрепление за ДСЕ'!A:A,0),0)</f>
        <v>#N/A</v>
      </c>
      <c r="K223" s="29" t="e">
        <f>INDEX('Закрепление за ДСЕ'!$D:$D,MATCH(H223,'Закрепление за ДСЕ'!A:A,0),0)</f>
        <v>#N/A</v>
      </c>
      <c r="L223" s="36" t="str">
        <f t="shared" si="19"/>
        <v/>
      </c>
      <c r="M223" s="38">
        <v>5</v>
      </c>
    </row>
    <row r="224" spans="1:13" x14ac:dyDescent="0.25">
      <c r="A224" s="24">
        <v>0.55208333333333304</v>
      </c>
      <c r="B224" s="24">
        <v>0.5625</v>
      </c>
      <c r="C224" s="24">
        <f>INDEX(ГРАФИК!$AZ$6:$AZ$36,MATCH($B$198,ГРАФИК!$A$6:$A$36,0),0)</f>
        <v>0</v>
      </c>
      <c r="D224" s="6" t="b">
        <f t="shared" si="17"/>
        <v>0</v>
      </c>
      <c r="E224" s="24" t="b">
        <f t="shared" si="18"/>
        <v>0</v>
      </c>
      <c r="F224" s="6">
        <f>Count_Color(ГРАФИК!$AZ$6:$AZ$36,3,C224)</f>
        <v>0</v>
      </c>
      <c r="G224" s="25" t="e">
        <f>IF(D224="",INDEX('Классификатор задач'!$C:$C,MATCH(E224,'Классификатор задач'!$B:$B,0),0),INDEX('Классификатор задач'!$C:$C,MATCH(D224,'Классификатор задач'!$A:$A,0)))</f>
        <v>#N/A</v>
      </c>
      <c r="H224" s="26">
        <f>INDEX(ГРАФИК!$BA$6:$BA$36,MATCH($B$198,ГРАФИК!$A$6:$A$36,0),0)</f>
        <v>0</v>
      </c>
      <c r="I224" s="41">
        <v>0.25</v>
      </c>
      <c r="J224" s="29" t="e">
        <f>INDEX('Закрепление за ДСЕ'!$B:$B,MATCH(H224,'Закрепление за ДСЕ'!A:A,0),0)</f>
        <v>#N/A</v>
      </c>
      <c r="K224" s="29" t="e">
        <f>INDEX('Закрепление за ДСЕ'!$D:$D,MATCH(H224,'Закрепление за ДСЕ'!A:A,0),0)</f>
        <v>#N/A</v>
      </c>
      <c r="L224" s="36" t="str">
        <f t="shared" si="19"/>
        <v/>
      </c>
      <c r="M224" s="38">
        <v>5</v>
      </c>
    </row>
    <row r="225" spans="1:13" x14ac:dyDescent="0.25">
      <c r="A225" s="24">
        <v>0.562499999999999</v>
      </c>
      <c r="B225" s="24">
        <v>0.57291666666666696</v>
      </c>
      <c r="C225" s="24">
        <f>INDEX(ГРАФИК!$BB$6:$BB$36,MATCH($B$198,ГРАФИК!$A$6:$A$36,0),0)</f>
        <v>0</v>
      </c>
      <c r="D225" s="6" t="b">
        <f t="shared" si="17"/>
        <v>0</v>
      </c>
      <c r="E225" s="24" t="b">
        <f t="shared" si="18"/>
        <v>0</v>
      </c>
      <c r="F225" s="6">
        <f>Count_Color(ГРАФИК!$BB$6:$BB$36,3,C225)</f>
        <v>0</v>
      </c>
      <c r="G225" s="25" t="e">
        <f>IF(D225="",INDEX('Классификатор задач'!$C:$C,MATCH(E225,'Классификатор задач'!$B:$B,0),0),INDEX('Классификатор задач'!$C:$C,MATCH(D225,'Классификатор задач'!$A:$A,0)))</f>
        <v>#N/A</v>
      </c>
      <c r="H225" s="26">
        <f>INDEX(ГРАФИК!$BC$6:$BC$36,MATCH($B$198,ГРАФИК!$A$6:$A$36,0),0)</f>
        <v>0</v>
      </c>
      <c r="I225" s="41">
        <v>0.25</v>
      </c>
      <c r="J225" s="29" t="e">
        <f>INDEX('Закрепление за ДСЕ'!$B:$B,MATCH(H225,'Закрепление за ДСЕ'!A:A,0),0)</f>
        <v>#N/A</v>
      </c>
      <c r="K225" s="29" t="e">
        <f>INDEX('Закрепление за ДСЕ'!$D:$D,MATCH(H225,'Закрепление за ДСЕ'!A:A,0),0)</f>
        <v>#N/A</v>
      </c>
      <c r="L225" s="36" t="str">
        <f t="shared" si="19"/>
        <v/>
      </c>
      <c r="M225" s="38">
        <v>5</v>
      </c>
    </row>
    <row r="226" spans="1:13" x14ac:dyDescent="0.25">
      <c r="A226" s="24">
        <v>0.57291666666666596</v>
      </c>
      <c r="B226" s="24">
        <v>0.58333333333333304</v>
      </c>
      <c r="C226" s="24">
        <f>INDEX(ГРАФИК!$BD$6:$BD$36,MATCH($B$198,ГРАФИК!$A$6:$A$36,0),0)</f>
        <v>0</v>
      </c>
      <c r="D226" s="6" t="b">
        <f t="shared" si="17"/>
        <v>0</v>
      </c>
      <c r="E226" s="24" t="b">
        <f t="shared" si="18"/>
        <v>0</v>
      </c>
      <c r="F226" s="6">
        <f>Count_Color(ГРАФИК!$BD$6:$BD$36,3,C226)</f>
        <v>0</v>
      </c>
      <c r="G226" s="25" t="e">
        <f>IF(D226="",INDEX('Классификатор задач'!$C:$C,MATCH(E226,'Классификатор задач'!$B:$B,0),0),INDEX('Классификатор задач'!$C:$C,MATCH(D226,'Классификатор задач'!$A:$A,0)))</f>
        <v>#N/A</v>
      </c>
      <c r="H226" s="26">
        <f>INDEX(ГРАФИК!$BE$6:$BE$36,MATCH($B$198,ГРАФИК!$A$6:$A$36,0),0)</f>
        <v>0</v>
      </c>
      <c r="I226" s="41">
        <v>0.25</v>
      </c>
      <c r="J226" s="29" t="e">
        <f>INDEX('Закрепление за ДСЕ'!$B:$B,MATCH(H226,'Закрепление за ДСЕ'!A:A,0),0)</f>
        <v>#N/A</v>
      </c>
      <c r="K226" s="29" t="e">
        <f>INDEX('Закрепление за ДСЕ'!$D:$D,MATCH(H226,'Закрепление за ДСЕ'!A:A,0),0)</f>
        <v>#N/A</v>
      </c>
      <c r="L226" s="36" t="str">
        <f t="shared" si="19"/>
        <v/>
      </c>
      <c r="M226" s="38">
        <v>5</v>
      </c>
    </row>
    <row r="227" spans="1:13" x14ac:dyDescent="0.25">
      <c r="A227" s="24">
        <v>0.58333333333333304</v>
      </c>
      <c r="B227" s="24">
        <v>0.59375</v>
      </c>
      <c r="C227" s="24">
        <f>INDEX(ГРАФИК!$BF$6:$BF$36,MATCH($B$198,ГРАФИК!$A$6:$A$36,0),0)</f>
        <v>0</v>
      </c>
      <c r="D227" s="6" t="b">
        <f t="shared" si="17"/>
        <v>0</v>
      </c>
      <c r="E227" s="24" t="b">
        <f t="shared" si="18"/>
        <v>0</v>
      </c>
      <c r="F227" s="6">
        <f>Count_Color(ГРАФИК!$BF$6:$BF$36,3,C227)</f>
        <v>0</v>
      </c>
      <c r="G227" s="25" t="e">
        <f>IF(D227="",INDEX('Классификатор задач'!$C:$C,MATCH(E227,'Классификатор задач'!$B:$B,0),0),INDEX('Классификатор задач'!$C:$C,MATCH(D227,'Классификатор задач'!$A:$A,0)))</f>
        <v>#N/A</v>
      </c>
      <c r="H227" s="26">
        <f>INDEX(ГРАФИК!$BG$6:$BG$36,MATCH($B$198,ГРАФИК!$A$6:$A$36,0),0)</f>
        <v>0</v>
      </c>
      <c r="I227" s="41">
        <v>0.25</v>
      </c>
      <c r="J227" s="29" t="e">
        <f>INDEX('Закрепление за ДСЕ'!$B:$B,MATCH(H227,'Закрепление за ДСЕ'!A:A,0),0)</f>
        <v>#N/A</v>
      </c>
      <c r="K227" s="29" t="e">
        <f>INDEX('Закрепление за ДСЕ'!$D:$D,MATCH(H227,'Закрепление за ДСЕ'!A:A,0),0)</f>
        <v>#N/A</v>
      </c>
      <c r="L227" s="36" t="str">
        <f t="shared" si="19"/>
        <v/>
      </c>
      <c r="M227" s="38">
        <v>5</v>
      </c>
    </row>
    <row r="228" spans="1:13" x14ac:dyDescent="0.25">
      <c r="A228" s="24">
        <v>0.593749999999999</v>
      </c>
      <c r="B228" s="24">
        <v>0.60416666666666696</v>
      </c>
      <c r="C228" s="24">
        <f>INDEX(ГРАФИК!$BH$6:$BH$36,MATCH($B$198,ГРАФИК!$A$6:$A$36,0),0)</f>
        <v>0</v>
      </c>
      <c r="D228" s="6" t="b">
        <f t="shared" si="17"/>
        <v>0</v>
      </c>
      <c r="E228" s="24" t="b">
        <f t="shared" si="18"/>
        <v>0</v>
      </c>
      <c r="F228" s="6">
        <f>Count_Color(ГРАФИК!$BH$6:$BH$36,3,C228)</f>
        <v>0</v>
      </c>
      <c r="G228" s="25" t="e">
        <f>IF(D228="",INDEX('Классификатор задач'!$C:$C,MATCH(E228,'Классификатор задач'!$B:$B,0),0),INDEX('Классификатор задач'!$C:$C,MATCH(D228,'Классификатор задач'!$A:$A,0)))</f>
        <v>#N/A</v>
      </c>
      <c r="H228" s="26">
        <f>INDEX(ГРАФИК!$BI$6:$BI$36,MATCH($B$198,ГРАФИК!$A$6:$A$36,0),0)</f>
        <v>0</v>
      </c>
      <c r="I228" s="41">
        <v>0.25</v>
      </c>
      <c r="J228" s="29" t="e">
        <f>INDEX('Закрепление за ДСЕ'!$B:$B,MATCH(H228,'Закрепление за ДСЕ'!A:A,0),0)</f>
        <v>#N/A</v>
      </c>
      <c r="K228" s="29" t="e">
        <f>INDEX('Закрепление за ДСЕ'!$D:$D,MATCH(H228,'Закрепление за ДСЕ'!A:A,0),0)</f>
        <v>#N/A</v>
      </c>
      <c r="L228" s="36" t="str">
        <f t="shared" si="19"/>
        <v/>
      </c>
      <c r="M228" s="38">
        <v>5</v>
      </c>
    </row>
    <row r="229" spans="1:13" x14ac:dyDescent="0.25">
      <c r="A229" s="24">
        <v>0.60416666666666596</v>
      </c>
      <c r="B229" s="24">
        <v>0.61458333333333404</v>
      </c>
      <c r="C229" s="24">
        <f>INDEX(ГРАФИК!$BJ$6:$BJ$36,MATCH($B$198,ГРАФИК!$A$6:$A$36,0),0)</f>
        <v>0</v>
      </c>
      <c r="D229" s="6" t="b">
        <f t="shared" si="17"/>
        <v>0</v>
      </c>
      <c r="E229" s="24" t="b">
        <f t="shared" si="18"/>
        <v>0</v>
      </c>
      <c r="F229" s="6">
        <f>Count_Color(ГРАФИК!$BJ$6:$BJ$36,3,C229)</f>
        <v>0</v>
      </c>
      <c r="G229" s="25" t="e">
        <f>IF(D229="",INDEX('Классификатор задач'!$C:$C,MATCH(E229,'Классификатор задач'!$B:$B,0),0),INDEX('Классификатор задач'!$C:$C,MATCH(D229,'Классификатор задач'!$A:$A,0)))</f>
        <v>#N/A</v>
      </c>
      <c r="H229" s="26">
        <f>INDEX(ГРАФИК!$BK$6:$BK$36,MATCH($B$198,ГРАФИК!$A$6:$A$36,0),0)</f>
        <v>0</v>
      </c>
      <c r="I229" s="41">
        <v>0.25</v>
      </c>
      <c r="J229" s="29" t="e">
        <f>INDEX('Закрепление за ДСЕ'!$B:$B,MATCH(H229,'Закрепление за ДСЕ'!A:A,0),0)</f>
        <v>#N/A</v>
      </c>
      <c r="K229" s="29" t="e">
        <f>INDEX('Закрепление за ДСЕ'!$D:$D,MATCH(H229,'Закрепление за ДСЕ'!A:A,0),0)</f>
        <v>#N/A</v>
      </c>
      <c r="L229" s="36" t="str">
        <f t="shared" si="19"/>
        <v/>
      </c>
      <c r="M229" s="38">
        <v>5</v>
      </c>
    </row>
    <row r="230" spans="1:13" x14ac:dyDescent="0.25">
      <c r="A230" s="24">
        <v>0.61458333333333304</v>
      </c>
      <c r="B230" s="24">
        <v>0.625</v>
      </c>
      <c r="C230" s="24">
        <f>INDEX(ГРАФИК!$BL$6:$BL$36,MATCH($B$198,ГРАФИК!$A$6:$A$36,0),0)</f>
        <v>0</v>
      </c>
      <c r="D230" s="6" t="b">
        <f t="shared" si="17"/>
        <v>0</v>
      </c>
      <c r="E230" s="24" t="b">
        <f t="shared" si="18"/>
        <v>0</v>
      </c>
      <c r="F230" s="6">
        <f>Count_Color(ГРАФИК!$BL$6:$BL$36,3,C230)</f>
        <v>0</v>
      </c>
      <c r="G230" s="25" t="e">
        <f>IF(D230="",INDEX('Классификатор задач'!$C:$C,MATCH(E230,'Классификатор задач'!$B:$B,0),0),INDEX('Классификатор задач'!$C:$C,MATCH(D230,'Классификатор задач'!$A:$A,0)))</f>
        <v>#N/A</v>
      </c>
      <c r="H230" s="26">
        <f>INDEX(ГРАФИК!$BM$6:$BM$36,MATCH($B$198,ГРАФИК!$A$6:$A$36,0),0)</f>
        <v>0</v>
      </c>
      <c r="I230" s="41">
        <v>0.25</v>
      </c>
      <c r="J230" s="29" t="e">
        <f>INDEX('Закрепление за ДСЕ'!$B:$B,MATCH(H230,'Закрепление за ДСЕ'!A:A,0),0)</f>
        <v>#N/A</v>
      </c>
      <c r="K230" s="29" t="e">
        <f>INDEX('Закрепление за ДСЕ'!$D:$D,MATCH(H230,'Закрепление за ДСЕ'!A:A,0),0)</f>
        <v>#N/A</v>
      </c>
      <c r="L230" s="36" t="str">
        <f t="shared" si="19"/>
        <v/>
      </c>
      <c r="M230" s="38">
        <v>5</v>
      </c>
    </row>
    <row r="231" spans="1:13" x14ac:dyDescent="0.25">
      <c r="A231" s="24">
        <v>0.624999999999999</v>
      </c>
      <c r="B231" s="24">
        <v>0.63541666666666696</v>
      </c>
      <c r="C231" s="24">
        <f>INDEX(ГРАФИК!$BN$6:$BN$36,MATCH($B$198,ГРАФИК!$A$6:$A$36,0),0)</f>
        <v>0</v>
      </c>
      <c r="D231" s="6" t="b">
        <f t="shared" si="17"/>
        <v>0</v>
      </c>
      <c r="E231" s="24" t="b">
        <f t="shared" si="18"/>
        <v>0</v>
      </c>
      <c r="F231" s="6">
        <f>Count_Color(ГРАФИК!$BN$6:$BN$36,3,C231)</f>
        <v>0</v>
      </c>
      <c r="G231" s="25" t="e">
        <f>IF(D231="",INDEX('Классификатор задач'!$C:$C,MATCH(E231,'Классификатор задач'!$B:$B,0),0),INDEX('Классификатор задач'!$C:$C,MATCH(D231,'Классификатор задач'!$A:$A,0)))</f>
        <v>#N/A</v>
      </c>
      <c r="H231" s="26">
        <f>INDEX(ГРАФИК!$BO$6:$BO$36,MATCH($B$198,ГРАФИК!$A$6:$A$36,0),0)</f>
        <v>0</v>
      </c>
      <c r="I231" s="41">
        <v>0.25</v>
      </c>
      <c r="J231" s="29" t="e">
        <f>INDEX('Закрепление за ДСЕ'!$B:$B,MATCH(H231,'Закрепление за ДСЕ'!A:A,0),0)</f>
        <v>#N/A</v>
      </c>
      <c r="K231" s="29" t="e">
        <f>INDEX('Закрепление за ДСЕ'!$D:$D,MATCH(H231,'Закрепление за ДСЕ'!A:A,0),0)</f>
        <v>#N/A</v>
      </c>
      <c r="L231" s="36" t="str">
        <f t="shared" si="19"/>
        <v/>
      </c>
      <c r="M231" s="38">
        <v>5</v>
      </c>
    </row>
    <row r="232" spans="1:13" x14ac:dyDescent="0.25">
      <c r="A232" s="24">
        <v>0.63541666666666596</v>
      </c>
      <c r="B232" s="24">
        <v>0.64583333333333404</v>
      </c>
      <c r="C232" s="24">
        <f>INDEX(ГРАФИК!$BP$6:$BP$36,MATCH($B$198,ГРАФИК!$A$6:$A$36,0),0)</f>
        <v>0</v>
      </c>
      <c r="D232" s="6" t="b">
        <f t="shared" si="17"/>
        <v>0</v>
      </c>
      <c r="E232" s="24" t="b">
        <f t="shared" si="18"/>
        <v>0</v>
      </c>
      <c r="F232" s="6">
        <f>Count_Color(ГРАФИК!$BP$6:$BP$36,3,C232)</f>
        <v>0</v>
      </c>
      <c r="G232" s="25" t="e">
        <f>IF(D232="",INDEX('Классификатор задач'!$C:$C,MATCH(E232,'Классификатор задач'!$B:$B,0),0),INDEX('Классификатор задач'!$C:$C,MATCH(D232,'Классификатор задач'!$A:$A,0)))</f>
        <v>#N/A</v>
      </c>
      <c r="H232" s="26">
        <f>INDEX(ГРАФИК!$BQ$6:$BQ$36,MATCH($B$198,ГРАФИК!$A$6:$A$36,0),0)</f>
        <v>0</v>
      </c>
      <c r="I232" s="41">
        <v>0.25</v>
      </c>
      <c r="J232" s="29" t="e">
        <f>INDEX('Закрепление за ДСЕ'!$B:$B,MATCH(H232,'Закрепление за ДСЕ'!A:A,0),0)</f>
        <v>#N/A</v>
      </c>
      <c r="K232" s="29" t="e">
        <f>INDEX('Закрепление за ДСЕ'!$D:$D,MATCH(H232,'Закрепление за ДСЕ'!A:A,0),0)</f>
        <v>#N/A</v>
      </c>
      <c r="L232" s="36" t="str">
        <f t="shared" si="19"/>
        <v/>
      </c>
      <c r="M232" s="38">
        <v>5</v>
      </c>
    </row>
    <row r="233" spans="1:13" x14ac:dyDescent="0.25">
      <c r="A233" s="24">
        <v>0.64583333333333204</v>
      </c>
      <c r="B233" s="24">
        <v>0.65625</v>
      </c>
      <c r="C233" s="24">
        <f>INDEX(ГРАФИК!$BR$6:$BR$36,MATCH($B$198,ГРАФИК!$A$6:$A$36,0),0)</f>
        <v>0</v>
      </c>
      <c r="D233" s="6" t="b">
        <f t="shared" si="17"/>
        <v>0</v>
      </c>
      <c r="E233" s="24" t="b">
        <f t="shared" si="18"/>
        <v>0</v>
      </c>
      <c r="F233" s="6">
        <f>Count_Color(ГРАФИК!$BR$6:$BR$36,3,C233)</f>
        <v>0</v>
      </c>
      <c r="G233" s="25" t="e">
        <f>IF(D233="",INDEX('Классификатор задач'!$C:$C,MATCH(E233,'Классификатор задач'!$B:$B,0),0),INDEX('Классификатор задач'!$C:$C,MATCH(D233,'Классификатор задач'!$A:$A,0)))</f>
        <v>#N/A</v>
      </c>
      <c r="H233" s="26">
        <f>INDEX(ГРАФИК!$BS$6:$BS$36,MATCH($B$198,ГРАФИК!$A$6:$A$36,0),0)</f>
        <v>0</v>
      </c>
      <c r="I233" s="41">
        <v>0.25</v>
      </c>
      <c r="J233" s="29" t="e">
        <f>INDEX('Закрепление за ДСЕ'!$B:$B,MATCH(H233,'Закрепление за ДСЕ'!A:A,0),0)</f>
        <v>#N/A</v>
      </c>
      <c r="K233" s="29" t="e">
        <f>INDEX('Закрепление за ДСЕ'!$D:$D,MATCH(H233,'Закрепление за ДСЕ'!A:A,0),0)</f>
        <v>#N/A</v>
      </c>
      <c r="L233" s="36" t="str">
        <f t="shared" si="19"/>
        <v/>
      </c>
      <c r="M233" s="38">
        <v>5</v>
      </c>
    </row>
    <row r="234" spans="1:13" x14ac:dyDescent="0.25">
      <c r="A234" s="24">
        <v>0.656249999999999</v>
      </c>
      <c r="B234" s="24">
        <v>0.66666666666666696</v>
      </c>
      <c r="C234" s="24">
        <f>INDEX(ГРАФИК!$BT$6:$BT$36,MATCH($B$198,ГРАФИК!$A$6:$A$36,0),0)</f>
        <v>0</v>
      </c>
      <c r="D234" s="6" t="b">
        <f t="shared" si="17"/>
        <v>0</v>
      </c>
      <c r="E234" s="24" t="b">
        <f t="shared" si="18"/>
        <v>0</v>
      </c>
      <c r="F234" s="6">
        <f>Count_Color(ГРАФИК!$BT$6:$BT$36,3,C234)</f>
        <v>0</v>
      </c>
      <c r="G234" s="25" t="e">
        <f>IF(D234="",INDEX('Классификатор задач'!$C:$C,MATCH(E234,'Классификатор задач'!$B:$B,0),0),INDEX('Классификатор задач'!$C:$C,MATCH(D234,'Классификатор задач'!$A:$A,0)))</f>
        <v>#N/A</v>
      </c>
      <c r="H234" s="26">
        <f>INDEX(ГРАФИК!$BU$6:$BU$36,MATCH($B$198,ГРАФИК!$A$6:$A$36,0),0)</f>
        <v>0</v>
      </c>
      <c r="I234" s="41">
        <v>0.25</v>
      </c>
      <c r="J234" s="29" t="e">
        <f>INDEX('Закрепление за ДСЕ'!$B:$B,MATCH(H234,'Закрепление за ДСЕ'!A:A,0),0)</f>
        <v>#N/A</v>
      </c>
      <c r="K234" s="29" t="e">
        <f>INDEX('Закрепление за ДСЕ'!$D:$D,MATCH(H234,'Закрепление за ДСЕ'!A:A,0),0)</f>
        <v>#N/A</v>
      </c>
      <c r="L234" s="36" t="str">
        <f t="shared" si="19"/>
        <v/>
      </c>
      <c r="M234" s="38">
        <v>5</v>
      </c>
    </row>
    <row r="235" spans="1:13" x14ac:dyDescent="0.25">
      <c r="A235" s="24">
        <v>0.66666666666666596</v>
      </c>
      <c r="B235" s="24">
        <v>0.67708333333333404</v>
      </c>
      <c r="C235" s="24">
        <f>INDEX(ГРАФИК!$BV$6:$BV$36,MATCH($B$198,ГРАФИК!$A$6:$A$36,0),0)</f>
        <v>0</v>
      </c>
      <c r="D235" s="6" t="b">
        <f t="shared" si="17"/>
        <v>0</v>
      </c>
      <c r="E235" s="24" t="b">
        <f t="shared" si="18"/>
        <v>0</v>
      </c>
      <c r="F235" s="6">
        <f>Count_Color(ГРАФИК!$BV$6:$BV$36,3,C235)</f>
        <v>0</v>
      </c>
      <c r="G235" s="25" t="e">
        <f>IF(D235="",INDEX('Классификатор задач'!$C:$C,MATCH(E235,'Классификатор задач'!$B:$B,0),0),INDEX('Классификатор задач'!$C:$C,MATCH(D235,'Классификатор задач'!$A:$A,0)))</f>
        <v>#N/A</v>
      </c>
      <c r="H235" s="26">
        <f>INDEX(ГРАФИК!$BW$6:$BW$36,MATCH($B$198,ГРАФИК!$A$6:$A$36,0),0)</f>
        <v>0</v>
      </c>
      <c r="I235" s="41">
        <v>0.25</v>
      </c>
      <c r="J235" s="29" t="e">
        <f>INDEX('Закрепление за ДСЕ'!$B:$B,MATCH(H235,'Закрепление за ДСЕ'!A:A,0),0)</f>
        <v>#N/A</v>
      </c>
      <c r="K235" s="29" t="e">
        <f>INDEX('Закрепление за ДСЕ'!$D:$D,MATCH(H235,'Закрепление за ДСЕ'!A:A,0),0)</f>
        <v>#N/A</v>
      </c>
      <c r="L235" s="36" t="str">
        <f t="shared" si="19"/>
        <v/>
      </c>
      <c r="M235" s="38">
        <v>5</v>
      </c>
    </row>
    <row r="236" spans="1:13" x14ac:dyDescent="0.25">
      <c r="A236" s="24">
        <v>0.67708333333333204</v>
      </c>
      <c r="B236" s="24">
        <v>0.6875</v>
      </c>
      <c r="C236" s="24">
        <f>INDEX(ГРАФИК!$BX$6:$BX$36,MATCH($B$198,ГРАФИК!$A$6:$A$36,0),0)</f>
        <v>0</v>
      </c>
      <c r="D236" s="6" t="b">
        <f t="shared" si="17"/>
        <v>0</v>
      </c>
      <c r="E236" s="24" t="b">
        <f t="shared" si="18"/>
        <v>0</v>
      </c>
      <c r="F236" s="6">
        <f>Count_Color(ГРАФИК!$BX$6:$BX$36,3,C236)</f>
        <v>0</v>
      </c>
      <c r="G236" s="25" t="e">
        <f>IF(D236="",INDEX('Классификатор задач'!$C:$C,MATCH(E236,'Классификатор задач'!$B:$B,0),0),INDEX('Классификатор задач'!$C:$C,MATCH(D236,'Классификатор задач'!$A:$A,0)))</f>
        <v>#N/A</v>
      </c>
      <c r="H236" s="26">
        <f>INDEX(ГРАФИК!$BY$6:$BY$36,MATCH($B$198,ГРАФИК!$A$6:$A$36,0),0)</f>
        <v>0</v>
      </c>
      <c r="I236" s="41">
        <v>0.25</v>
      </c>
      <c r="J236" s="29" t="e">
        <f>INDEX('Закрепление за ДСЕ'!$B:$B,MATCH(H236,'Закрепление за ДСЕ'!A:A,0),0)</f>
        <v>#N/A</v>
      </c>
      <c r="K236" s="29" t="e">
        <f>INDEX('Закрепление за ДСЕ'!$D:$D,MATCH(H236,'Закрепление за ДСЕ'!A:A,0),0)</f>
        <v>#N/A</v>
      </c>
      <c r="L236" s="36" t="str">
        <f t="shared" si="19"/>
        <v/>
      </c>
      <c r="M236" s="38">
        <v>5</v>
      </c>
    </row>
    <row r="237" spans="1:13" x14ac:dyDescent="0.25">
      <c r="A237" s="24">
        <v>0.687499999999999</v>
      </c>
      <c r="B237" s="24">
        <v>0.69791666666666696</v>
      </c>
      <c r="C237" s="24">
        <f>INDEX(ГРАФИК!$BZ$6:$BZ$36,MATCH($B$198,ГРАФИК!$A$6:$A$36,0),0)</f>
        <v>0</v>
      </c>
      <c r="D237" s="6" t="b">
        <f t="shared" si="17"/>
        <v>0</v>
      </c>
      <c r="E237" s="24" t="b">
        <f t="shared" si="18"/>
        <v>0</v>
      </c>
      <c r="F237" s="6">
        <f>Count_Color(ГРАФИК!$BZ$6:$BZ$36,3,C237)</f>
        <v>0</v>
      </c>
      <c r="G237" s="25" t="e">
        <f>IF(D237="",INDEX('Классификатор задач'!$C:$C,MATCH(E237,'Классификатор задач'!$B:$B,0),0),INDEX('Классификатор задач'!$C:$C,MATCH(D237,'Классификатор задач'!$A:$A,0)))</f>
        <v>#N/A</v>
      </c>
      <c r="H237" s="26">
        <f>INDEX(ГРАФИК!$CA$6:$CA$36,MATCH($B$198,ГРАФИК!$A$6:$A$36,0),0)</f>
        <v>0</v>
      </c>
      <c r="I237" s="41">
        <v>0.25</v>
      </c>
      <c r="J237" s="29" t="e">
        <f>INDEX('Закрепление за ДСЕ'!$B:$B,MATCH(H237,'Закрепление за ДСЕ'!A:A,0),0)</f>
        <v>#N/A</v>
      </c>
      <c r="K237" s="29" t="e">
        <f>INDEX('Закрепление за ДСЕ'!$D:$D,MATCH(H237,'Закрепление за ДСЕ'!A:A,0),0)</f>
        <v>#N/A</v>
      </c>
      <c r="L237" s="36" t="str">
        <f t="shared" si="19"/>
        <v/>
      </c>
      <c r="M237" s="38">
        <v>5</v>
      </c>
    </row>
    <row r="238" spans="1:13" x14ac:dyDescent="0.25">
      <c r="A238" s="24">
        <v>0.69791666666666596</v>
      </c>
      <c r="B238" s="24">
        <v>0.70833333333333404</v>
      </c>
      <c r="C238" s="24">
        <f>INDEX(ГРАФИК!$CB$6:$CB$36,MATCH($B$198,ГРАФИК!$A$6:$A$36,0),0)</f>
        <v>0</v>
      </c>
      <c r="D238" s="6" t="b">
        <f t="shared" si="17"/>
        <v>0</v>
      </c>
      <c r="E238" s="24" t="b">
        <f t="shared" si="18"/>
        <v>0</v>
      </c>
      <c r="F238" s="6">
        <f>Count_Color(ГРАФИК!$CB$6:$CB$36,3,C238)</f>
        <v>0</v>
      </c>
      <c r="G238" s="25" t="e">
        <f>IF(D238="",INDEX('Классификатор задач'!$C:$C,MATCH(E238,'Классификатор задач'!$B:$B,0),0),INDEX('Классификатор задач'!$C:$C,MATCH(D238,'Классификатор задач'!$A:$A,0)))</f>
        <v>#N/A</v>
      </c>
      <c r="H238" s="26">
        <f>INDEX(ГРАФИК!$CC$6:$CC$36,MATCH($B$198,ГРАФИК!$A$6:$A$36,0),0)</f>
        <v>0</v>
      </c>
      <c r="I238" s="41">
        <v>0.25</v>
      </c>
      <c r="J238" s="29" t="e">
        <f>INDEX('Закрепление за ДСЕ'!$B:$B,MATCH(H238,'Закрепление за ДСЕ'!A:A,0),0)</f>
        <v>#N/A</v>
      </c>
      <c r="K238" s="29" t="e">
        <f>INDEX('Закрепление за ДСЕ'!$D:$D,MATCH(H238,'Закрепление за ДСЕ'!A:A,0),0)</f>
        <v>#N/A</v>
      </c>
      <c r="L238" s="36" t="str">
        <f t="shared" si="19"/>
        <v/>
      </c>
      <c r="M238" s="38">
        <v>5</v>
      </c>
    </row>
    <row r="239" spans="1:13" x14ac:dyDescent="0.25">
      <c r="A239" s="24">
        <v>0.70833333333333204</v>
      </c>
      <c r="B239" s="24">
        <v>0.71875</v>
      </c>
      <c r="C239" s="24">
        <f>INDEX(ГРАФИК!$CD$6:$CD$36,MATCH($B$198,ГРАФИК!$A$6:$A$36,0),0)</f>
        <v>0</v>
      </c>
      <c r="D239" s="6" t="b">
        <f t="shared" si="17"/>
        <v>0</v>
      </c>
      <c r="E239" s="24" t="b">
        <f t="shared" si="18"/>
        <v>0</v>
      </c>
      <c r="F239" s="6">
        <f>Count_Color(ГРАФИК!$CD$6:$CD$36,3,C239)</f>
        <v>0</v>
      </c>
      <c r="G239" s="25" t="e">
        <f>IF(D239="",INDEX('Классификатор задач'!$C:$C,MATCH(E239,'Классификатор задач'!$B:$B,0),0),INDEX('Классификатор задач'!$C:$C,MATCH(D239,'Классификатор задач'!$A:$A,0)))</f>
        <v>#N/A</v>
      </c>
      <c r="H239" s="26">
        <f>INDEX(ГРАФИК!$CE$6:$CE$36,MATCH($B$198,ГРАФИК!$A$6:$A$36,0),0)</f>
        <v>0</v>
      </c>
      <c r="I239" s="41">
        <v>0.25</v>
      </c>
      <c r="J239" s="29" t="e">
        <f>INDEX('Закрепление за ДСЕ'!$B:$B,MATCH(H239,'Закрепление за ДСЕ'!A:A,0),0)</f>
        <v>#N/A</v>
      </c>
      <c r="K239" s="29" t="e">
        <f>INDEX('Закрепление за ДСЕ'!$D:$D,MATCH(H239,'Закрепление за ДСЕ'!A:A,0),0)</f>
        <v>#N/A</v>
      </c>
      <c r="L239" s="36" t="str">
        <f t="shared" si="19"/>
        <v/>
      </c>
      <c r="M239" s="38">
        <v>5</v>
      </c>
    </row>
    <row r="240" spans="1:13" x14ac:dyDescent="0.25">
      <c r="A240" s="24">
        <v>0.718749999999999</v>
      </c>
      <c r="B240" s="24">
        <v>0.72916666666666696</v>
      </c>
      <c r="C240" s="24">
        <f>INDEX(ГРАФИК!$CF$6:$CF$36,MATCH($B$198,ГРАФИК!$A$6:$A$36,0),0)</f>
        <v>0</v>
      </c>
      <c r="D240" s="6" t="b">
        <f t="shared" si="17"/>
        <v>0</v>
      </c>
      <c r="E240" s="24" t="b">
        <f t="shared" si="18"/>
        <v>0</v>
      </c>
      <c r="F240" s="6">
        <f>Count_Color(ГРАФИК!$CF$6:$CF$36,3,C240)</f>
        <v>0</v>
      </c>
      <c r="G240" s="25" t="e">
        <f>IF(D240="",INDEX('Классификатор задач'!$C:$C,MATCH(E240,'Классификатор задач'!$B:$B,0),0),INDEX('Классификатор задач'!$C:$C,MATCH(D240,'Классификатор задач'!$A:$A,0)))</f>
        <v>#N/A</v>
      </c>
      <c r="H240" s="26">
        <f>INDEX(ГРАФИК!$CG$6:$CG$36,MATCH($B$198,ГРАФИК!$A$6:$A$36,0),0)</f>
        <v>0</v>
      </c>
      <c r="I240" s="41">
        <v>0.25</v>
      </c>
      <c r="J240" s="29" t="e">
        <f>INDEX('Закрепление за ДСЕ'!$B:$B,MATCH(H240,'Закрепление за ДСЕ'!A:A,0),0)</f>
        <v>#N/A</v>
      </c>
      <c r="K240" s="29" t="e">
        <f>INDEX('Закрепление за ДСЕ'!$D:$D,MATCH(H240,'Закрепление за ДСЕ'!A:A,0),0)</f>
        <v>#N/A</v>
      </c>
      <c r="L240" s="36" t="str">
        <f t="shared" si="19"/>
        <v/>
      </c>
      <c r="M240" s="38">
        <v>5</v>
      </c>
    </row>
    <row r="241" spans="1:13" x14ac:dyDescent="0.25">
      <c r="A241" s="24">
        <v>0.72916666666666496</v>
      </c>
      <c r="B241" s="24">
        <v>0.73958333333333404</v>
      </c>
      <c r="C241" s="24">
        <f>INDEX(ГРАФИК!$CH$6:$CH$36,MATCH($B$198,ГРАФИК!$A$6:$A$36,0),0)</f>
        <v>0</v>
      </c>
      <c r="D241" s="6" t="b">
        <f t="shared" si="17"/>
        <v>0</v>
      </c>
      <c r="E241" s="24" t="b">
        <f t="shared" si="18"/>
        <v>0</v>
      </c>
      <c r="F241" s="6">
        <f>Count_Color(ГРАФИК!$CH$6:$CH$36,3,C241)</f>
        <v>0</v>
      </c>
      <c r="G241" s="25" t="e">
        <f>IF(D241="",INDEX('Классификатор задач'!$C:$C,MATCH(E241,'Классификатор задач'!$B:$B,0),0),INDEX('Классификатор задач'!$C:$C,MATCH(D241,'Классификатор задач'!$A:$A,0)))</f>
        <v>#N/A</v>
      </c>
      <c r="H241" s="26">
        <f>INDEX(ГРАФИК!$CI$6:$CI$36,MATCH($B$198,ГРАФИК!$A$6:$A$36,0),0)</f>
        <v>0</v>
      </c>
      <c r="I241" s="41">
        <v>0.25</v>
      </c>
      <c r="J241" s="29" t="e">
        <f>INDEX('Закрепление за ДСЕ'!$B:$B,MATCH(H241,'Закрепление за ДСЕ'!A:A,0),0)</f>
        <v>#N/A</v>
      </c>
      <c r="K241" s="29" t="e">
        <f>INDEX('Закрепление за ДСЕ'!$D:$D,MATCH(H241,'Закрепление за ДСЕ'!A:A,0),0)</f>
        <v>#N/A</v>
      </c>
      <c r="L241" s="36" t="str">
        <f t="shared" si="19"/>
        <v/>
      </c>
      <c r="M241" s="38">
        <v>5</v>
      </c>
    </row>
    <row r="242" spans="1:13" x14ac:dyDescent="0.25">
      <c r="A242" s="24">
        <v>0.73958333333333204</v>
      </c>
      <c r="B242" s="24">
        <v>0.75</v>
      </c>
      <c r="C242" s="24">
        <f>INDEX(ГРАФИК!$CJ$6:$CJ$36,MATCH($B$198,ГРАФИК!$A$6:$A$36,0),0)</f>
        <v>0</v>
      </c>
      <c r="D242" s="6" t="b">
        <f t="shared" si="17"/>
        <v>0</v>
      </c>
      <c r="E242" s="24" t="b">
        <f t="shared" si="18"/>
        <v>0</v>
      </c>
      <c r="F242" s="6">
        <f>Count_Color(ГРАФИК!$CJ$6:$CJ$36,3,C242)</f>
        <v>0</v>
      </c>
      <c r="G242" s="25" t="e">
        <f>IF(D242="",INDEX('Классификатор задач'!$C:$C,MATCH(E242,'Классификатор задач'!$B:$B,0),0),INDEX('Классификатор задач'!$C:$C,MATCH(D242,'Классификатор задач'!$A:$A,0)))</f>
        <v>#N/A</v>
      </c>
      <c r="H242" s="26">
        <f>INDEX(ГРАФИК!$CK$6:$CK$36,MATCH($B$198,ГРАФИК!$A$6:$A$36,0),0)</f>
        <v>0</v>
      </c>
      <c r="I242" s="41">
        <v>0.25</v>
      </c>
      <c r="J242" s="29" t="e">
        <f>INDEX('Закрепление за ДСЕ'!$B:$B,MATCH(H242,'Закрепление за ДСЕ'!A:A,0),0)</f>
        <v>#N/A</v>
      </c>
      <c r="K242" s="29" t="e">
        <f>INDEX('Закрепление за ДСЕ'!$D:$D,MATCH(H242,'Закрепление за ДСЕ'!A:A,0),0)</f>
        <v>#N/A</v>
      </c>
      <c r="L242" s="36" t="str">
        <f t="shared" si="19"/>
        <v/>
      </c>
      <c r="M242" s="38">
        <v>5</v>
      </c>
    </row>
    <row r="243" spans="1:13" x14ac:dyDescent="0.25">
      <c r="A243" s="24">
        <v>0.749999999999999</v>
      </c>
      <c r="B243" s="24">
        <v>0.76041666666666696</v>
      </c>
      <c r="C243" s="24">
        <f>INDEX(ГРАФИК!$CL$6:$CL$36,MATCH($B$198,ГРАФИК!$A$6:$A$36,0),0)</f>
        <v>0</v>
      </c>
      <c r="D243" s="6" t="b">
        <f t="shared" si="17"/>
        <v>0</v>
      </c>
      <c r="E243" s="24" t="b">
        <f t="shared" si="18"/>
        <v>0</v>
      </c>
      <c r="F243" s="6">
        <f>Count_Color(ГРАФИК!$CL$6:$CL$36,3,C243)</f>
        <v>0</v>
      </c>
      <c r="G243" s="25" t="e">
        <f>IF(D243="",INDEX('Классификатор задач'!$C:$C,MATCH(E243,'Классификатор задач'!$B:$B,0),0),INDEX('Классификатор задач'!$C:$C,MATCH(D243,'Классификатор задач'!$A:$A,0)))</f>
        <v>#N/A</v>
      </c>
      <c r="H243" s="26">
        <f>INDEX(ГРАФИК!$CM$6:$CM$36,MATCH($B$198,ГРАФИК!$A$6:$A$36,0),0)</f>
        <v>0</v>
      </c>
      <c r="I243" s="41">
        <v>0.25</v>
      </c>
      <c r="J243" s="29" t="e">
        <f>INDEX('Закрепление за ДСЕ'!$B:$B,MATCH(H243,'Закрепление за ДСЕ'!A:A,0),0)</f>
        <v>#N/A</v>
      </c>
      <c r="K243" s="29" t="e">
        <f>INDEX('Закрепление за ДСЕ'!$D:$D,MATCH(H243,'Закрепление за ДСЕ'!A:A,0),0)</f>
        <v>#N/A</v>
      </c>
      <c r="L243" s="36" t="str">
        <f t="shared" si="19"/>
        <v/>
      </c>
      <c r="M243" s="38">
        <v>5</v>
      </c>
    </row>
    <row r="244" spans="1:13" x14ac:dyDescent="0.25">
      <c r="A244" s="24">
        <v>0.76041666666666496</v>
      </c>
      <c r="B244" s="24">
        <v>0.77083333333333404</v>
      </c>
      <c r="C244" s="24">
        <f>INDEX(ГРАФИК!$CN$6:$CN$36,MATCH($B$198,ГРАФИК!$A$6:$A$36,0),0)</f>
        <v>0</v>
      </c>
      <c r="D244" s="6" t="b">
        <f t="shared" si="17"/>
        <v>0</v>
      </c>
      <c r="E244" s="24" t="b">
        <f t="shared" si="18"/>
        <v>0</v>
      </c>
      <c r="F244" s="6">
        <f>Count_Color(ГРАФИК!$CN$6:$CN$36,3,C244)</f>
        <v>0</v>
      </c>
      <c r="G244" s="25" t="e">
        <f>IF(D244="",INDEX('Классификатор задач'!$C:$C,MATCH(E244,'Классификатор задач'!$B:$B,0),0),INDEX('Классификатор задач'!$C:$C,MATCH(D244,'Классификатор задач'!$A:$A,0)))</f>
        <v>#N/A</v>
      </c>
      <c r="H244" s="26">
        <f>INDEX(ГРАФИК!$CO$6:$CO$36,MATCH($B$198,ГРАФИК!$A$6:$A$36,0),0)</f>
        <v>0</v>
      </c>
      <c r="I244" s="41">
        <v>0.25</v>
      </c>
      <c r="J244" s="29" t="e">
        <f>INDEX('Закрепление за ДСЕ'!$B:$B,MATCH(H244,'Закрепление за ДСЕ'!A:A,0),0)</f>
        <v>#N/A</v>
      </c>
      <c r="K244" s="29" t="e">
        <f>INDEX('Закрепление за ДСЕ'!$D:$D,MATCH(H244,'Закрепление за ДСЕ'!A:A,0),0)</f>
        <v>#N/A</v>
      </c>
      <c r="L244" s="36" t="str">
        <f t="shared" si="19"/>
        <v/>
      </c>
      <c r="M244" s="38">
        <v>5</v>
      </c>
    </row>
    <row r="245" spans="1:13" x14ac:dyDescent="0.25">
      <c r="A245" s="24">
        <v>0.77083333333333204</v>
      </c>
      <c r="B245" s="24">
        <v>0.781250000000001</v>
      </c>
      <c r="C245" s="24">
        <f>INDEX(ГРАФИК!$CP$6:$CP$36,MATCH($B$198,ГРАФИК!$A$6:$A$36,0),0)</f>
        <v>0</v>
      </c>
      <c r="D245" s="6" t="b">
        <f t="shared" si="17"/>
        <v>0</v>
      </c>
      <c r="E245" s="24" t="b">
        <f t="shared" si="18"/>
        <v>0</v>
      </c>
      <c r="F245" s="6">
        <f>Count_Color(ГРАФИК!$CP$6:$CP$36,3,C245)</f>
        <v>0</v>
      </c>
      <c r="G245" s="25" t="e">
        <f>IF(D245="",INDEX('Классификатор задач'!$C:$C,MATCH(E245,'Классификатор задач'!$B:$B,0),0),INDEX('Классификатор задач'!$C:$C,MATCH(D245,'Классификатор задач'!$A:$A,0)))</f>
        <v>#N/A</v>
      </c>
      <c r="H245" s="26">
        <f>INDEX(ГРАФИК!$CQ$6:$CQ$36,MATCH($B$198,ГРАФИК!$A$6:$A$36,0),0)</f>
        <v>0</v>
      </c>
      <c r="I245" s="41">
        <v>0.25</v>
      </c>
      <c r="J245" s="29" t="e">
        <f>INDEX('Закрепление за ДСЕ'!$B:$B,MATCH(H245,'Закрепление за ДСЕ'!A:A,0),0)</f>
        <v>#N/A</v>
      </c>
      <c r="K245" s="29" t="e">
        <f>INDEX('Закрепление за ДСЕ'!$D:$D,MATCH(H245,'Закрепление за ДСЕ'!A:A,0),0)</f>
        <v>#N/A</v>
      </c>
      <c r="L245" s="36" t="str">
        <f t="shared" si="19"/>
        <v/>
      </c>
      <c r="M245" s="38">
        <v>5</v>
      </c>
    </row>
    <row r="246" spans="1:13" x14ac:dyDescent="0.25">
      <c r="A246" s="24">
        <v>0.781249999999999</v>
      </c>
      <c r="B246" s="24">
        <v>0.79166666666666696</v>
      </c>
      <c r="C246" s="24">
        <f>INDEX(ГРАФИК!$CR$6:$CR$36,MATCH($B$198,ГРАФИК!$A$6:$A$36,0),0)</f>
        <v>0</v>
      </c>
      <c r="D246" s="6" t="b">
        <f t="shared" si="17"/>
        <v>0</v>
      </c>
      <c r="E246" s="24" t="b">
        <f t="shared" si="18"/>
        <v>0</v>
      </c>
      <c r="F246" s="6">
        <f>Count_Color(ГРАФИК!$CR$6:$CR$36,3,C246)</f>
        <v>0</v>
      </c>
      <c r="G246" s="25" t="e">
        <f>IF(D246="",INDEX('Классификатор задач'!$C:$C,MATCH(E246,'Классификатор задач'!$B:$B,0),0),INDEX('Классификатор задач'!$C:$C,MATCH(D246,'Классификатор задач'!$A:$A,0)))</f>
        <v>#N/A</v>
      </c>
      <c r="H246" s="26">
        <f>INDEX(ГРАФИК!$CS$6:$CS$36,MATCH($B$198,ГРАФИК!$A$6:$A$36,0),0)</f>
        <v>0</v>
      </c>
      <c r="I246" s="41">
        <v>0.25</v>
      </c>
      <c r="J246" s="29" t="e">
        <f>INDEX('Закрепление за ДСЕ'!$B:$B,MATCH(H246,'Закрепление за ДСЕ'!A:A,0),0)</f>
        <v>#N/A</v>
      </c>
      <c r="K246" s="29" t="e">
        <f>INDEX('Закрепление за ДСЕ'!$D:$D,MATCH(H246,'Закрепление за ДСЕ'!A:A,0),0)</f>
        <v>#N/A</v>
      </c>
      <c r="L246" s="36" t="str">
        <f t="shared" si="19"/>
        <v/>
      </c>
      <c r="M246" s="38">
        <v>5</v>
      </c>
    </row>
    <row r="247" spans="1:13" x14ac:dyDescent="0.25">
      <c r="A247" s="32" t="s">
        <v>148</v>
      </c>
      <c r="B247" s="34">
        <v>6</v>
      </c>
      <c r="C247" s="34" t="s">
        <v>148</v>
      </c>
      <c r="D247" s="34" t="s">
        <v>148</v>
      </c>
      <c r="E247" s="34" t="s">
        <v>148</v>
      </c>
      <c r="F247" s="34" t="s">
        <v>148</v>
      </c>
      <c r="G247" s="34" t="s">
        <v>148</v>
      </c>
      <c r="H247" s="34" t="s">
        <v>148</v>
      </c>
      <c r="I247" s="43"/>
      <c r="J247" s="34" t="s">
        <v>148</v>
      </c>
      <c r="K247" s="34" t="s">
        <v>148</v>
      </c>
      <c r="L247" s="34" t="s">
        <v>148</v>
      </c>
      <c r="M247" s="38">
        <v>6</v>
      </c>
    </row>
    <row r="248" spans="1:13" x14ac:dyDescent="0.25">
      <c r="A248" s="24">
        <v>0.29166666666666669</v>
      </c>
      <c r="B248" s="24">
        <v>0.30208333333333331</v>
      </c>
      <c r="C248" s="24">
        <f>INDEX(ГРАФИК!$B$6:$B$36,MATCH($B$247,ГРАФИК!$A$6:$A$36,0),0)</f>
        <v>0</v>
      </c>
      <c r="D248" s="6" t="b">
        <f>IF(LEFTB(C248)="Z",C248,IF(LEFTB(C248)="J",""))</f>
        <v>0</v>
      </c>
      <c r="E248" s="24" t="b">
        <f>IF(LEFTB(C248)="J",C248,IF(LEFTB(C248)="Z",""))</f>
        <v>0</v>
      </c>
      <c r="F248" s="6">
        <f>Count_Color(ГРАФИК!$B$6:$B$36,3,C248)</f>
        <v>0</v>
      </c>
      <c r="G248" s="25" t="e">
        <f>IF(D248="",INDEX('Классификатор задач'!$C:$C,MATCH(E248,'Классификатор задач'!$B:$B,0),0),INDEX('Классификатор задач'!$C:$C,MATCH(D248,'Классификатор задач'!$A:$A,0)))</f>
        <v>#N/A</v>
      </c>
      <c r="H248" s="26">
        <f>INDEX(ГРАФИК!$C$6:$C$36,MATCH($B$247,ГРАФИК!$A$6:$A$36,0),0)</f>
        <v>0</v>
      </c>
      <c r="I248" s="41">
        <v>0.25</v>
      </c>
      <c r="J248" s="29" t="e">
        <f>INDEX('Закрепление за ДСЕ'!$B:$B,MATCH(H248,'Закрепление за ДСЕ'!A:A,0),0)</f>
        <v>#N/A</v>
      </c>
      <c r="K248" s="29" t="e">
        <f>INDEX('Закрепление за ДСЕ'!$D:$D,MATCH(H248,'Закрепление за ДСЕ'!A:A,0),0)</f>
        <v>#N/A</v>
      </c>
      <c r="L248" s="36" t="str">
        <f t="shared" ref="L248:L258" si="20">IF(F248&gt;0,"Выполнено","")</f>
        <v/>
      </c>
      <c r="M248" s="38">
        <v>6</v>
      </c>
    </row>
    <row r="249" spans="1:13" x14ac:dyDescent="0.25">
      <c r="A249" s="24">
        <v>0.30208333333333331</v>
      </c>
      <c r="B249" s="24">
        <v>0.3125</v>
      </c>
      <c r="C249" s="24">
        <f>INDEX(ГРАФИК!$D$6:$D$36,MATCH($B$247,ГРАФИК!$A$6:$A$36,0),0)</f>
        <v>0</v>
      </c>
      <c r="D249" s="6" t="b">
        <f>IF(LEFTB(C249)="Z",C249,IF(LEFTB(C249)="J",""))</f>
        <v>0</v>
      </c>
      <c r="E249" s="24" t="b">
        <f>IF(LEFTB(C249)="J",C249,IF(LEFTB(C249)="Z",""))</f>
        <v>0</v>
      </c>
      <c r="F249" s="6">
        <f>Count_Color(ГРАФИК!$D$6:$D$36,3,C249)</f>
        <v>0</v>
      </c>
      <c r="G249" s="25" t="e">
        <f>IF(D249="",INDEX('Классификатор задач'!$C:$C,MATCH(E249,'Классификатор задач'!$B:$B,0),0),INDEX('Классификатор задач'!$C:$C,MATCH(D249,'Классификатор задач'!$A:$A,0)))</f>
        <v>#N/A</v>
      </c>
      <c r="H249" s="26">
        <f>INDEX(ГРАФИК!$E$6:$E$36,MATCH($B$247,ГРАФИК!$A$6:$A$36,0),0)</f>
        <v>0</v>
      </c>
      <c r="I249" s="41">
        <v>0.25</v>
      </c>
      <c r="J249" s="29" t="e">
        <f>INDEX('Закрепление за ДСЕ'!$B:$B,MATCH(H249,'Закрепление за ДСЕ'!A:A,0),0)</f>
        <v>#N/A</v>
      </c>
      <c r="K249" s="29" t="e">
        <f>INDEX('Закрепление за ДСЕ'!$D:$D,MATCH(H249,'Закрепление за ДСЕ'!A:A,0),0)</f>
        <v>#N/A</v>
      </c>
      <c r="L249" s="36" t="str">
        <f t="shared" si="20"/>
        <v/>
      </c>
      <c r="M249" s="38">
        <v>6</v>
      </c>
    </row>
    <row r="250" spans="1:13" x14ac:dyDescent="0.25">
      <c r="A250" s="24">
        <v>0.3125</v>
      </c>
      <c r="B250" s="24">
        <v>0.32291666666666702</v>
      </c>
      <c r="C250" s="24">
        <f>INDEX(ГРАФИК!$F$6:$F$36,MATCH($B$247,ГРАФИК!$A$6:$A$36,0),0)</f>
        <v>0</v>
      </c>
      <c r="D250" s="6" t="b">
        <f t="shared" ref="D250:D295" si="21">IF(LEFTB(C250)="Z",C250,IF(LEFTB(C250)="J",""))</f>
        <v>0</v>
      </c>
      <c r="E250" s="24" t="b">
        <f t="shared" ref="E250:E295" si="22">IF(LEFTB(C250)="J",C250,IF(LEFTB(C250)="Z",""))</f>
        <v>0</v>
      </c>
      <c r="F250" s="6">
        <f>Count_Color(ГРАФИК!$F$6:$F$36,3,C250)</f>
        <v>0</v>
      </c>
      <c r="G250" s="25" t="e">
        <f>IF(D250="",INDEX('Классификатор задач'!$C:$C,MATCH(E250,'Классификатор задач'!$B:$B,0),0),INDEX('Классификатор задач'!$C:$C,MATCH(D250,'Классификатор задач'!$A:$A,0)))</f>
        <v>#N/A</v>
      </c>
      <c r="H250" s="26">
        <f>INDEX(ГРАФИК!$G$6:$G$36,MATCH($B$247,ГРАФИК!$A$6:$A$36,0),0)</f>
        <v>0</v>
      </c>
      <c r="I250" s="41">
        <v>0.25</v>
      </c>
      <c r="J250" s="29" t="e">
        <f>INDEX('Закрепление за ДСЕ'!$B:$B,MATCH(H250,'Закрепление за ДСЕ'!A:A,0),0)</f>
        <v>#N/A</v>
      </c>
      <c r="K250" s="29" t="e">
        <f>INDEX('Закрепление за ДСЕ'!$D:$D,MATCH(H250,'Закрепление за ДСЕ'!A:A,0),0)</f>
        <v>#N/A</v>
      </c>
      <c r="L250" s="36" t="str">
        <f t="shared" si="20"/>
        <v/>
      </c>
      <c r="M250" s="38">
        <v>6</v>
      </c>
    </row>
    <row r="251" spans="1:13" x14ac:dyDescent="0.25">
      <c r="A251" s="24">
        <v>0.32291666666666702</v>
      </c>
      <c r="B251" s="24">
        <v>0.33333333333333298</v>
      </c>
      <c r="C251" s="24">
        <f>INDEX(ГРАФИК!$H$6:$H$36,MATCH($B$247,ГРАФИК!$A$6:$A$36,0),0)</f>
        <v>0</v>
      </c>
      <c r="D251" s="6" t="b">
        <f t="shared" si="21"/>
        <v>0</v>
      </c>
      <c r="E251" s="24" t="b">
        <f t="shared" si="22"/>
        <v>0</v>
      </c>
      <c r="F251" s="6">
        <f>Count_Color(ГРАФИК!$H$6:$H$36,3,C251)</f>
        <v>0</v>
      </c>
      <c r="G251" s="25" t="e">
        <f>IF(D251="",INDEX('Классификатор задач'!$C:$C,MATCH(E251,'Классификатор задач'!$B:$B,0),0),INDEX('Классификатор задач'!$C:$C,MATCH(D251,'Классификатор задач'!$A:$A,0)))</f>
        <v>#N/A</v>
      </c>
      <c r="H251" s="26">
        <f>INDEX(ГРАФИК!$I$6:$I$36,MATCH($B$247,ГРАФИК!$A$6:$A$36,0),0)</f>
        <v>0</v>
      </c>
      <c r="I251" s="41">
        <v>0.25</v>
      </c>
      <c r="J251" s="29" t="e">
        <f>INDEX('Закрепление за ДСЕ'!$B:$B,MATCH(H251,'Закрепление за ДСЕ'!A:A,0),0)</f>
        <v>#N/A</v>
      </c>
      <c r="K251" s="29" t="e">
        <f>INDEX('Закрепление за ДСЕ'!$D:$D,MATCH(H251,'Закрепление за ДСЕ'!A:A,0),0)</f>
        <v>#N/A</v>
      </c>
      <c r="L251" s="36" t="str">
        <f t="shared" si="20"/>
        <v/>
      </c>
      <c r="M251" s="38">
        <v>6</v>
      </c>
    </row>
    <row r="252" spans="1:13" x14ac:dyDescent="0.25">
      <c r="A252" s="24">
        <v>0.33333333333333298</v>
      </c>
      <c r="B252" s="24">
        <v>0.34375</v>
      </c>
      <c r="C252" s="24">
        <f>INDEX(ГРАФИК!$J$6:$J$36,MATCH($B$247,ГРАФИК!$A$6:$A$36,0),0)</f>
        <v>0</v>
      </c>
      <c r="D252" s="6" t="b">
        <f t="shared" si="21"/>
        <v>0</v>
      </c>
      <c r="E252" s="24" t="b">
        <f t="shared" si="22"/>
        <v>0</v>
      </c>
      <c r="F252" s="6">
        <f>Count_Color(ГРАФИК!$J$6:$J$36,3,C252)</f>
        <v>0</v>
      </c>
      <c r="G252" s="25" t="e">
        <f>IF(D252="",INDEX('Классификатор задач'!$C:$C,MATCH(E252,'Классификатор задач'!$B:$B,0),0),INDEX('Классификатор задач'!$C:$C,MATCH(D252,'Классификатор задач'!$A:$A,0)))</f>
        <v>#N/A</v>
      </c>
      <c r="H252" s="26">
        <f>INDEX(ГРАФИК!$K$6:$K$36,MATCH($B$247,ГРАФИК!$A$6:$A$36,0),0)</f>
        <v>0</v>
      </c>
      <c r="I252" s="41">
        <v>0.25</v>
      </c>
      <c r="J252" s="29" t="e">
        <f>INDEX('Закрепление за ДСЕ'!$B:$B,MATCH(H252,'Закрепление за ДСЕ'!A:A,0),0)</f>
        <v>#N/A</v>
      </c>
      <c r="K252" s="29" t="e">
        <f>INDEX('Закрепление за ДСЕ'!$D:$D,MATCH(H252,'Закрепление за ДСЕ'!A:A,0),0)</f>
        <v>#N/A</v>
      </c>
      <c r="L252" s="36" t="str">
        <f t="shared" si="20"/>
        <v/>
      </c>
      <c r="M252" s="38">
        <v>6</v>
      </c>
    </row>
    <row r="253" spans="1:13" x14ac:dyDescent="0.25">
      <c r="A253" s="24">
        <v>0.34375</v>
      </c>
      <c r="B253" s="24">
        <v>0.35416666666666702</v>
      </c>
      <c r="C253" s="24">
        <f>INDEX(ГРАФИК!$L$6:$L$36,MATCH($B$247,ГРАФИК!$A$6:$A$36,0),0)</f>
        <v>0</v>
      </c>
      <c r="D253" s="6" t="b">
        <f t="shared" si="21"/>
        <v>0</v>
      </c>
      <c r="E253" s="24" t="b">
        <f t="shared" si="22"/>
        <v>0</v>
      </c>
      <c r="F253" s="6">
        <f>Count_Color(ГРАФИК!$L$6:$L$36,3,C253)</f>
        <v>0</v>
      </c>
      <c r="G253" s="25" t="e">
        <f>IF(D253="",INDEX('Классификатор задач'!$C:$C,MATCH(E253,'Классификатор задач'!$B:$B,0),0),INDEX('Классификатор задач'!$C:$C,MATCH(D253,'Классификатор задач'!$A:$A,0)))</f>
        <v>#N/A</v>
      </c>
      <c r="H253" s="26">
        <f>INDEX(ГРАФИК!$M$6:$M$36,MATCH($B$247,ГРАФИК!$A$6:$A$36,0),0)</f>
        <v>0</v>
      </c>
      <c r="I253" s="41">
        <v>0.25</v>
      </c>
      <c r="J253" s="29" t="e">
        <f>INDEX('Закрепление за ДСЕ'!$B:$B,MATCH(H253,'Закрепление за ДСЕ'!A:A,0),0)</f>
        <v>#N/A</v>
      </c>
      <c r="K253" s="29" t="e">
        <f>INDEX('Закрепление за ДСЕ'!$D:$D,MATCH(H253,'Закрепление за ДСЕ'!A:A,0),0)</f>
        <v>#N/A</v>
      </c>
      <c r="L253" s="36" t="str">
        <f t="shared" si="20"/>
        <v/>
      </c>
      <c r="M253" s="38">
        <v>6</v>
      </c>
    </row>
    <row r="254" spans="1:13" x14ac:dyDescent="0.25">
      <c r="A254" s="24">
        <v>0.35416666666666602</v>
      </c>
      <c r="B254" s="24">
        <v>0.36458333333333298</v>
      </c>
      <c r="C254" s="24">
        <f>INDEX(ГРАФИК!$N$6:$N$36,MATCH($B$247,ГРАФИК!$A$6:$A$36,0),0)</f>
        <v>0</v>
      </c>
      <c r="D254" s="6" t="b">
        <f t="shared" si="21"/>
        <v>0</v>
      </c>
      <c r="E254" s="24" t="b">
        <f t="shared" si="22"/>
        <v>0</v>
      </c>
      <c r="F254" s="6">
        <f>Count_Color(ГРАФИК!$N$6:$N$36,3,C254)</f>
        <v>0</v>
      </c>
      <c r="G254" s="25" t="e">
        <f>IF(D254="",INDEX('Классификатор задач'!$C:$C,MATCH(E254,'Классификатор задач'!$B:$B,0),0),INDEX('Классификатор задач'!$C:$C,MATCH(D254,'Классификатор задач'!$A:$A,0)))</f>
        <v>#N/A</v>
      </c>
      <c r="H254" s="26">
        <f>INDEX(ГРАФИК!$O$6:$O$36,MATCH($B$247,ГРАФИК!$A$6:$A$36,0),0)</f>
        <v>0</v>
      </c>
      <c r="I254" s="41">
        <v>0.25</v>
      </c>
      <c r="J254" s="29" t="e">
        <f>INDEX('Закрепление за ДСЕ'!$B:$B,MATCH(H254,'Закрепление за ДСЕ'!A:A,0),0)</f>
        <v>#N/A</v>
      </c>
      <c r="K254" s="29" t="e">
        <f>INDEX('Закрепление за ДСЕ'!$D:$D,MATCH(H254,'Закрепление за ДСЕ'!A:A,0),0)</f>
        <v>#N/A</v>
      </c>
      <c r="L254" s="36" t="str">
        <f t="shared" si="20"/>
        <v/>
      </c>
      <c r="M254" s="38">
        <v>6</v>
      </c>
    </row>
    <row r="255" spans="1:13" x14ac:dyDescent="0.25">
      <c r="A255" s="24">
        <v>0.36458333333333298</v>
      </c>
      <c r="B255" s="24">
        <v>0.375</v>
      </c>
      <c r="C255" s="24">
        <f>INDEX(ГРАФИК!$P$6:$P$36,MATCH($B$247,ГРАФИК!$A$6:$A$36,0),0)</f>
        <v>0</v>
      </c>
      <c r="D255" s="6" t="b">
        <f t="shared" si="21"/>
        <v>0</v>
      </c>
      <c r="E255" s="24" t="b">
        <f t="shared" si="22"/>
        <v>0</v>
      </c>
      <c r="F255" s="6">
        <f>Count_Color(ГРАФИК!$P$6:$P$36,3,C255)</f>
        <v>0</v>
      </c>
      <c r="G255" s="25" t="e">
        <f>IF(D255="",INDEX('Классификатор задач'!$C:$C,MATCH(E255,'Классификатор задач'!$B:$B,0),0),INDEX('Классификатор задач'!$C:$C,MATCH(D255,'Классификатор задач'!$A:$A,0)))</f>
        <v>#N/A</v>
      </c>
      <c r="H255" s="26">
        <f>INDEX(ГРАФИК!$Q$6:$Q$36,MATCH($B$247,ГРАФИК!$A$6:$A$36,0),0)</f>
        <v>0</v>
      </c>
      <c r="I255" s="41">
        <v>0.25</v>
      </c>
      <c r="J255" s="29" t="e">
        <f>INDEX('Закрепление за ДСЕ'!$B:$B,MATCH(H255,'Закрепление за ДСЕ'!A:A,0),0)</f>
        <v>#N/A</v>
      </c>
      <c r="K255" s="29" t="e">
        <f>INDEX('Закрепление за ДСЕ'!$D:$D,MATCH(H255,'Закрепление за ДСЕ'!A:A,0),0)</f>
        <v>#N/A</v>
      </c>
      <c r="L255" s="36" t="str">
        <f t="shared" si="20"/>
        <v/>
      </c>
      <c r="M255" s="38">
        <v>6</v>
      </c>
    </row>
    <row r="256" spans="1:13" x14ac:dyDescent="0.25">
      <c r="A256" s="24">
        <v>0.375</v>
      </c>
      <c r="B256" s="24">
        <v>0.38541666666666702</v>
      </c>
      <c r="C256" s="24">
        <f>INDEX(ГРАФИК!$R$6:$R$36,MATCH($B$247,ГРАФИК!$A$6:$A$36,0),0)</f>
        <v>0</v>
      </c>
      <c r="D256" s="6" t="b">
        <f t="shared" si="21"/>
        <v>0</v>
      </c>
      <c r="E256" s="24" t="b">
        <f t="shared" si="22"/>
        <v>0</v>
      </c>
      <c r="F256" s="6">
        <f>Count_Color(ГРАФИК!$R$6:$R$36,3,C256)</f>
        <v>0</v>
      </c>
      <c r="G256" s="25" t="e">
        <f>IF(D256="",INDEX('Классификатор задач'!$C:$C,MATCH(E256,'Классификатор задач'!$B:$B,0),0),INDEX('Классификатор задач'!$C:$C,MATCH(D256,'Классификатор задач'!$A:$A,0)))</f>
        <v>#N/A</v>
      </c>
      <c r="H256" s="26">
        <f>INDEX(ГРАФИК!$S$6:$S$36,MATCH($B$247,ГРАФИК!$A$6:$A$36,0),0)</f>
        <v>0</v>
      </c>
      <c r="I256" s="41">
        <v>0.25</v>
      </c>
      <c r="J256" s="29" t="e">
        <f>INDEX('Закрепление за ДСЕ'!$B:$B,MATCH(H256,'Закрепление за ДСЕ'!A:A,0),0)</f>
        <v>#N/A</v>
      </c>
      <c r="K256" s="29" t="e">
        <f>INDEX('Закрепление за ДСЕ'!$D:$D,MATCH(H256,'Закрепление за ДСЕ'!A:A,0),0)</f>
        <v>#N/A</v>
      </c>
      <c r="L256" s="36" t="str">
        <f t="shared" si="20"/>
        <v/>
      </c>
      <c r="M256" s="38">
        <v>6</v>
      </c>
    </row>
    <row r="257" spans="1:13" x14ac:dyDescent="0.25">
      <c r="A257" s="24">
        <v>0.38541666666666602</v>
      </c>
      <c r="B257" s="24">
        <v>0.39583333333333298</v>
      </c>
      <c r="C257" s="24">
        <f>INDEX(ГРАФИК!$T$6:$T$36,MATCH($B$247,ГРАФИК!$A$6:$A$36,0),0)</f>
        <v>0</v>
      </c>
      <c r="D257" s="6" t="b">
        <f t="shared" si="21"/>
        <v>0</v>
      </c>
      <c r="E257" s="24" t="b">
        <f t="shared" si="22"/>
        <v>0</v>
      </c>
      <c r="F257" s="6">
        <f>Count_Color(ГРАФИК!$T$6:$T$36,3,C257)</f>
        <v>0</v>
      </c>
      <c r="G257" s="25" t="e">
        <f>IF(D257="",INDEX('Классификатор задач'!$C:$C,MATCH(E257,'Классификатор задач'!$B:$B,0),0),INDEX('Классификатор задач'!$C:$C,MATCH(D257,'Классификатор задач'!$A:$A,0)))</f>
        <v>#N/A</v>
      </c>
      <c r="H257" s="26">
        <f>INDEX(ГРАФИК!$U$6:$U$36,MATCH($B$247,ГРАФИК!$A$6:$A$36,0),0)</f>
        <v>0</v>
      </c>
      <c r="I257" s="41">
        <v>0.25</v>
      </c>
      <c r="J257" s="29" t="e">
        <f>INDEX('Закрепление за ДСЕ'!$B:$B,MATCH(H257,'Закрепление за ДСЕ'!A:A,0),0)</f>
        <v>#N/A</v>
      </c>
      <c r="K257" s="29" t="e">
        <f>INDEX('Закрепление за ДСЕ'!$D:$D,MATCH(H257,'Закрепление за ДСЕ'!A:A,0),0)</f>
        <v>#N/A</v>
      </c>
      <c r="L257" s="36" t="str">
        <f t="shared" si="20"/>
        <v/>
      </c>
      <c r="M257" s="38">
        <v>6</v>
      </c>
    </row>
    <row r="258" spans="1:13" x14ac:dyDescent="0.25">
      <c r="A258" s="24">
        <v>0.39583333333333298</v>
      </c>
      <c r="B258" s="24">
        <v>0.40625</v>
      </c>
      <c r="C258" s="24">
        <f>INDEX(ГРАФИК!$V$6:$V$36,MATCH($B$247,ГРАФИК!$A$6:$A$36,0),0)</f>
        <v>0</v>
      </c>
      <c r="D258" s="6" t="b">
        <f t="shared" si="21"/>
        <v>0</v>
      </c>
      <c r="E258" s="24" t="b">
        <f t="shared" si="22"/>
        <v>0</v>
      </c>
      <c r="F258" s="6">
        <f>Count_Color(ГРАФИК!$V$6:$V$36,3,C258)</f>
        <v>0</v>
      </c>
      <c r="G258" s="25" t="e">
        <f>IF(D258="",INDEX('Классификатор задач'!$C:$C,MATCH(E258,'Классификатор задач'!$B:$B,0),0),INDEX('Классификатор задач'!$C:$C,MATCH(D258,'Классификатор задач'!$A:$A,0)))</f>
        <v>#N/A</v>
      </c>
      <c r="H258" s="26">
        <f>INDEX(ГРАФИК!$W$6:$W$36,MATCH($B$247,ГРАФИК!$A$6:$A$36,0),0)</f>
        <v>0</v>
      </c>
      <c r="I258" s="41">
        <v>0.25</v>
      </c>
      <c r="J258" s="29" t="e">
        <f>INDEX('Закрепление за ДСЕ'!$B:$B,MATCH(H258,'Закрепление за ДСЕ'!A:A,0),0)</f>
        <v>#N/A</v>
      </c>
      <c r="K258" s="29" t="e">
        <f>INDEX('Закрепление за ДСЕ'!$D:$D,MATCH(H258,'Закрепление за ДСЕ'!A:A,0),0)</f>
        <v>#N/A</v>
      </c>
      <c r="L258" s="36" t="str">
        <f t="shared" si="20"/>
        <v/>
      </c>
      <c r="M258" s="38">
        <v>6</v>
      </c>
    </row>
    <row r="259" spans="1:13" x14ac:dyDescent="0.25">
      <c r="A259" s="24">
        <v>0.40625</v>
      </c>
      <c r="B259" s="24">
        <v>0.41666666666666702</v>
      </c>
      <c r="C259" s="24">
        <f>INDEX(ГРАФИК!$X$6:$X$36,MATCH($B$247,ГРАФИК!$A$6:$A$36,0),0)</f>
        <v>0</v>
      </c>
      <c r="D259" s="6" t="b">
        <f t="shared" si="21"/>
        <v>0</v>
      </c>
      <c r="E259" s="24" t="b">
        <f t="shared" si="22"/>
        <v>0</v>
      </c>
      <c r="F259" s="6">
        <f>Count_Color(ГРАФИК!$X$6:$X$36,3,C259)</f>
        <v>0</v>
      </c>
      <c r="G259" s="25" t="e">
        <f>IF(D259="",INDEX('Классификатор задач'!$C:$C,MATCH(E259,'Классификатор задач'!$B:$B,0),0),INDEX('Классификатор задач'!$C:$C,MATCH(D259,'Классификатор задач'!$A:$A,0)))</f>
        <v>#N/A</v>
      </c>
      <c r="H259" s="26">
        <f>INDEX(ГРАФИК!$Y$6:$Y$36,MATCH($B$247,ГРАФИК!$A$6:$A$36,0),0)</f>
        <v>0</v>
      </c>
      <c r="I259" s="41">
        <v>0.25</v>
      </c>
      <c r="J259" s="29" t="e">
        <f>INDEX('Закрепление за ДСЕ'!$B:$B,MATCH(H259,'Закрепление за ДСЕ'!A:A,0),0)</f>
        <v>#N/A</v>
      </c>
      <c r="K259" s="29" t="e">
        <f>INDEX('Закрепление за ДСЕ'!$D:$D,MATCH(H259,'Закрепление за ДСЕ'!A:A,0),0)</f>
        <v>#N/A</v>
      </c>
      <c r="L259" s="36" t="str">
        <f>IF(F259&gt;0,"Выполнено","")</f>
        <v/>
      </c>
      <c r="M259" s="38">
        <v>6</v>
      </c>
    </row>
    <row r="260" spans="1:13" x14ac:dyDescent="0.25">
      <c r="A260" s="24">
        <v>0.41666666666666702</v>
      </c>
      <c r="B260" s="24">
        <v>0.42708333333333298</v>
      </c>
      <c r="C260" s="24">
        <f>INDEX(ГРАФИК!$Z$6:$Z$36,MATCH($B$247,ГРАФИК!$A$6:$A$36,0),0)</f>
        <v>0</v>
      </c>
      <c r="D260" s="6" t="b">
        <f t="shared" si="21"/>
        <v>0</v>
      </c>
      <c r="E260" s="24" t="b">
        <f t="shared" si="22"/>
        <v>0</v>
      </c>
      <c r="F260" s="6">
        <f>Count_Color(ГРАФИК!$Z$6:$Z$36,3,C260)</f>
        <v>0</v>
      </c>
      <c r="G260" s="25" t="e">
        <f>IF(D260="",INDEX('Классификатор задач'!$C:$C,MATCH(E260,'Классификатор задач'!$B:$B,0),0),INDEX('Классификатор задач'!$C:$C,MATCH(D260,'Классификатор задач'!$A:$A,0)))</f>
        <v>#N/A</v>
      </c>
      <c r="H260" s="26">
        <f>INDEX(ГРАФИК!$AA$6:$AA$36,MATCH($B$247,ГРАФИК!$A$6:$A$36,0),0)</f>
        <v>0</v>
      </c>
      <c r="I260" s="41">
        <v>0.25</v>
      </c>
      <c r="J260" s="29" t="e">
        <f>INDEX('Закрепление за ДСЕ'!$B:$B,MATCH(H260,'Закрепление за ДСЕ'!A:A,0),0)</f>
        <v>#N/A</v>
      </c>
      <c r="K260" s="29" t="e">
        <f>INDEX('Закрепление за ДСЕ'!$D:$D,MATCH(H260,'Закрепление за ДСЕ'!A:A,0),0)</f>
        <v>#N/A</v>
      </c>
      <c r="L260" s="36" t="str">
        <f>IF(F260&gt;0,"Выполнено","")</f>
        <v/>
      </c>
      <c r="M260" s="38">
        <v>6</v>
      </c>
    </row>
    <row r="261" spans="1:13" x14ac:dyDescent="0.25">
      <c r="A261" s="24">
        <v>0.42708333333333298</v>
      </c>
      <c r="B261" s="24">
        <v>0.4375</v>
      </c>
      <c r="C261" s="24">
        <f>INDEX(ГРАФИК!$AB$6:$AB$36,MATCH($B$247,ГРАФИК!$A$6:$A$36,0),0)</f>
        <v>0</v>
      </c>
      <c r="D261" s="6" t="b">
        <f t="shared" si="21"/>
        <v>0</v>
      </c>
      <c r="E261" s="24" t="b">
        <f t="shared" si="22"/>
        <v>0</v>
      </c>
      <c r="F261" s="6">
        <f>Count_Color(ГРАФИК!$AB$6:$AB$36,3,C261)</f>
        <v>0</v>
      </c>
      <c r="G261" s="25" t="e">
        <f>IF(D261="",INDEX('Классификатор задач'!$C:$C,MATCH(E261,'Классификатор задач'!$B:$B,0),0),INDEX('Классификатор задач'!$C:$C,MATCH(D261,'Классификатор задач'!$A:$A,0)))</f>
        <v>#N/A</v>
      </c>
      <c r="H261" s="26">
        <f>INDEX(ГРАФИК!$AC$6:$AC$36,MATCH($B$247,ГРАФИК!$A$6:$A$36,0),0)</f>
        <v>0</v>
      </c>
      <c r="I261" s="41">
        <v>0.25</v>
      </c>
      <c r="J261" s="29" t="e">
        <f>INDEX('Закрепление за ДСЕ'!$B:$B,MATCH(H261,'Закрепление за ДСЕ'!A:A,0),0)</f>
        <v>#N/A</v>
      </c>
      <c r="K261" s="29" t="e">
        <f>INDEX('Закрепление за ДСЕ'!$D:$D,MATCH(H261,'Закрепление за ДСЕ'!A:A,0),0)</f>
        <v>#N/A</v>
      </c>
      <c r="L261" s="36" t="str">
        <f t="shared" ref="L261:L295" si="23">IF(F261&gt;0,"Выполнено","")</f>
        <v/>
      </c>
      <c r="M261" s="38">
        <v>6</v>
      </c>
    </row>
    <row r="262" spans="1:13" x14ac:dyDescent="0.25">
      <c r="A262" s="24">
        <v>0.4375</v>
      </c>
      <c r="B262" s="24">
        <v>0.44791666666666702</v>
      </c>
      <c r="C262" s="24">
        <f>INDEX(ГРАФИК!$AD$6:$AD$36,MATCH($B$247,ГРАФИК!$A$6:$A$36,0),0)</f>
        <v>0</v>
      </c>
      <c r="D262" s="6" t="b">
        <f t="shared" si="21"/>
        <v>0</v>
      </c>
      <c r="E262" s="24" t="b">
        <f t="shared" si="22"/>
        <v>0</v>
      </c>
      <c r="F262" s="6">
        <f>Count_Color(ГРАФИК!$AD$6:$AD$36,3,C262)</f>
        <v>0</v>
      </c>
      <c r="G262" s="25" t="e">
        <f>IF(D262="",INDEX('Классификатор задач'!$C:$C,MATCH(E262,'Классификатор задач'!$B:$B,0),0),INDEX('Классификатор задач'!$C:$C,MATCH(D262,'Классификатор задач'!$A:$A,0)))</f>
        <v>#N/A</v>
      </c>
      <c r="H262" s="26">
        <f>INDEX(ГРАФИК!$AE$6:$AE$36,MATCH($B$247,ГРАФИК!$A$6:$A$36,0),0)</f>
        <v>0</v>
      </c>
      <c r="I262" s="41">
        <v>0.25</v>
      </c>
      <c r="J262" s="29" t="e">
        <f>INDEX('Закрепление за ДСЕ'!$B:$B,MATCH(H262,'Закрепление за ДСЕ'!A:A,0),0)</f>
        <v>#N/A</v>
      </c>
      <c r="K262" s="29" t="e">
        <f>INDEX('Закрепление за ДСЕ'!$D:$D,MATCH(H262,'Закрепление за ДСЕ'!A:A,0),0)</f>
        <v>#N/A</v>
      </c>
      <c r="L262" s="36" t="str">
        <f t="shared" si="23"/>
        <v/>
      </c>
      <c r="M262" s="38">
        <v>6</v>
      </c>
    </row>
    <row r="263" spans="1:13" x14ac:dyDescent="0.25">
      <c r="A263" s="24">
        <v>0.44791666666666602</v>
      </c>
      <c r="B263" s="24">
        <v>0.45833333333333298</v>
      </c>
      <c r="C263" s="24">
        <f>INDEX(ГРАФИК!$AF$6:$AF$36,MATCH($B$247,ГРАФИК!$A$6:$A$36,0),0)</f>
        <v>0</v>
      </c>
      <c r="D263" s="6" t="b">
        <f t="shared" si="21"/>
        <v>0</v>
      </c>
      <c r="E263" s="24" t="b">
        <f t="shared" si="22"/>
        <v>0</v>
      </c>
      <c r="F263" s="6">
        <f>Count_Color(ГРАФИК!$AF$6:$AF$36,3,C263)</f>
        <v>0</v>
      </c>
      <c r="G263" s="25" t="e">
        <f>IF(D263="",INDEX('Классификатор задач'!$C:$C,MATCH(E263,'Классификатор задач'!$B:$B,0),0),INDEX('Классификатор задач'!$C:$C,MATCH(D263,'Классификатор задач'!$A:$A,0)))</f>
        <v>#N/A</v>
      </c>
      <c r="H263" s="26">
        <f>INDEX(ГРАФИК!$AG$6:$AG$36,MATCH($B$247,ГРАФИК!$A$6:$A$36,0),0)</f>
        <v>0</v>
      </c>
      <c r="I263" s="41">
        <v>0.25</v>
      </c>
      <c r="J263" s="29" t="e">
        <f>INDEX('Закрепление за ДСЕ'!$B:$B,MATCH(H263,'Закрепление за ДСЕ'!A:A,0),0)</f>
        <v>#N/A</v>
      </c>
      <c r="K263" s="29" t="e">
        <f>INDEX('Закрепление за ДСЕ'!$D:$D,MATCH(H263,'Закрепление за ДСЕ'!A:A,0),0)</f>
        <v>#N/A</v>
      </c>
      <c r="L263" s="36" t="str">
        <f t="shared" si="23"/>
        <v/>
      </c>
      <c r="M263" s="38">
        <v>6</v>
      </c>
    </row>
    <row r="264" spans="1:13" x14ac:dyDescent="0.25">
      <c r="A264" s="24">
        <v>0.45833333333333298</v>
      </c>
      <c r="B264" s="24">
        <v>0.46875</v>
      </c>
      <c r="C264" s="24">
        <f>INDEX(ГРАФИК!$AH$6:$AH$36,MATCH($B$247,ГРАФИК!$A$6:$A$36,0),0)</f>
        <v>0</v>
      </c>
      <c r="D264" s="6" t="b">
        <f t="shared" si="21"/>
        <v>0</v>
      </c>
      <c r="E264" s="24" t="b">
        <f t="shared" si="22"/>
        <v>0</v>
      </c>
      <c r="F264" s="6">
        <f>Count_Color(ГРАФИК!$AH$6:$AH$36,3,C264)</f>
        <v>0</v>
      </c>
      <c r="G264" s="25" t="e">
        <f>IF(D264="",INDEX('Классификатор задач'!$C:$C,MATCH(E264,'Классификатор задач'!$B:$B,0),0),INDEX('Классификатор задач'!$C:$C,MATCH(D264,'Классификатор задач'!$A:$A,0)))</f>
        <v>#N/A</v>
      </c>
      <c r="H264" s="26">
        <f>INDEX(ГРАФИК!$AI$6:$AI$36,MATCH($B$247,ГРАФИК!$A$6:$A$36,0),0)</f>
        <v>0</v>
      </c>
      <c r="I264" s="41">
        <v>0.25</v>
      </c>
      <c r="J264" s="29" t="e">
        <f>INDEX('Закрепление за ДСЕ'!$B:$B,MATCH(H264,'Закрепление за ДСЕ'!A:A,0),0)</f>
        <v>#N/A</v>
      </c>
      <c r="K264" s="29" t="e">
        <f>INDEX('Закрепление за ДСЕ'!$D:$D,MATCH(H264,'Закрепление за ДСЕ'!A:A,0),0)</f>
        <v>#N/A</v>
      </c>
      <c r="L264" s="36" t="str">
        <f t="shared" si="23"/>
        <v/>
      </c>
      <c r="M264" s="38">
        <v>6</v>
      </c>
    </row>
    <row r="265" spans="1:13" x14ac:dyDescent="0.25">
      <c r="A265" s="24">
        <v>0.46875</v>
      </c>
      <c r="B265" s="24">
        <v>0.47916666666666702</v>
      </c>
      <c r="C265" s="24">
        <f>INDEX(ГРАФИК!$AJ$6:$AJ$36,MATCH($B$247,ГРАФИК!$A$6:$A$36,0),0)</f>
        <v>0</v>
      </c>
      <c r="D265" s="6" t="b">
        <f t="shared" si="21"/>
        <v>0</v>
      </c>
      <c r="E265" s="24" t="b">
        <f t="shared" si="22"/>
        <v>0</v>
      </c>
      <c r="F265" s="6">
        <f>Count_Color(ГРАФИК!$AJ$6:$AJ$36,3,C265)</f>
        <v>0</v>
      </c>
      <c r="G265" s="25" t="e">
        <f>IF(D265="",INDEX('Классификатор задач'!$C:$C,MATCH(E265,'Классификатор задач'!$B:$B,0),0),INDEX('Классификатор задач'!$C:$C,MATCH(D265,'Классификатор задач'!$A:$A,0)))</f>
        <v>#N/A</v>
      </c>
      <c r="H265" s="26">
        <f>INDEX(ГРАФИК!$AK$6:$AK$36,MATCH($B$247,ГРАФИК!$A$6:$A$36,0),0)</f>
        <v>0</v>
      </c>
      <c r="I265" s="41">
        <v>0.25</v>
      </c>
      <c r="J265" s="29" t="e">
        <f>INDEX('Закрепление за ДСЕ'!$B:$B,MATCH(H265,'Закрепление за ДСЕ'!A:A,0),0)</f>
        <v>#N/A</v>
      </c>
      <c r="K265" s="29" t="e">
        <f>INDEX('Закрепление за ДСЕ'!$D:$D,MATCH(H265,'Закрепление за ДСЕ'!A:A,0),0)</f>
        <v>#N/A</v>
      </c>
      <c r="L265" s="36" t="str">
        <f t="shared" si="23"/>
        <v/>
      </c>
      <c r="M265" s="38">
        <v>6</v>
      </c>
    </row>
    <row r="266" spans="1:13" x14ac:dyDescent="0.25">
      <c r="A266" s="24">
        <v>0.47916666666666602</v>
      </c>
      <c r="B266" s="24">
        <v>0.48958333333333298</v>
      </c>
      <c r="C266" s="24">
        <f>INDEX(ГРАФИК!$AL$6:$AL$36,MATCH($B$247,ГРАФИК!$A$6:$A$36,0),0)</f>
        <v>0</v>
      </c>
      <c r="D266" s="6" t="b">
        <f t="shared" si="21"/>
        <v>0</v>
      </c>
      <c r="E266" s="24" t="b">
        <f t="shared" si="22"/>
        <v>0</v>
      </c>
      <c r="F266" s="6">
        <f>Count_Color(ГРАФИК!$AL$6:$AL$36,3,C266)</f>
        <v>0</v>
      </c>
      <c r="G266" s="25" t="e">
        <f>IF(D266="",INDEX('Классификатор задач'!$C:$C,MATCH(E266,'Классификатор задач'!$B:$B,0),0),INDEX('Классификатор задач'!$C:$C,MATCH(D266,'Классификатор задач'!$A:$A,0)))</f>
        <v>#N/A</v>
      </c>
      <c r="H266" s="26">
        <f>INDEX(ГРАФИК!$AM$6:$AM$36,MATCH($B$247,ГРАФИК!$A$6:$A$36,0),0)</f>
        <v>0</v>
      </c>
      <c r="I266" s="41">
        <v>0.25</v>
      </c>
      <c r="J266" s="29" t="e">
        <f>INDEX('Закрепление за ДСЕ'!$B:$B,MATCH(H266,'Закрепление за ДСЕ'!A:A,0),0)</f>
        <v>#N/A</v>
      </c>
      <c r="K266" s="29" t="e">
        <f>INDEX('Закрепление за ДСЕ'!$D:$D,MATCH(H266,'Закрепление за ДСЕ'!A:A,0),0)</f>
        <v>#N/A</v>
      </c>
      <c r="L266" s="36" t="str">
        <f t="shared" si="23"/>
        <v/>
      </c>
      <c r="M266" s="38">
        <v>6</v>
      </c>
    </row>
    <row r="267" spans="1:13" x14ac:dyDescent="0.25">
      <c r="A267" s="24">
        <v>0.48958333333333298</v>
      </c>
      <c r="B267" s="24">
        <v>0.5</v>
      </c>
      <c r="C267" s="24">
        <f>INDEX(ГРАФИК!$AN$6:$AN$36,MATCH($B$247,ГРАФИК!$A$6:$A$36,0),0)</f>
        <v>0</v>
      </c>
      <c r="D267" s="6" t="b">
        <f t="shared" si="21"/>
        <v>0</v>
      </c>
      <c r="E267" s="24" t="b">
        <f t="shared" si="22"/>
        <v>0</v>
      </c>
      <c r="F267" s="6">
        <f>Count_Color(ГРАФИК!$AN$6:$AN$36,3,C267)</f>
        <v>0</v>
      </c>
      <c r="G267" s="25" t="e">
        <f>IF(D267="",INDEX('Классификатор задач'!$C:$C,MATCH(E267,'Классификатор задач'!$B:$B,0),0),INDEX('Классификатор задач'!$C:$C,MATCH(D267,'Классификатор задач'!$A:$A,0)))</f>
        <v>#N/A</v>
      </c>
      <c r="H267" s="26">
        <f>INDEX(ГРАФИК!$AO$6:$AO$36,MATCH($B$247,ГРАФИК!$A$6:$A$36,0),0)</f>
        <v>0</v>
      </c>
      <c r="I267" s="41">
        <v>0.25</v>
      </c>
      <c r="J267" s="29" t="e">
        <f>INDEX('Закрепление за ДСЕ'!$B:$B,MATCH(H267,'Закрепление за ДСЕ'!A:A,0),0)</f>
        <v>#N/A</v>
      </c>
      <c r="K267" s="29" t="e">
        <f>INDEX('Закрепление за ДСЕ'!$D:$D,MATCH(H267,'Закрепление за ДСЕ'!A:A,0),0)</f>
        <v>#N/A</v>
      </c>
      <c r="L267" s="36" t="str">
        <f t="shared" si="23"/>
        <v/>
      </c>
      <c r="M267" s="38">
        <v>6</v>
      </c>
    </row>
    <row r="268" spans="1:13" x14ac:dyDescent="0.25">
      <c r="A268" s="24">
        <v>0.5</v>
      </c>
      <c r="B268" s="24">
        <v>0.51041666666666696</v>
      </c>
      <c r="C268" s="24">
        <f>INDEX(ГРАФИК!$AP$6:$AP$36,MATCH($B$247,ГРАФИК!$A$6:$A$36,0),0)</f>
        <v>0</v>
      </c>
      <c r="D268" s="6" t="b">
        <f t="shared" si="21"/>
        <v>0</v>
      </c>
      <c r="E268" s="24" t="b">
        <f t="shared" si="22"/>
        <v>0</v>
      </c>
      <c r="F268" s="6">
        <f>Count_Color(ГРАФИК!$AP$6:$AP$36,3,C268)</f>
        <v>0</v>
      </c>
      <c r="G268" s="25" t="e">
        <f>IF(D268="",INDEX('Классификатор задач'!$C:$C,MATCH(E268,'Классификатор задач'!$B:$B,0),0),INDEX('Классификатор задач'!$C:$C,MATCH(D268,'Классификатор задач'!$A:$A,0)))</f>
        <v>#N/A</v>
      </c>
      <c r="H268" s="26">
        <f>INDEX(ГРАФИК!$AQ$6:$AQ$36,MATCH($B$247,ГРАФИК!$A$6:$A$36,0),0)</f>
        <v>0</v>
      </c>
      <c r="I268" s="41">
        <v>0.25</v>
      </c>
      <c r="J268" s="29" t="e">
        <f>INDEX('Закрепление за ДСЕ'!$B:$B,MATCH(H268,'Закрепление за ДСЕ'!A:A,0),0)</f>
        <v>#N/A</v>
      </c>
      <c r="K268" s="29" t="e">
        <f>INDEX('Закрепление за ДСЕ'!$D:$D,MATCH(H268,'Закрепление за ДСЕ'!A:A,0),0)</f>
        <v>#N/A</v>
      </c>
      <c r="L268" s="36" t="str">
        <f t="shared" si="23"/>
        <v/>
      </c>
      <c r="M268" s="38">
        <v>6</v>
      </c>
    </row>
    <row r="269" spans="1:13" x14ac:dyDescent="0.25">
      <c r="A269" s="24">
        <v>0.51041666666666596</v>
      </c>
      <c r="B269" s="24">
        <v>0.52083333333333304</v>
      </c>
      <c r="C269" s="24">
        <f>INDEX(ГРАФИК!$AR$6:$AR$36,MATCH($B$247,ГРАФИК!$A$6:$A$36,0),0)</f>
        <v>0</v>
      </c>
      <c r="D269" s="6" t="b">
        <f t="shared" si="21"/>
        <v>0</v>
      </c>
      <c r="E269" s="24" t="b">
        <f t="shared" si="22"/>
        <v>0</v>
      </c>
      <c r="F269" s="6">
        <f>Count_Color(ГРАФИК!$AR$6:$AR$36,3,C269)</f>
        <v>0</v>
      </c>
      <c r="G269" s="25" t="e">
        <f>IF(D269="",INDEX('Классификатор задач'!$C:$C,MATCH(E269,'Классификатор задач'!$B:$B,0),0),INDEX('Классификатор задач'!$C:$C,MATCH(D269,'Классификатор задач'!$A:$A,0)))</f>
        <v>#N/A</v>
      </c>
      <c r="H269" s="26">
        <f>INDEX(ГРАФИК!$AS$6:$AS$36,MATCH($B$247,ГРАФИК!$A$6:$A$36,0),0)</f>
        <v>0</v>
      </c>
      <c r="I269" s="41">
        <v>0.25</v>
      </c>
      <c r="J269" s="29" t="e">
        <f>INDEX('Закрепление за ДСЕ'!$B:$B,MATCH(H269,'Закрепление за ДСЕ'!A:A,0),0)</f>
        <v>#N/A</v>
      </c>
      <c r="K269" s="29" t="e">
        <f>INDEX('Закрепление за ДСЕ'!$D:$D,MATCH(H269,'Закрепление за ДСЕ'!A:A,0),0)</f>
        <v>#N/A</v>
      </c>
      <c r="L269" s="36" t="str">
        <f t="shared" si="23"/>
        <v/>
      </c>
      <c r="M269" s="38">
        <v>6</v>
      </c>
    </row>
    <row r="270" spans="1:13" x14ac:dyDescent="0.25">
      <c r="A270" s="24">
        <v>0.52083333333333304</v>
      </c>
      <c r="B270" s="24">
        <v>0.53125</v>
      </c>
      <c r="C270" s="24">
        <f>INDEX(ГРАФИК!$AT$6:$AT$36,MATCH($B$247,ГРАФИК!$A$6:$A$36,0),0)</f>
        <v>0</v>
      </c>
      <c r="D270" s="6" t="b">
        <f t="shared" si="21"/>
        <v>0</v>
      </c>
      <c r="E270" s="24" t="b">
        <f t="shared" si="22"/>
        <v>0</v>
      </c>
      <c r="F270" s="6">
        <f>Count_Color(ГРАФИК!$AT$6:$AT$36,3,C270)</f>
        <v>0</v>
      </c>
      <c r="G270" s="25" t="e">
        <f>IF(D270="",INDEX('Классификатор задач'!$C:$C,MATCH(E270,'Классификатор задач'!$B:$B,0),0),INDEX('Классификатор задач'!$C:$C,MATCH(D270,'Классификатор задач'!$A:$A,0)))</f>
        <v>#N/A</v>
      </c>
      <c r="H270" s="26">
        <f>INDEX(ГРАФИК!$AU$6:$AU$36,MATCH($B$247,ГРАФИК!$A$6:$A$36,0),0)</f>
        <v>0</v>
      </c>
      <c r="I270" s="41">
        <v>0.25</v>
      </c>
      <c r="J270" s="29" t="e">
        <f>INDEX('Закрепление за ДСЕ'!$B:$B,MATCH(H270,'Закрепление за ДСЕ'!A:A,0),0)</f>
        <v>#N/A</v>
      </c>
      <c r="K270" s="29" t="e">
        <f>INDEX('Закрепление за ДСЕ'!$D:$D,MATCH(H270,'Закрепление за ДСЕ'!A:A,0),0)</f>
        <v>#N/A</v>
      </c>
      <c r="L270" s="36" t="str">
        <f t="shared" si="23"/>
        <v/>
      </c>
      <c r="M270" s="38">
        <v>6</v>
      </c>
    </row>
    <row r="271" spans="1:13" x14ac:dyDescent="0.25">
      <c r="A271" s="24">
        <v>0.531249999999999</v>
      </c>
      <c r="B271" s="24">
        <v>0.54166666666666696</v>
      </c>
      <c r="C271" s="24">
        <f>INDEX(ГРАФИК!$AV$6:$AV$36,MATCH($B$247,ГРАФИК!$A$6:$A$36,0),0)</f>
        <v>0</v>
      </c>
      <c r="D271" s="6" t="b">
        <f t="shared" si="21"/>
        <v>0</v>
      </c>
      <c r="E271" s="24" t="b">
        <f t="shared" si="22"/>
        <v>0</v>
      </c>
      <c r="F271" s="6">
        <f>Count_Color(ГРАФИК!$AV$6:$AV$36,3,C271)</f>
        <v>0</v>
      </c>
      <c r="G271" s="25" t="e">
        <f>IF(D271="",INDEX('Классификатор задач'!$C:$C,MATCH(E271,'Классификатор задач'!$B:$B,0),0),INDEX('Классификатор задач'!$C:$C,MATCH(D271,'Классификатор задач'!$A:$A,0)))</f>
        <v>#N/A</v>
      </c>
      <c r="H271" s="26">
        <f>INDEX(ГРАФИК!$AW$6:$AW$36,MATCH($B$247,ГРАФИК!$A$6:$A$36,0),0)</f>
        <v>0</v>
      </c>
      <c r="I271" s="41">
        <v>0.25</v>
      </c>
      <c r="J271" s="29" t="e">
        <f>INDEX('Закрепление за ДСЕ'!$B:$B,MATCH(H271,'Закрепление за ДСЕ'!A:A,0),0)</f>
        <v>#N/A</v>
      </c>
      <c r="K271" s="29" t="e">
        <f>INDEX('Закрепление за ДСЕ'!$D:$D,MATCH(H271,'Закрепление за ДСЕ'!A:A,0),0)</f>
        <v>#N/A</v>
      </c>
      <c r="L271" s="36" t="str">
        <f t="shared" si="23"/>
        <v/>
      </c>
      <c r="M271" s="38">
        <v>6</v>
      </c>
    </row>
    <row r="272" spans="1:13" x14ac:dyDescent="0.25">
      <c r="A272" s="24">
        <v>0.54166666666666596</v>
      </c>
      <c r="B272" s="24">
        <v>0.55208333333333304</v>
      </c>
      <c r="C272" s="24">
        <f>INDEX(ГРАФИК!$AX$6:$AX$36,MATCH($B$247,ГРАФИК!$A$6:$A$36,0),0)</f>
        <v>0</v>
      </c>
      <c r="D272" s="6" t="b">
        <f t="shared" si="21"/>
        <v>0</v>
      </c>
      <c r="E272" s="24" t="b">
        <f t="shared" si="22"/>
        <v>0</v>
      </c>
      <c r="F272" s="6">
        <f>Count_Color(ГРАФИК!$AX$6:$AX$36,3,C272)</f>
        <v>0</v>
      </c>
      <c r="G272" s="25" t="e">
        <f>IF(D272="",INDEX('Классификатор задач'!$C:$C,MATCH(E272,'Классификатор задач'!$B:$B,0),0),INDEX('Классификатор задач'!$C:$C,MATCH(D272,'Классификатор задач'!$A:$A,0)))</f>
        <v>#N/A</v>
      </c>
      <c r="H272" s="26">
        <f>INDEX(ГРАФИК!$AY$6:$AY$36,MATCH($B$247,ГРАФИК!$A$6:$A$36,0),0)</f>
        <v>0</v>
      </c>
      <c r="I272" s="41">
        <v>0.25</v>
      </c>
      <c r="J272" s="29" t="e">
        <f>INDEX('Закрепление за ДСЕ'!$B:$B,MATCH(H272,'Закрепление за ДСЕ'!A:A,0),0)</f>
        <v>#N/A</v>
      </c>
      <c r="K272" s="29" t="e">
        <f>INDEX('Закрепление за ДСЕ'!$D:$D,MATCH(H272,'Закрепление за ДСЕ'!A:A,0),0)</f>
        <v>#N/A</v>
      </c>
      <c r="L272" s="36" t="str">
        <f t="shared" si="23"/>
        <v/>
      </c>
      <c r="M272" s="38">
        <v>6</v>
      </c>
    </row>
    <row r="273" spans="1:13" x14ac:dyDescent="0.25">
      <c r="A273" s="24">
        <v>0.55208333333333304</v>
      </c>
      <c r="B273" s="24">
        <v>0.5625</v>
      </c>
      <c r="C273" s="24">
        <f>INDEX(ГРАФИК!$AZ$6:$AZ$36,MATCH($B$247,ГРАФИК!$A$6:$A$36,0),0)</f>
        <v>0</v>
      </c>
      <c r="D273" s="6" t="b">
        <f t="shared" si="21"/>
        <v>0</v>
      </c>
      <c r="E273" s="24" t="b">
        <f t="shared" si="22"/>
        <v>0</v>
      </c>
      <c r="F273" s="6">
        <f>Count_Color(ГРАФИК!$AZ$6:$AZ$36,3,C273)</f>
        <v>0</v>
      </c>
      <c r="G273" s="25" t="e">
        <f>IF(D273="",INDEX('Классификатор задач'!$C:$C,MATCH(E273,'Классификатор задач'!$B:$B,0),0),INDEX('Классификатор задач'!$C:$C,MATCH(D273,'Классификатор задач'!$A:$A,0)))</f>
        <v>#N/A</v>
      </c>
      <c r="H273" s="26">
        <f>INDEX(ГРАФИК!$BA$6:$BA$36,MATCH($B$247,ГРАФИК!$A$6:$A$36,0),0)</f>
        <v>0</v>
      </c>
      <c r="I273" s="41">
        <v>0.25</v>
      </c>
      <c r="J273" s="29" t="e">
        <f>INDEX('Закрепление за ДСЕ'!$B:$B,MATCH(H273,'Закрепление за ДСЕ'!A:A,0),0)</f>
        <v>#N/A</v>
      </c>
      <c r="K273" s="29" t="e">
        <f>INDEX('Закрепление за ДСЕ'!$D:$D,MATCH(H273,'Закрепление за ДСЕ'!A:A,0),0)</f>
        <v>#N/A</v>
      </c>
      <c r="L273" s="36" t="str">
        <f t="shared" si="23"/>
        <v/>
      </c>
      <c r="M273" s="38">
        <v>6</v>
      </c>
    </row>
    <row r="274" spans="1:13" x14ac:dyDescent="0.25">
      <c r="A274" s="24">
        <v>0.562499999999999</v>
      </c>
      <c r="B274" s="24">
        <v>0.57291666666666696</v>
      </c>
      <c r="C274" s="24">
        <f>INDEX(ГРАФИК!$BB$6:$BB$36,MATCH($B$247,ГРАФИК!$A$6:$A$36,0),0)</f>
        <v>0</v>
      </c>
      <c r="D274" s="6" t="b">
        <f t="shared" si="21"/>
        <v>0</v>
      </c>
      <c r="E274" s="24" t="b">
        <f t="shared" si="22"/>
        <v>0</v>
      </c>
      <c r="F274" s="6">
        <f>Count_Color(ГРАФИК!$BB$6:$BB$36,3,C274)</f>
        <v>0</v>
      </c>
      <c r="G274" s="25" t="e">
        <f>IF(D274="",INDEX('Классификатор задач'!$C:$C,MATCH(E274,'Классификатор задач'!$B:$B,0),0),INDEX('Классификатор задач'!$C:$C,MATCH(D274,'Классификатор задач'!$A:$A,0)))</f>
        <v>#N/A</v>
      </c>
      <c r="H274" s="26">
        <f>INDEX(ГРАФИК!$BC$6:$BC$36,MATCH($B$247,ГРАФИК!$A$6:$A$36,0),0)</f>
        <v>0</v>
      </c>
      <c r="I274" s="41">
        <v>0.25</v>
      </c>
      <c r="J274" s="29" t="e">
        <f>INDEX('Закрепление за ДСЕ'!$B:$B,MATCH(H274,'Закрепление за ДСЕ'!A:A,0),0)</f>
        <v>#N/A</v>
      </c>
      <c r="K274" s="29" t="e">
        <f>INDEX('Закрепление за ДСЕ'!$D:$D,MATCH(H274,'Закрепление за ДСЕ'!A:A,0),0)</f>
        <v>#N/A</v>
      </c>
      <c r="L274" s="36" t="str">
        <f t="shared" si="23"/>
        <v/>
      </c>
      <c r="M274" s="38">
        <v>6</v>
      </c>
    </row>
    <row r="275" spans="1:13" x14ac:dyDescent="0.25">
      <c r="A275" s="24">
        <v>0.57291666666666596</v>
      </c>
      <c r="B275" s="24">
        <v>0.58333333333333304</v>
      </c>
      <c r="C275" s="24">
        <f>INDEX(ГРАФИК!$BD$6:$BD$36,MATCH($B$247,ГРАФИК!$A$6:$A$36,0),0)</f>
        <v>0</v>
      </c>
      <c r="D275" s="6" t="b">
        <f t="shared" si="21"/>
        <v>0</v>
      </c>
      <c r="E275" s="24" t="b">
        <f t="shared" si="22"/>
        <v>0</v>
      </c>
      <c r="F275" s="6">
        <f>Count_Color(ГРАФИК!$BD$6:$BD$36,3,C275)</f>
        <v>0</v>
      </c>
      <c r="G275" s="25" t="e">
        <f>IF(D275="",INDEX('Классификатор задач'!$C:$C,MATCH(E275,'Классификатор задач'!$B:$B,0),0),INDEX('Классификатор задач'!$C:$C,MATCH(D275,'Классификатор задач'!$A:$A,0)))</f>
        <v>#N/A</v>
      </c>
      <c r="H275" s="26">
        <f>INDEX(ГРАФИК!$BE$6:$BE$36,MATCH($B$247,ГРАФИК!$A$6:$A$36,0),0)</f>
        <v>0</v>
      </c>
      <c r="I275" s="41">
        <v>0.25</v>
      </c>
      <c r="J275" s="29" t="e">
        <f>INDEX('Закрепление за ДСЕ'!$B:$B,MATCH(H275,'Закрепление за ДСЕ'!A:A,0),0)</f>
        <v>#N/A</v>
      </c>
      <c r="K275" s="29" t="e">
        <f>INDEX('Закрепление за ДСЕ'!$D:$D,MATCH(H275,'Закрепление за ДСЕ'!A:A,0),0)</f>
        <v>#N/A</v>
      </c>
      <c r="L275" s="36" t="str">
        <f t="shared" si="23"/>
        <v/>
      </c>
      <c r="M275" s="38">
        <v>6</v>
      </c>
    </row>
    <row r="276" spans="1:13" x14ac:dyDescent="0.25">
      <c r="A276" s="24">
        <v>0.58333333333333304</v>
      </c>
      <c r="B276" s="24">
        <v>0.59375</v>
      </c>
      <c r="C276" s="24">
        <f>INDEX(ГРАФИК!$BF$6:$BF$36,MATCH($B$247,ГРАФИК!$A$6:$A$36,0),0)</f>
        <v>0</v>
      </c>
      <c r="D276" s="6" t="b">
        <f t="shared" si="21"/>
        <v>0</v>
      </c>
      <c r="E276" s="24" t="b">
        <f t="shared" si="22"/>
        <v>0</v>
      </c>
      <c r="F276" s="6">
        <f>Count_Color(ГРАФИК!$BF$6:$BF$36,3,C276)</f>
        <v>0</v>
      </c>
      <c r="G276" s="25" t="e">
        <f>IF(D276="",INDEX('Классификатор задач'!$C:$C,MATCH(E276,'Классификатор задач'!$B:$B,0),0),INDEX('Классификатор задач'!$C:$C,MATCH(D276,'Классификатор задач'!$A:$A,0)))</f>
        <v>#N/A</v>
      </c>
      <c r="H276" s="26">
        <f>INDEX(ГРАФИК!$BG$6:$BG$36,MATCH($B$247,ГРАФИК!$A$6:$A$36,0),0)</f>
        <v>0</v>
      </c>
      <c r="I276" s="41">
        <v>0.25</v>
      </c>
      <c r="J276" s="29" t="e">
        <f>INDEX('Закрепление за ДСЕ'!$B:$B,MATCH(H276,'Закрепление за ДСЕ'!A:A,0),0)</f>
        <v>#N/A</v>
      </c>
      <c r="K276" s="29" t="e">
        <f>INDEX('Закрепление за ДСЕ'!$D:$D,MATCH(H276,'Закрепление за ДСЕ'!A:A,0),0)</f>
        <v>#N/A</v>
      </c>
      <c r="L276" s="36" t="str">
        <f t="shared" si="23"/>
        <v/>
      </c>
      <c r="M276" s="38">
        <v>6</v>
      </c>
    </row>
    <row r="277" spans="1:13" x14ac:dyDescent="0.25">
      <c r="A277" s="24">
        <v>0.593749999999999</v>
      </c>
      <c r="B277" s="24">
        <v>0.60416666666666696</v>
      </c>
      <c r="C277" s="24">
        <f>INDEX(ГРАФИК!$BH$6:$BH$36,MATCH($B$247,ГРАФИК!$A$6:$A$36,0),0)</f>
        <v>0</v>
      </c>
      <c r="D277" s="6" t="b">
        <f t="shared" si="21"/>
        <v>0</v>
      </c>
      <c r="E277" s="24" t="b">
        <f t="shared" si="22"/>
        <v>0</v>
      </c>
      <c r="F277" s="6">
        <f>Count_Color(ГРАФИК!$BH$6:$BH$36,3,C277)</f>
        <v>0</v>
      </c>
      <c r="G277" s="25" t="e">
        <f>IF(D277="",INDEX('Классификатор задач'!$C:$C,MATCH(E277,'Классификатор задач'!$B:$B,0),0),INDEX('Классификатор задач'!$C:$C,MATCH(D277,'Классификатор задач'!$A:$A,0)))</f>
        <v>#N/A</v>
      </c>
      <c r="H277" s="26">
        <f>INDEX(ГРАФИК!$BI$6:$BI$36,MATCH($B$247,ГРАФИК!$A$6:$A$36,0),0)</f>
        <v>0</v>
      </c>
      <c r="I277" s="41">
        <v>0.25</v>
      </c>
      <c r="J277" s="29" t="e">
        <f>INDEX('Закрепление за ДСЕ'!$B:$B,MATCH(H277,'Закрепление за ДСЕ'!A:A,0),0)</f>
        <v>#N/A</v>
      </c>
      <c r="K277" s="29" t="e">
        <f>INDEX('Закрепление за ДСЕ'!$D:$D,MATCH(H277,'Закрепление за ДСЕ'!A:A,0),0)</f>
        <v>#N/A</v>
      </c>
      <c r="L277" s="36" t="str">
        <f t="shared" si="23"/>
        <v/>
      </c>
      <c r="M277" s="38">
        <v>6</v>
      </c>
    </row>
    <row r="278" spans="1:13" x14ac:dyDescent="0.25">
      <c r="A278" s="24">
        <v>0.60416666666666596</v>
      </c>
      <c r="B278" s="24">
        <v>0.61458333333333404</v>
      </c>
      <c r="C278" s="24">
        <f>INDEX(ГРАФИК!$BJ$6:$BJ$36,MATCH($B$247,ГРАФИК!$A$6:$A$36,0),0)</f>
        <v>0</v>
      </c>
      <c r="D278" s="6" t="b">
        <f t="shared" si="21"/>
        <v>0</v>
      </c>
      <c r="E278" s="24" t="b">
        <f t="shared" si="22"/>
        <v>0</v>
      </c>
      <c r="F278" s="6">
        <f>Count_Color(ГРАФИК!$BJ$6:$BJ$36,3,C278)</f>
        <v>0</v>
      </c>
      <c r="G278" s="25" t="e">
        <f>IF(D278="",INDEX('Классификатор задач'!$C:$C,MATCH(E278,'Классификатор задач'!$B:$B,0),0),INDEX('Классификатор задач'!$C:$C,MATCH(D278,'Классификатор задач'!$A:$A,0)))</f>
        <v>#N/A</v>
      </c>
      <c r="H278" s="26">
        <f>INDEX(ГРАФИК!$BK$6:$BK$36,MATCH($B$247,ГРАФИК!$A$6:$A$36,0),0)</f>
        <v>0</v>
      </c>
      <c r="I278" s="41">
        <v>0.25</v>
      </c>
      <c r="J278" s="29" t="e">
        <f>INDEX('Закрепление за ДСЕ'!$B:$B,MATCH(H278,'Закрепление за ДСЕ'!A:A,0),0)</f>
        <v>#N/A</v>
      </c>
      <c r="K278" s="29" t="e">
        <f>INDEX('Закрепление за ДСЕ'!$D:$D,MATCH(H278,'Закрепление за ДСЕ'!A:A,0),0)</f>
        <v>#N/A</v>
      </c>
      <c r="L278" s="36" t="str">
        <f t="shared" si="23"/>
        <v/>
      </c>
      <c r="M278" s="38">
        <v>6</v>
      </c>
    </row>
    <row r="279" spans="1:13" x14ac:dyDescent="0.25">
      <c r="A279" s="24">
        <v>0.61458333333333304</v>
      </c>
      <c r="B279" s="24">
        <v>0.625</v>
      </c>
      <c r="C279" s="24">
        <f>INDEX(ГРАФИК!$BL$6:$BL$36,MATCH($B$247,ГРАФИК!$A$6:$A$36,0),0)</f>
        <v>0</v>
      </c>
      <c r="D279" s="6" t="b">
        <f t="shared" si="21"/>
        <v>0</v>
      </c>
      <c r="E279" s="24" t="b">
        <f t="shared" si="22"/>
        <v>0</v>
      </c>
      <c r="F279" s="6">
        <f>Count_Color(ГРАФИК!$BL$6:$BL$36,3,C279)</f>
        <v>0</v>
      </c>
      <c r="G279" s="25" t="e">
        <f>IF(D279="",INDEX('Классификатор задач'!$C:$C,MATCH(E279,'Классификатор задач'!$B:$B,0),0),INDEX('Классификатор задач'!$C:$C,MATCH(D279,'Классификатор задач'!$A:$A,0)))</f>
        <v>#N/A</v>
      </c>
      <c r="H279" s="26">
        <f>INDEX(ГРАФИК!$BM$6:$BM$36,MATCH($B$247,ГРАФИК!$A$6:$A$36,0),0)</f>
        <v>0</v>
      </c>
      <c r="I279" s="41">
        <v>0.25</v>
      </c>
      <c r="J279" s="29" t="e">
        <f>INDEX('Закрепление за ДСЕ'!$B:$B,MATCH(H279,'Закрепление за ДСЕ'!A:A,0),0)</f>
        <v>#N/A</v>
      </c>
      <c r="K279" s="29" t="e">
        <f>INDEX('Закрепление за ДСЕ'!$D:$D,MATCH(H279,'Закрепление за ДСЕ'!A:A,0),0)</f>
        <v>#N/A</v>
      </c>
      <c r="L279" s="36" t="str">
        <f t="shared" si="23"/>
        <v/>
      </c>
      <c r="M279" s="38">
        <v>6</v>
      </c>
    </row>
    <row r="280" spans="1:13" x14ac:dyDescent="0.25">
      <c r="A280" s="24">
        <v>0.624999999999999</v>
      </c>
      <c r="B280" s="24">
        <v>0.63541666666666696</v>
      </c>
      <c r="C280" s="24">
        <f>INDEX(ГРАФИК!$BN$6:$BN$36,MATCH($B$247,ГРАФИК!$A$6:$A$36,0),0)</f>
        <v>0</v>
      </c>
      <c r="D280" s="6" t="b">
        <f t="shared" si="21"/>
        <v>0</v>
      </c>
      <c r="E280" s="24" t="b">
        <f t="shared" si="22"/>
        <v>0</v>
      </c>
      <c r="F280" s="6">
        <f>Count_Color(ГРАФИК!$BN$6:$BN$36,3,C280)</f>
        <v>0</v>
      </c>
      <c r="G280" s="25" t="e">
        <f>IF(D280="",INDEX('Классификатор задач'!$C:$C,MATCH(E280,'Классификатор задач'!$B:$B,0),0),INDEX('Классификатор задач'!$C:$C,MATCH(D280,'Классификатор задач'!$A:$A,0)))</f>
        <v>#N/A</v>
      </c>
      <c r="H280" s="26">
        <f>INDEX(ГРАФИК!$BO$6:$BO$36,MATCH($B$247,ГРАФИК!$A$6:$A$36,0),0)</f>
        <v>0</v>
      </c>
      <c r="I280" s="41">
        <v>0.25</v>
      </c>
      <c r="J280" s="29" t="e">
        <f>INDEX('Закрепление за ДСЕ'!$B:$B,MATCH(H280,'Закрепление за ДСЕ'!A:A,0),0)</f>
        <v>#N/A</v>
      </c>
      <c r="K280" s="29" t="e">
        <f>INDEX('Закрепление за ДСЕ'!$D:$D,MATCH(H280,'Закрепление за ДСЕ'!A:A,0),0)</f>
        <v>#N/A</v>
      </c>
      <c r="L280" s="36" t="str">
        <f t="shared" si="23"/>
        <v/>
      </c>
      <c r="M280" s="38">
        <v>6</v>
      </c>
    </row>
    <row r="281" spans="1:13" x14ac:dyDescent="0.25">
      <c r="A281" s="24">
        <v>0.63541666666666596</v>
      </c>
      <c r="B281" s="24">
        <v>0.64583333333333404</v>
      </c>
      <c r="C281" s="24">
        <f>INDEX(ГРАФИК!$BP$6:$BP$36,MATCH($B$247,ГРАФИК!$A$6:$A$36,0),0)</f>
        <v>0</v>
      </c>
      <c r="D281" s="6" t="b">
        <f t="shared" si="21"/>
        <v>0</v>
      </c>
      <c r="E281" s="24" t="b">
        <f t="shared" si="22"/>
        <v>0</v>
      </c>
      <c r="F281" s="6">
        <f>Count_Color(ГРАФИК!$BP$6:$BP$36,3,C281)</f>
        <v>0</v>
      </c>
      <c r="G281" s="25" t="e">
        <f>IF(D281="",INDEX('Классификатор задач'!$C:$C,MATCH(E281,'Классификатор задач'!$B:$B,0),0),INDEX('Классификатор задач'!$C:$C,MATCH(D281,'Классификатор задач'!$A:$A,0)))</f>
        <v>#N/A</v>
      </c>
      <c r="H281" s="26">
        <f>INDEX(ГРАФИК!$BQ$6:$BQ$36,MATCH($B$247,ГРАФИК!$A$6:$A$36,0),0)</f>
        <v>0</v>
      </c>
      <c r="I281" s="41">
        <v>0.25</v>
      </c>
      <c r="J281" s="29" t="e">
        <f>INDEX('Закрепление за ДСЕ'!$B:$B,MATCH(H281,'Закрепление за ДСЕ'!A:A,0),0)</f>
        <v>#N/A</v>
      </c>
      <c r="K281" s="29" t="e">
        <f>INDEX('Закрепление за ДСЕ'!$D:$D,MATCH(H281,'Закрепление за ДСЕ'!A:A,0),0)</f>
        <v>#N/A</v>
      </c>
      <c r="L281" s="36" t="str">
        <f t="shared" si="23"/>
        <v/>
      </c>
      <c r="M281" s="38">
        <v>6</v>
      </c>
    </row>
    <row r="282" spans="1:13" x14ac:dyDescent="0.25">
      <c r="A282" s="24">
        <v>0.64583333333333204</v>
      </c>
      <c r="B282" s="24">
        <v>0.65625</v>
      </c>
      <c r="C282" s="24">
        <f>INDEX(ГРАФИК!$BR$6:$BR$36,MATCH($B$247,ГРАФИК!$A$6:$A$36,0),0)</f>
        <v>0</v>
      </c>
      <c r="D282" s="6" t="b">
        <f t="shared" si="21"/>
        <v>0</v>
      </c>
      <c r="E282" s="24" t="b">
        <f t="shared" si="22"/>
        <v>0</v>
      </c>
      <c r="F282" s="6">
        <f>Count_Color(ГРАФИК!$BR$6:$BR$36,3,C282)</f>
        <v>0</v>
      </c>
      <c r="G282" s="25" t="e">
        <f>IF(D282="",INDEX('Классификатор задач'!$C:$C,MATCH(E282,'Классификатор задач'!$B:$B,0),0),INDEX('Классификатор задач'!$C:$C,MATCH(D282,'Классификатор задач'!$A:$A,0)))</f>
        <v>#N/A</v>
      </c>
      <c r="H282" s="26">
        <f>INDEX(ГРАФИК!$BS$6:$BS$36,MATCH($B$247,ГРАФИК!$A$6:$A$36,0),0)</f>
        <v>0</v>
      </c>
      <c r="I282" s="41">
        <v>0.25</v>
      </c>
      <c r="J282" s="29" t="e">
        <f>INDEX('Закрепление за ДСЕ'!$B:$B,MATCH(H282,'Закрепление за ДСЕ'!A:A,0),0)</f>
        <v>#N/A</v>
      </c>
      <c r="K282" s="29" t="e">
        <f>INDEX('Закрепление за ДСЕ'!$D:$D,MATCH(H282,'Закрепление за ДСЕ'!A:A,0),0)</f>
        <v>#N/A</v>
      </c>
      <c r="L282" s="36" t="str">
        <f t="shared" si="23"/>
        <v/>
      </c>
      <c r="M282" s="38">
        <v>6</v>
      </c>
    </row>
    <row r="283" spans="1:13" x14ac:dyDescent="0.25">
      <c r="A283" s="24">
        <v>0.656249999999999</v>
      </c>
      <c r="B283" s="24">
        <v>0.66666666666666696</v>
      </c>
      <c r="C283" s="24">
        <f>INDEX(ГРАФИК!$BT$6:$BT$36,MATCH($B$247,ГРАФИК!$A$6:$A$36,0),0)</f>
        <v>0</v>
      </c>
      <c r="D283" s="6" t="b">
        <f t="shared" si="21"/>
        <v>0</v>
      </c>
      <c r="E283" s="24" t="b">
        <f t="shared" si="22"/>
        <v>0</v>
      </c>
      <c r="F283" s="6">
        <f>Count_Color(ГРАФИК!$BT$6:$BT$36,3,C283)</f>
        <v>0</v>
      </c>
      <c r="G283" s="25" t="e">
        <f>IF(D283="",INDEX('Классификатор задач'!$C:$C,MATCH(E283,'Классификатор задач'!$B:$B,0),0),INDEX('Классификатор задач'!$C:$C,MATCH(D283,'Классификатор задач'!$A:$A,0)))</f>
        <v>#N/A</v>
      </c>
      <c r="H283" s="26">
        <f>INDEX(ГРАФИК!$BU$6:$BU$36,MATCH($B$247,ГРАФИК!$A$6:$A$36,0),0)</f>
        <v>0</v>
      </c>
      <c r="I283" s="41">
        <v>0.25</v>
      </c>
      <c r="J283" s="29" t="e">
        <f>INDEX('Закрепление за ДСЕ'!$B:$B,MATCH(H283,'Закрепление за ДСЕ'!A:A,0),0)</f>
        <v>#N/A</v>
      </c>
      <c r="K283" s="29" t="e">
        <f>INDEX('Закрепление за ДСЕ'!$D:$D,MATCH(H283,'Закрепление за ДСЕ'!A:A,0),0)</f>
        <v>#N/A</v>
      </c>
      <c r="L283" s="36" t="str">
        <f t="shared" si="23"/>
        <v/>
      </c>
      <c r="M283" s="38">
        <v>6</v>
      </c>
    </row>
    <row r="284" spans="1:13" x14ac:dyDescent="0.25">
      <c r="A284" s="24">
        <v>0.66666666666666596</v>
      </c>
      <c r="B284" s="24">
        <v>0.67708333333333404</v>
      </c>
      <c r="C284" s="24">
        <f>INDEX(ГРАФИК!$BV$6:$BV$36,MATCH($B$247,ГРАФИК!$A$6:$A$36,0),0)</f>
        <v>0</v>
      </c>
      <c r="D284" s="6" t="b">
        <f t="shared" si="21"/>
        <v>0</v>
      </c>
      <c r="E284" s="24" t="b">
        <f t="shared" si="22"/>
        <v>0</v>
      </c>
      <c r="F284" s="6">
        <f>Count_Color(ГРАФИК!$BV$6:$BV$36,3,C284)</f>
        <v>0</v>
      </c>
      <c r="G284" s="25" t="e">
        <f>IF(D284="",INDEX('Классификатор задач'!$C:$C,MATCH(E284,'Классификатор задач'!$B:$B,0),0),INDEX('Классификатор задач'!$C:$C,MATCH(D284,'Классификатор задач'!$A:$A,0)))</f>
        <v>#N/A</v>
      </c>
      <c r="H284" s="26">
        <f>INDEX(ГРАФИК!$BW$6:$BW$36,MATCH($B$247,ГРАФИК!$A$6:$A$36,0),0)</f>
        <v>0</v>
      </c>
      <c r="I284" s="41">
        <v>0.25</v>
      </c>
      <c r="J284" s="29" t="e">
        <f>INDEX('Закрепление за ДСЕ'!$B:$B,MATCH(H284,'Закрепление за ДСЕ'!A:A,0),0)</f>
        <v>#N/A</v>
      </c>
      <c r="K284" s="29" t="e">
        <f>INDEX('Закрепление за ДСЕ'!$D:$D,MATCH(H284,'Закрепление за ДСЕ'!A:A,0),0)</f>
        <v>#N/A</v>
      </c>
      <c r="L284" s="36" t="str">
        <f t="shared" si="23"/>
        <v/>
      </c>
      <c r="M284" s="38">
        <v>6</v>
      </c>
    </row>
    <row r="285" spans="1:13" x14ac:dyDescent="0.25">
      <c r="A285" s="24">
        <v>0.67708333333333204</v>
      </c>
      <c r="B285" s="24">
        <v>0.6875</v>
      </c>
      <c r="C285" s="24">
        <f>INDEX(ГРАФИК!$BX$6:$BX$36,MATCH($B$247,ГРАФИК!$A$6:$A$36,0),0)</f>
        <v>0</v>
      </c>
      <c r="D285" s="6" t="b">
        <f t="shared" si="21"/>
        <v>0</v>
      </c>
      <c r="E285" s="24" t="b">
        <f t="shared" si="22"/>
        <v>0</v>
      </c>
      <c r="F285" s="6">
        <f>Count_Color(ГРАФИК!$BX$6:$BX$36,3,C285)</f>
        <v>0</v>
      </c>
      <c r="G285" s="25" t="e">
        <f>IF(D285="",INDEX('Классификатор задач'!$C:$C,MATCH(E285,'Классификатор задач'!$B:$B,0),0),INDEX('Классификатор задач'!$C:$C,MATCH(D285,'Классификатор задач'!$A:$A,0)))</f>
        <v>#N/A</v>
      </c>
      <c r="H285" s="26">
        <f>INDEX(ГРАФИК!$BY$6:$BY$36,MATCH($B$247,ГРАФИК!$A$6:$A$36,0),0)</f>
        <v>0</v>
      </c>
      <c r="I285" s="41">
        <v>0.25</v>
      </c>
      <c r="J285" s="29" t="e">
        <f>INDEX('Закрепление за ДСЕ'!$B:$B,MATCH(H285,'Закрепление за ДСЕ'!A:A,0),0)</f>
        <v>#N/A</v>
      </c>
      <c r="K285" s="29" t="e">
        <f>INDEX('Закрепление за ДСЕ'!$D:$D,MATCH(H285,'Закрепление за ДСЕ'!A:A,0),0)</f>
        <v>#N/A</v>
      </c>
      <c r="L285" s="36" t="str">
        <f t="shared" si="23"/>
        <v/>
      </c>
      <c r="M285" s="38">
        <v>6</v>
      </c>
    </row>
    <row r="286" spans="1:13" x14ac:dyDescent="0.25">
      <c r="A286" s="24">
        <v>0.687499999999999</v>
      </c>
      <c r="B286" s="24">
        <v>0.69791666666666696</v>
      </c>
      <c r="C286" s="24">
        <f>INDEX(ГРАФИК!$BZ$6:$BZ$36,MATCH($B$247,ГРАФИК!$A$6:$A$36,0),0)</f>
        <v>0</v>
      </c>
      <c r="D286" s="6" t="b">
        <f t="shared" si="21"/>
        <v>0</v>
      </c>
      <c r="E286" s="24" t="b">
        <f t="shared" si="22"/>
        <v>0</v>
      </c>
      <c r="F286" s="6">
        <f>Count_Color(ГРАФИК!$BZ$6:$BZ$36,3,C286)</f>
        <v>0</v>
      </c>
      <c r="G286" s="25" t="e">
        <f>IF(D286="",INDEX('Классификатор задач'!$C:$C,MATCH(E286,'Классификатор задач'!$B:$B,0),0),INDEX('Классификатор задач'!$C:$C,MATCH(D286,'Классификатор задач'!$A:$A,0)))</f>
        <v>#N/A</v>
      </c>
      <c r="H286" s="26">
        <f>INDEX(ГРАФИК!$CA$6:$CA$36,MATCH($B$247,ГРАФИК!$A$6:$A$36,0),0)</f>
        <v>0</v>
      </c>
      <c r="I286" s="41">
        <v>0.25</v>
      </c>
      <c r="J286" s="29" t="e">
        <f>INDEX('Закрепление за ДСЕ'!$B:$B,MATCH(H286,'Закрепление за ДСЕ'!A:A,0),0)</f>
        <v>#N/A</v>
      </c>
      <c r="K286" s="29" t="e">
        <f>INDEX('Закрепление за ДСЕ'!$D:$D,MATCH(H286,'Закрепление за ДСЕ'!A:A,0),0)</f>
        <v>#N/A</v>
      </c>
      <c r="L286" s="36" t="str">
        <f t="shared" si="23"/>
        <v/>
      </c>
      <c r="M286" s="38">
        <v>6</v>
      </c>
    </row>
    <row r="287" spans="1:13" x14ac:dyDescent="0.25">
      <c r="A287" s="24">
        <v>0.69791666666666596</v>
      </c>
      <c r="B287" s="24">
        <v>0.70833333333333404</v>
      </c>
      <c r="C287" s="24">
        <f>INDEX(ГРАФИК!$CB$6:$CB$36,MATCH($B$247,ГРАФИК!$A$6:$A$36,0),0)</f>
        <v>0</v>
      </c>
      <c r="D287" s="6" t="b">
        <f t="shared" si="21"/>
        <v>0</v>
      </c>
      <c r="E287" s="24" t="b">
        <f t="shared" si="22"/>
        <v>0</v>
      </c>
      <c r="F287" s="6">
        <f>Count_Color(ГРАФИК!$CB$6:$CB$36,3,C287)</f>
        <v>0</v>
      </c>
      <c r="G287" s="25" t="e">
        <f>IF(D287="",INDEX('Классификатор задач'!$C:$C,MATCH(E287,'Классификатор задач'!$B:$B,0),0),INDEX('Классификатор задач'!$C:$C,MATCH(D287,'Классификатор задач'!$A:$A,0)))</f>
        <v>#N/A</v>
      </c>
      <c r="H287" s="26">
        <f>INDEX(ГРАФИК!$CC$6:$CC$36,MATCH($B$247,ГРАФИК!$A$6:$A$36,0),0)</f>
        <v>0</v>
      </c>
      <c r="I287" s="41">
        <v>0.25</v>
      </c>
      <c r="J287" s="29" t="e">
        <f>INDEX('Закрепление за ДСЕ'!$B:$B,MATCH(H287,'Закрепление за ДСЕ'!A:A,0),0)</f>
        <v>#N/A</v>
      </c>
      <c r="K287" s="29" t="e">
        <f>INDEX('Закрепление за ДСЕ'!$D:$D,MATCH(H287,'Закрепление за ДСЕ'!A:A,0),0)</f>
        <v>#N/A</v>
      </c>
      <c r="L287" s="36" t="str">
        <f t="shared" si="23"/>
        <v/>
      </c>
      <c r="M287" s="38">
        <v>6</v>
      </c>
    </row>
    <row r="288" spans="1:13" x14ac:dyDescent="0.25">
      <c r="A288" s="24">
        <v>0.70833333333333204</v>
      </c>
      <c r="B288" s="24">
        <v>0.71875</v>
      </c>
      <c r="C288" s="24">
        <f>INDEX(ГРАФИК!$CD$6:$CD$36,MATCH($B$247,ГРАФИК!$A$6:$A$36,0),0)</f>
        <v>0</v>
      </c>
      <c r="D288" s="6" t="b">
        <f t="shared" si="21"/>
        <v>0</v>
      </c>
      <c r="E288" s="24" t="b">
        <f t="shared" si="22"/>
        <v>0</v>
      </c>
      <c r="F288" s="6">
        <f>Count_Color(ГРАФИК!$CD$6:$CD$36,3,C288)</f>
        <v>0</v>
      </c>
      <c r="G288" s="25" t="e">
        <f>IF(D288="",INDEX('Классификатор задач'!$C:$C,MATCH(E288,'Классификатор задач'!$B:$B,0),0),INDEX('Классификатор задач'!$C:$C,MATCH(D288,'Классификатор задач'!$A:$A,0)))</f>
        <v>#N/A</v>
      </c>
      <c r="H288" s="26">
        <f>INDEX(ГРАФИК!$CE$6:$CE$36,MATCH($B$247,ГРАФИК!$A$6:$A$36,0),0)</f>
        <v>0</v>
      </c>
      <c r="I288" s="41">
        <v>0.25</v>
      </c>
      <c r="J288" s="29" t="e">
        <f>INDEX('Закрепление за ДСЕ'!$B:$B,MATCH(H288,'Закрепление за ДСЕ'!A:A,0),0)</f>
        <v>#N/A</v>
      </c>
      <c r="K288" s="29" t="e">
        <f>INDEX('Закрепление за ДСЕ'!$D:$D,MATCH(H288,'Закрепление за ДСЕ'!A:A,0),0)</f>
        <v>#N/A</v>
      </c>
      <c r="L288" s="36" t="str">
        <f t="shared" si="23"/>
        <v/>
      </c>
      <c r="M288" s="38">
        <v>6</v>
      </c>
    </row>
    <row r="289" spans="1:13" x14ac:dyDescent="0.25">
      <c r="A289" s="24">
        <v>0.718749999999999</v>
      </c>
      <c r="B289" s="24">
        <v>0.72916666666666696</v>
      </c>
      <c r="C289" s="24">
        <f>INDEX(ГРАФИК!$CF$6:$CF$36,MATCH($B$247,ГРАФИК!$A$6:$A$36,0),0)</f>
        <v>0</v>
      </c>
      <c r="D289" s="6" t="b">
        <f t="shared" si="21"/>
        <v>0</v>
      </c>
      <c r="E289" s="24" t="b">
        <f t="shared" si="22"/>
        <v>0</v>
      </c>
      <c r="F289" s="6">
        <f>Count_Color(ГРАФИК!$CF$6:$CF$36,3,C289)</f>
        <v>0</v>
      </c>
      <c r="G289" s="25" t="e">
        <f>IF(D289="",INDEX('Классификатор задач'!$C:$C,MATCH(E289,'Классификатор задач'!$B:$B,0),0),INDEX('Классификатор задач'!$C:$C,MATCH(D289,'Классификатор задач'!$A:$A,0)))</f>
        <v>#N/A</v>
      </c>
      <c r="H289" s="26">
        <f>INDEX(ГРАФИК!$CG$6:$CG$36,MATCH($B$247,ГРАФИК!$A$6:$A$36,0),0)</f>
        <v>0</v>
      </c>
      <c r="I289" s="41">
        <v>0.25</v>
      </c>
      <c r="J289" s="29" t="e">
        <f>INDEX('Закрепление за ДСЕ'!$B:$B,MATCH(H289,'Закрепление за ДСЕ'!A:A,0),0)</f>
        <v>#N/A</v>
      </c>
      <c r="K289" s="29" t="e">
        <f>INDEX('Закрепление за ДСЕ'!$D:$D,MATCH(H289,'Закрепление за ДСЕ'!A:A,0),0)</f>
        <v>#N/A</v>
      </c>
      <c r="L289" s="36" t="str">
        <f t="shared" si="23"/>
        <v/>
      </c>
      <c r="M289" s="38">
        <v>6</v>
      </c>
    </row>
    <row r="290" spans="1:13" x14ac:dyDescent="0.25">
      <c r="A290" s="24">
        <v>0.72916666666666496</v>
      </c>
      <c r="B290" s="24">
        <v>0.73958333333333404</v>
      </c>
      <c r="C290" s="24">
        <f>INDEX(ГРАФИК!$CH$6:$CH$36,MATCH($B$247,ГРАФИК!$A$6:$A$36,0),0)</f>
        <v>0</v>
      </c>
      <c r="D290" s="6" t="b">
        <f t="shared" si="21"/>
        <v>0</v>
      </c>
      <c r="E290" s="24" t="b">
        <f t="shared" si="22"/>
        <v>0</v>
      </c>
      <c r="F290" s="6">
        <f>Count_Color(ГРАФИК!$CH$6:$CH$36,3,C290)</f>
        <v>0</v>
      </c>
      <c r="G290" s="25" t="e">
        <f>IF(D290="",INDEX('Классификатор задач'!$C:$C,MATCH(E290,'Классификатор задач'!$B:$B,0),0),INDEX('Классификатор задач'!$C:$C,MATCH(D290,'Классификатор задач'!$A:$A,0)))</f>
        <v>#N/A</v>
      </c>
      <c r="H290" s="26">
        <f>INDEX(ГРАФИК!$CI$6:$CI$36,MATCH($B$247,ГРАФИК!$A$6:$A$36,0),0)</f>
        <v>0</v>
      </c>
      <c r="I290" s="41">
        <v>0.25</v>
      </c>
      <c r="J290" s="29" t="e">
        <f>INDEX('Закрепление за ДСЕ'!$B:$B,MATCH(H290,'Закрепление за ДСЕ'!A:A,0),0)</f>
        <v>#N/A</v>
      </c>
      <c r="K290" s="29" t="e">
        <f>INDEX('Закрепление за ДСЕ'!$D:$D,MATCH(H290,'Закрепление за ДСЕ'!A:A,0),0)</f>
        <v>#N/A</v>
      </c>
      <c r="L290" s="36" t="str">
        <f t="shared" si="23"/>
        <v/>
      </c>
      <c r="M290" s="38">
        <v>6</v>
      </c>
    </row>
    <row r="291" spans="1:13" x14ac:dyDescent="0.25">
      <c r="A291" s="24">
        <v>0.73958333333333204</v>
      </c>
      <c r="B291" s="24">
        <v>0.75</v>
      </c>
      <c r="C291" s="24">
        <f>INDEX(ГРАФИК!$CJ$6:$CJ$36,MATCH($B$247,ГРАФИК!$A$6:$A$36,0),0)</f>
        <v>0</v>
      </c>
      <c r="D291" s="6" t="b">
        <f t="shared" si="21"/>
        <v>0</v>
      </c>
      <c r="E291" s="24" t="b">
        <f t="shared" si="22"/>
        <v>0</v>
      </c>
      <c r="F291" s="6">
        <f>Count_Color(ГРАФИК!$CJ$6:$CJ$36,3,C291)</f>
        <v>0</v>
      </c>
      <c r="G291" s="25" t="e">
        <f>IF(D291="",INDEX('Классификатор задач'!$C:$C,MATCH(E291,'Классификатор задач'!$B:$B,0),0),INDEX('Классификатор задач'!$C:$C,MATCH(D291,'Классификатор задач'!$A:$A,0)))</f>
        <v>#N/A</v>
      </c>
      <c r="H291" s="26">
        <f>INDEX(ГРАФИК!$CK$6:$CK$36,MATCH($B$247,ГРАФИК!$A$6:$A$36,0),0)</f>
        <v>0</v>
      </c>
      <c r="I291" s="41">
        <v>0.25</v>
      </c>
      <c r="J291" s="29" t="e">
        <f>INDEX('Закрепление за ДСЕ'!$B:$B,MATCH(H291,'Закрепление за ДСЕ'!A:A,0),0)</f>
        <v>#N/A</v>
      </c>
      <c r="K291" s="29" t="e">
        <f>INDEX('Закрепление за ДСЕ'!$D:$D,MATCH(H291,'Закрепление за ДСЕ'!A:A,0),0)</f>
        <v>#N/A</v>
      </c>
      <c r="L291" s="36" t="str">
        <f t="shared" si="23"/>
        <v/>
      </c>
      <c r="M291" s="38">
        <v>6</v>
      </c>
    </row>
    <row r="292" spans="1:13" x14ac:dyDescent="0.25">
      <c r="A292" s="24">
        <v>0.749999999999999</v>
      </c>
      <c r="B292" s="24">
        <v>0.76041666666666696</v>
      </c>
      <c r="C292" s="24">
        <f>INDEX(ГРАФИК!$CL$6:$CL$36,MATCH($B$247,ГРАФИК!$A$6:$A$36,0),0)</f>
        <v>0</v>
      </c>
      <c r="D292" s="6" t="b">
        <f t="shared" si="21"/>
        <v>0</v>
      </c>
      <c r="E292" s="24" t="b">
        <f t="shared" si="22"/>
        <v>0</v>
      </c>
      <c r="F292" s="6">
        <f>Count_Color(ГРАФИК!$CL$6:$CL$36,3,C292)</f>
        <v>0</v>
      </c>
      <c r="G292" s="25" t="e">
        <f>IF(D292="",INDEX('Классификатор задач'!$C:$C,MATCH(E292,'Классификатор задач'!$B:$B,0),0),INDEX('Классификатор задач'!$C:$C,MATCH(D292,'Классификатор задач'!$A:$A,0)))</f>
        <v>#N/A</v>
      </c>
      <c r="H292" s="26">
        <f>INDEX(ГРАФИК!$CM$6:$CM$36,MATCH($B$247,ГРАФИК!$A$6:$A$36,0),0)</f>
        <v>0</v>
      </c>
      <c r="I292" s="41">
        <v>0.25</v>
      </c>
      <c r="J292" s="29" t="e">
        <f>INDEX('Закрепление за ДСЕ'!$B:$B,MATCH(H292,'Закрепление за ДСЕ'!A:A,0),0)</f>
        <v>#N/A</v>
      </c>
      <c r="K292" s="29" t="e">
        <f>INDEX('Закрепление за ДСЕ'!$D:$D,MATCH(H292,'Закрепление за ДСЕ'!A:A,0),0)</f>
        <v>#N/A</v>
      </c>
      <c r="L292" s="36" t="str">
        <f t="shared" si="23"/>
        <v/>
      </c>
      <c r="M292" s="38">
        <v>6</v>
      </c>
    </row>
    <row r="293" spans="1:13" x14ac:dyDescent="0.25">
      <c r="A293" s="24">
        <v>0.76041666666666496</v>
      </c>
      <c r="B293" s="24">
        <v>0.77083333333333404</v>
      </c>
      <c r="C293" s="24">
        <f>INDEX(ГРАФИК!$CN$6:$CN$36,MATCH($B$247,ГРАФИК!$A$6:$A$36,0),0)</f>
        <v>0</v>
      </c>
      <c r="D293" s="6" t="b">
        <f t="shared" si="21"/>
        <v>0</v>
      </c>
      <c r="E293" s="24" t="b">
        <f t="shared" si="22"/>
        <v>0</v>
      </c>
      <c r="F293" s="6">
        <f>Count_Color(ГРАФИК!$CN$6:$CN$36,3,C293)</f>
        <v>0</v>
      </c>
      <c r="G293" s="25" t="e">
        <f>IF(D293="",INDEX('Классификатор задач'!$C:$C,MATCH(E293,'Классификатор задач'!$B:$B,0),0),INDEX('Классификатор задач'!$C:$C,MATCH(D293,'Классификатор задач'!$A:$A,0)))</f>
        <v>#N/A</v>
      </c>
      <c r="H293" s="26">
        <f>INDEX(ГРАФИК!$CO$6:$CO$36,MATCH($B$247,ГРАФИК!$A$6:$A$36,0),0)</f>
        <v>0</v>
      </c>
      <c r="I293" s="41">
        <v>0.25</v>
      </c>
      <c r="J293" s="29" t="e">
        <f>INDEX('Закрепление за ДСЕ'!$B:$B,MATCH(H293,'Закрепление за ДСЕ'!A:A,0),0)</f>
        <v>#N/A</v>
      </c>
      <c r="K293" s="29" t="e">
        <f>INDEX('Закрепление за ДСЕ'!$D:$D,MATCH(H293,'Закрепление за ДСЕ'!A:A,0),0)</f>
        <v>#N/A</v>
      </c>
      <c r="L293" s="36" t="str">
        <f t="shared" si="23"/>
        <v/>
      </c>
      <c r="M293" s="38">
        <v>6</v>
      </c>
    </row>
    <row r="294" spans="1:13" x14ac:dyDescent="0.25">
      <c r="A294" s="24">
        <v>0.77083333333333204</v>
      </c>
      <c r="B294" s="24">
        <v>0.781250000000001</v>
      </c>
      <c r="C294" s="24">
        <f>INDEX(ГРАФИК!$CP$6:$CP$36,MATCH($B$247,ГРАФИК!$A$6:$A$36,0),0)</f>
        <v>0</v>
      </c>
      <c r="D294" s="6" t="b">
        <f t="shared" si="21"/>
        <v>0</v>
      </c>
      <c r="E294" s="24" t="b">
        <f t="shared" si="22"/>
        <v>0</v>
      </c>
      <c r="F294" s="6">
        <f>Count_Color(ГРАФИК!$CP$6:$CP$36,3,C294)</f>
        <v>0</v>
      </c>
      <c r="G294" s="25" t="e">
        <f>IF(D294="",INDEX('Классификатор задач'!$C:$C,MATCH(E294,'Классификатор задач'!$B:$B,0),0),INDEX('Классификатор задач'!$C:$C,MATCH(D294,'Классификатор задач'!$A:$A,0)))</f>
        <v>#N/A</v>
      </c>
      <c r="H294" s="26">
        <f>INDEX(ГРАФИК!$CQ$6:$CQ$36,MATCH($B$247,ГРАФИК!$A$6:$A$36,0),0)</f>
        <v>0</v>
      </c>
      <c r="I294" s="41">
        <v>0.25</v>
      </c>
      <c r="J294" s="29" t="e">
        <f>INDEX('Закрепление за ДСЕ'!$B:$B,MATCH(H294,'Закрепление за ДСЕ'!A:A,0),0)</f>
        <v>#N/A</v>
      </c>
      <c r="K294" s="29" t="e">
        <f>INDEX('Закрепление за ДСЕ'!$D:$D,MATCH(H294,'Закрепление за ДСЕ'!A:A,0),0)</f>
        <v>#N/A</v>
      </c>
      <c r="L294" s="36" t="str">
        <f t="shared" si="23"/>
        <v/>
      </c>
      <c r="M294" s="38">
        <v>6</v>
      </c>
    </row>
    <row r="295" spans="1:13" x14ac:dyDescent="0.25">
      <c r="A295" s="24">
        <v>0.781249999999999</v>
      </c>
      <c r="B295" s="24">
        <v>0.79166666666666696</v>
      </c>
      <c r="C295" s="24">
        <f>INDEX(ГРАФИК!$CR$6:$CR$36,MATCH($B$247,ГРАФИК!$A$6:$A$36,0),0)</f>
        <v>0</v>
      </c>
      <c r="D295" s="6" t="b">
        <f t="shared" si="21"/>
        <v>0</v>
      </c>
      <c r="E295" s="24" t="b">
        <f t="shared" si="22"/>
        <v>0</v>
      </c>
      <c r="F295" s="6">
        <f>Count_Color(ГРАФИК!$CR$6:$CR$36,3,C295)</f>
        <v>0</v>
      </c>
      <c r="G295" s="25" t="e">
        <f>IF(D295="",INDEX('Классификатор задач'!$C:$C,MATCH(E295,'Классификатор задач'!$B:$B,0),0),INDEX('Классификатор задач'!$C:$C,MATCH(D295,'Классификатор задач'!$A:$A,0)))</f>
        <v>#N/A</v>
      </c>
      <c r="H295" s="26">
        <f>INDEX(ГРАФИК!$CS$6:$CS$36,MATCH($B$247,ГРАФИК!$A$6:$A$36,0),0)</f>
        <v>0</v>
      </c>
      <c r="I295" s="41">
        <v>0.25</v>
      </c>
      <c r="J295" s="29" t="e">
        <f>INDEX('Закрепление за ДСЕ'!$B:$B,MATCH(H295,'Закрепление за ДСЕ'!A:A,0),0)</f>
        <v>#N/A</v>
      </c>
      <c r="K295" s="29" t="e">
        <f>INDEX('Закрепление за ДСЕ'!$D:$D,MATCH(H295,'Закрепление за ДСЕ'!A:A,0),0)</f>
        <v>#N/A</v>
      </c>
      <c r="L295" s="36" t="str">
        <f t="shared" si="23"/>
        <v/>
      </c>
      <c r="M295" s="38">
        <v>6</v>
      </c>
    </row>
    <row r="296" spans="1:13" x14ac:dyDescent="0.25">
      <c r="A296" s="32" t="s">
        <v>148</v>
      </c>
      <c r="B296" s="34">
        <v>7</v>
      </c>
      <c r="C296" s="34" t="s">
        <v>148</v>
      </c>
      <c r="D296" s="34" t="s">
        <v>148</v>
      </c>
      <c r="E296" s="34" t="s">
        <v>148</v>
      </c>
      <c r="F296" s="34" t="s">
        <v>148</v>
      </c>
      <c r="G296" s="34" t="s">
        <v>148</v>
      </c>
      <c r="H296" s="34" t="s">
        <v>148</v>
      </c>
      <c r="I296" s="43"/>
      <c r="J296" s="34" t="s">
        <v>148</v>
      </c>
      <c r="K296" s="34" t="s">
        <v>148</v>
      </c>
      <c r="L296" s="34" t="s">
        <v>148</v>
      </c>
      <c r="M296" s="38">
        <v>7</v>
      </c>
    </row>
    <row r="297" spans="1:13" x14ac:dyDescent="0.25">
      <c r="A297" s="24">
        <v>0.29166666666666669</v>
      </c>
      <c r="B297" s="24">
        <v>0.30208333333333331</v>
      </c>
      <c r="C297" s="24">
        <f>INDEX(ГРАФИК!$B$6:$B$36,MATCH($B$296,ГРАФИК!$A$6:$A$36,0),0)</f>
        <v>0</v>
      </c>
      <c r="D297" s="6" t="b">
        <f>IF(LEFTB(C297)="Z",C297,IF(LEFTB(C297)="J",""))</f>
        <v>0</v>
      </c>
      <c r="E297" s="24" t="b">
        <f>IF(LEFTB(C297)="J",C297,IF(LEFTB(C297)="Z",""))</f>
        <v>0</v>
      </c>
      <c r="F297" s="6">
        <f>Count_Color(ГРАФИК!$B$6:$B$36,3,C297)</f>
        <v>0</v>
      </c>
      <c r="G297" s="25" t="e">
        <f>IF(D297="",INDEX('Классификатор задач'!$C:$C,MATCH(E297,'Классификатор задач'!$B:$B,0),0),INDEX('Классификатор задач'!$C:$C,MATCH(D297,'Классификатор задач'!$A:$A,0)))</f>
        <v>#N/A</v>
      </c>
      <c r="H297" s="26">
        <f>INDEX(ГРАФИК!$C$6:$C$36,MATCH($B$296,ГРАФИК!$A$6:$A$36,0),0)</f>
        <v>0</v>
      </c>
      <c r="I297" s="41">
        <v>0.25</v>
      </c>
      <c r="J297" s="29" t="e">
        <f>INDEX('Закрепление за ДСЕ'!$B:$B,MATCH(H297,'Закрепление за ДСЕ'!A:A,0),0)</f>
        <v>#N/A</v>
      </c>
      <c r="K297" s="29" t="e">
        <f>INDEX('Закрепление за ДСЕ'!$D:$D,MATCH(H297,'Закрепление за ДСЕ'!A:A,0),0)</f>
        <v>#N/A</v>
      </c>
      <c r="L297" s="36" t="str">
        <f t="shared" ref="L297:L307" si="24">IF(F297&gt;0,"Выполнено","")</f>
        <v/>
      </c>
      <c r="M297" s="38">
        <v>7</v>
      </c>
    </row>
    <row r="298" spans="1:13" x14ac:dyDescent="0.25">
      <c r="A298" s="24">
        <v>0.30208333333333331</v>
      </c>
      <c r="B298" s="24">
        <v>0.3125</v>
      </c>
      <c r="C298" s="24">
        <f>INDEX(ГРАФИК!$D$6:$D$36,MATCH($B$296,ГРАФИК!$A$6:$A$36,0),0)</f>
        <v>0</v>
      </c>
      <c r="D298" s="6" t="b">
        <f>IF(LEFTB(C298)="Z",C298,IF(LEFTB(C298)="J",""))</f>
        <v>0</v>
      </c>
      <c r="E298" s="24" t="b">
        <f>IF(LEFTB(C298)="J",C298,IF(LEFTB(C298)="Z",""))</f>
        <v>0</v>
      </c>
      <c r="F298" s="6">
        <f>Count_Color(ГРАФИК!$D$6:$D$36,3,C298)</f>
        <v>0</v>
      </c>
      <c r="G298" s="25" t="e">
        <f>IF(D298="",INDEX('Классификатор задач'!$C:$C,MATCH(E298,'Классификатор задач'!$B:$B,0),0),INDEX('Классификатор задач'!$C:$C,MATCH(D298,'Классификатор задач'!$A:$A,0)))</f>
        <v>#N/A</v>
      </c>
      <c r="H298" s="26">
        <f>INDEX(ГРАФИК!$E$6:$E$36,MATCH($B$296,ГРАФИК!$A$6:$A$36,0),0)</f>
        <v>0</v>
      </c>
      <c r="I298" s="41">
        <v>0.25</v>
      </c>
      <c r="J298" s="29" t="e">
        <f>INDEX('Закрепление за ДСЕ'!$B:$B,MATCH(H298,'Закрепление за ДСЕ'!A:A,0),0)</f>
        <v>#N/A</v>
      </c>
      <c r="K298" s="29" t="e">
        <f>INDEX('Закрепление за ДСЕ'!$D:$D,MATCH(H298,'Закрепление за ДСЕ'!A:A,0),0)</f>
        <v>#N/A</v>
      </c>
      <c r="L298" s="36" t="str">
        <f t="shared" si="24"/>
        <v/>
      </c>
      <c r="M298" s="38">
        <v>7</v>
      </c>
    </row>
    <row r="299" spans="1:13" x14ac:dyDescent="0.25">
      <c r="A299" s="24">
        <v>0.3125</v>
      </c>
      <c r="B299" s="24">
        <v>0.32291666666666702</v>
      </c>
      <c r="C299" s="24">
        <f>INDEX(ГРАФИК!$F$6:$F$36,MATCH($B$296,ГРАФИК!$A$6:$A$36,0),0)</f>
        <v>0</v>
      </c>
      <c r="D299" s="6" t="b">
        <f t="shared" ref="D299:D344" si="25">IF(LEFTB(C299)="Z",C299,IF(LEFTB(C299)="J",""))</f>
        <v>0</v>
      </c>
      <c r="E299" s="24" t="b">
        <f t="shared" ref="E299:E344" si="26">IF(LEFTB(C299)="J",C299,IF(LEFTB(C299)="Z",""))</f>
        <v>0</v>
      </c>
      <c r="F299" s="6">
        <f>Count_Color(ГРАФИК!$F$6:$F$36,3,C299)</f>
        <v>0</v>
      </c>
      <c r="G299" s="25" t="e">
        <f>IF(D299="",INDEX('Классификатор задач'!$C:$C,MATCH(E299,'Классификатор задач'!$B:$B,0),0),INDEX('Классификатор задач'!$C:$C,MATCH(D299,'Классификатор задач'!$A:$A,0)))</f>
        <v>#N/A</v>
      </c>
      <c r="H299" s="26">
        <f>INDEX(ГРАФИК!$G$6:$G$36,MATCH($B$296,ГРАФИК!$A$6:$A$36,0),0)</f>
        <v>0</v>
      </c>
      <c r="I299" s="41">
        <v>0.25</v>
      </c>
      <c r="J299" s="29" t="e">
        <f>INDEX('Закрепление за ДСЕ'!$B:$B,MATCH(H299,'Закрепление за ДСЕ'!A:A,0),0)</f>
        <v>#N/A</v>
      </c>
      <c r="K299" s="29" t="e">
        <f>INDEX('Закрепление за ДСЕ'!$D:$D,MATCH(H299,'Закрепление за ДСЕ'!A:A,0),0)</f>
        <v>#N/A</v>
      </c>
      <c r="L299" s="36" t="str">
        <f t="shared" si="24"/>
        <v/>
      </c>
      <c r="M299" s="38">
        <v>7</v>
      </c>
    </row>
    <row r="300" spans="1:13" x14ac:dyDescent="0.25">
      <c r="A300" s="24">
        <v>0.32291666666666702</v>
      </c>
      <c r="B300" s="24">
        <v>0.33333333333333298</v>
      </c>
      <c r="C300" s="24">
        <f>INDEX(ГРАФИК!$H$6:$H$36,MATCH($B$296,ГРАФИК!$A$6:$A$36,0),0)</f>
        <v>0</v>
      </c>
      <c r="D300" s="6" t="b">
        <f t="shared" si="25"/>
        <v>0</v>
      </c>
      <c r="E300" s="24" t="b">
        <f t="shared" si="26"/>
        <v>0</v>
      </c>
      <c r="F300" s="6">
        <f>Count_Color(ГРАФИК!$H$6:$H$36,3,C300)</f>
        <v>0</v>
      </c>
      <c r="G300" s="25" t="e">
        <f>IF(D300="",INDEX('Классификатор задач'!$C:$C,MATCH(E300,'Классификатор задач'!$B:$B,0),0),INDEX('Классификатор задач'!$C:$C,MATCH(D300,'Классификатор задач'!$A:$A,0)))</f>
        <v>#N/A</v>
      </c>
      <c r="H300" s="26">
        <f>INDEX(ГРАФИК!$I$6:$I$36,MATCH($B$296,ГРАФИК!$A$6:$A$36,0),0)</f>
        <v>0</v>
      </c>
      <c r="I300" s="41">
        <v>0.25</v>
      </c>
      <c r="J300" s="29" t="e">
        <f>INDEX('Закрепление за ДСЕ'!$B:$B,MATCH(H300,'Закрепление за ДСЕ'!A:A,0),0)</f>
        <v>#N/A</v>
      </c>
      <c r="K300" s="29" t="e">
        <f>INDEX('Закрепление за ДСЕ'!$D:$D,MATCH(H300,'Закрепление за ДСЕ'!A:A,0),0)</f>
        <v>#N/A</v>
      </c>
      <c r="L300" s="36" t="str">
        <f t="shared" si="24"/>
        <v/>
      </c>
      <c r="M300" s="38">
        <v>7</v>
      </c>
    </row>
    <row r="301" spans="1:13" x14ac:dyDescent="0.25">
      <c r="A301" s="24">
        <v>0.33333333333333298</v>
      </c>
      <c r="B301" s="24">
        <v>0.34375</v>
      </c>
      <c r="C301" s="24">
        <f>INDEX(ГРАФИК!$J$6:$J$36,MATCH($B$296,ГРАФИК!$A$6:$A$36,0),0)</f>
        <v>0</v>
      </c>
      <c r="D301" s="6" t="b">
        <f t="shared" si="25"/>
        <v>0</v>
      </c>
      <c r="E301" s="24" t="b">
        <f t="shared" si="26"/>
        <v>0</v>
      </c>
      <c r="F301" s="6">
        <f>Count_Color(ГРАФИК!$J$6:$J$36,3,C301)</f>
        <v>0</v>
      </c>
      <c r="G301" s="25" t="e">
        <f>IF(D301="",INDEX('Классификатор задач'!$C:$C,MATCH(E301,'Классификатор задач'!$B:$B,0),0),INDEX('Классификатор задач'!$C:$C,MATCH(D301,'Классификатор задач'!$A:$A,0)))</f>
        <v>#N/A</v>
      </c>
      <c r="H301" s="26">
        <f>INDEX(ГРАФИК!$K$6:$K$36,MATCH($B$296,ГРАФИК!$A$6:$A$36,0),0)</f>
        <v>0</v>
      </c>
      <c r="I301" s="41">
        <v>0.25</v>
      </c>
      <c r="J301" s="29" t="e">
        <f>INDEX('Закрепление за ДСЕ'!$B:$B,MATCH(H301,'Закрепление за ДСЕ'!A:A,0),0)</f>
        <v>#N/A</v>
      </c>
      <c r="K301" s="29" t="e">
        <f>INDEX('Закрепление за ДСЕ'!$D:$D,MATCH(H301,'Закрепление за ДСЕ'!A:A,0),0)</f>
        <v>#N/A</v>
      </c>
      <c r="L301" s="36" t="str">
        <f t="shared" si="24"/>
        <v/>
      </c>
      <c r="M301" s="38">
        <v>7</v>
      </c>
    </row>
    <row r="302" spans="1:13" x14ac:dyDescent="0.25">
      <c r="A302" s="24">
        <v>0.34375</v>
      </c>
      <c r="B302" s="24">
        <v>0.35416666666666702</v>
      </c>
      <c r="C302" s="24">
        <f>INDEX(ГРАФИК!$L$6:$L$36,MATCH($B$296,ГРАФИК!$A$6:$A$36,0),0)</f>
        <v>0</v>
      </c>
      <c r="D302" s="6" t="b">
        <f t="shared" si="25"/>
        <v>0</v>
      </c>
      <c r="E302" s="24" t="b">
        <f t="shared" si="26"/>
        <v>0</v>
      </c>
      <c r="F302" s="6">
        <f>Count_Color(ГРАФИК!$L$6:$L$36,3,C302)</f>
        <v>0</v>
      </c>
      <c r="G302" s="25" t="e">
        <f>IF(D302="",INDEX('Классификатор задач'!$C:$C,MATCH(E302,'Классификатор задач'!$B:$B,0),0),INDEX('Классификатор задач'!$C:$C,MATCH(D302,'Классификатор задач'!$A:$A,0)))</f>
        <v>#N/A</v>
      </c>
      <c r="H302" s="26">
        <f>INDEX(ГРАФИК!$M$6:$M$36,MATCH($B$296,ГРАФИК!$A$6:$A$36,0),0)</f>
        <v>0</v>
      </c>
      <c r="I302" s="41">
        <v>0.25</v>
      </c>
      <c r="J302" s="29" t="e">
        <f>INDEX('Закрепление за ДСЕ'!$B:$B,MATCH(H302,'Закрепление за ДСЕ'!A:A,0),0)</f>
        <v>#N/A</v>
      </c>
      <c r="K302" s="29" t="e">
        <f>INDEX('Закрепление за ДСЕ'!$D:$D,MATCH(H302,'Закрепление за ДСЕ'!A:A,0),0)</f>
        <v>#N/A</v>
      </c>
      <c r="L302" s="36" t="str">
        <f t="shared" si="24"/>
        <v/>
      </c>
      <c r="M302" s="38">
        <v>7</v>
      </c>
    </row>
    <row r="303" spans="1:13" x14ac:dyDescent="0.25">
      <c r="A303" s="24">
        <v>0.35416666666666602</v>
      </c>
      <c r="B303" s="24">
        <v>0.36458333333333298</v>
      </c>
      <c r="C303" s="24">
        <f>INDEX(ГРАФИК!$N$6:$N$36,MATCH($B$296,ГРАФИК!$A$6:$A$36,0),0)</f>
        <v>0</v>
      </c>
      <c r="D303" s="6" t="b">
        <f t="shared" si="25"/>
        <v>0</v>
      </c>
      <c r="E303" s="24" t="b">
        <f t="shared" si="26"/>
        <v>0</v>
      </c>
      <c r="F303" s="6">
        <f>Count_Color(ГРАФИК!$N$6:$N$36,3,C303)</f>
        <v>0</v>
      </c>
      <c r="G303" s="25" t="e">
        <f>IF(D303="",INDEX('Классификатор задач'!$C:$C,MATCH(E303,'Классификатор задач'!$B:$B,0),0),INDEX('Классификатор задач'!$C:$C,MATCH(D303,'Классификатор задач'!$A:$A,0)))</f>
        <v>#N/A</v>
      </c>
      <c r="H303" s="26">
        <f>INDEX(ГРАФИК!$O$6:$O$36,MATCH($B$296,ГРАФИК!$A$6:$A$36,0),0)</f>
        <v>0</v>
      </c>
      <c r="I303" s="41">
        <v>0.25</v>
      </c>
      <c r="J303" s="29" t="e">
        <f>INDEX('Закрепление за ДСЕ'!$B:$B,MATCH(H303,'Закрепление за ДСЕ'!A:A,0),0)</f>
        <v>#N/A</v>
      </c>
      <c r="K303" s="29" t="e">
        <f>INDEX('Закрепление за ДСЕ'!$D:$D,MATCH(H303,'Закрепление за ДСЕ'!A:A,0),0)</f>
        <v>#N/A</v>
      </c>
      <c r="L303" s="36" t="str">
        <f t="shared" si="24"/>
        <v/>
      </c>
      <c r="M303" s="38">
        <v>7</v>
      </c>
    </row>
    <row r="304" spans="1:13" x14ac:dyDescent="0.25">
      <c r="A304" s="24">
        <v>0.36458333333333298</v>
      </c>
      <c r="B304" s="24">
        <v>0.375</v>
      </c>
      <c r="C304" s="24">
        <f>INDEX(ГРАФИК!$P$6:$P$36,MATCH($B$296,ГРАФИК!$A$6:$A$36,0),0)</f>
        <v>0</v>
      </c>
      <c r="D304" s="6" t="b">
        <f t="shared" si="25"/>
        <v>0</v>
      </c>
      <c r="E304" s="24" t="b">
        <f t="shared" si="26"/>
        <v>0</v>
      </c>
      <c r="F304" s="6">
        <f>Count_Color(ГРАФИК!$P$6:$P$36,3,C304)</f>
        <v>0</v>
      </c>
      <c r="G304" s="25" t="e">
        <f>IF(D304="",INDEX('Классификатор задач'!$C:$C,MATCH(E304,'Классификатор задач'!$B:$B,0),0),INDEX('Классификатор задач'!$C:$C,MATCH(D304,'Классификатор задач'!$A:$A,0)))</f>
        <v>#N/A</v>
      </c>
      <c r="H304" s="26">
        <f>INDEX(ГРАФИК!$Q$6:$Q$36,MATCH($B$296,ГРАФИК!$A$6:$A$36,0),0)</f>
        <v>0</v>
      </c>
      <c r="I304" s="41">
        <v>0.25</v>
      </c>
      <c r="J304" s="29" t="e">
        <f>INDEX('Закрепление за ДСЕ'!$B:$B,MATCH(H304,'Закрепление за ДСЕ'!A:A,0),0)</f>
        <v>#N/A</v>
      </c>
      <c r="K304" s="29" t="e">
        <f>INDEX('Закрепление за ДСЕ'!$D:$D,MATCH(H304,'Закрепление за ДСЕ'!A:A,0),0)</f>
        <v>#N/A</v>
      </c>
      <c r="L304" s="36" t="str">
        <f t="shared" si="24"/>
        <v/>
      </c>
      <c r="M304" s="38">
        <v>7</v>
      </c>
    </row>
    <row r="305" spans="1:13" x14ac:dyDescent="0.25">
      <c r="A305" s="24">
        <v>0.375</v>
      </c>
      <c r="B305" s="24">
        <v>0.38541666666666702</v>
      </c>
      <c r="C305" s="24">
        <f>INDEX(ГРАФИК!$R$6:$R$36,MATCH($B$296,ГРАФИК!$A$6:$A$36,0),0)</f>
        <v>0</v>
      </c>
      <c r="D305" s="6" t="b">
        <f t="shared" si="25"/>
        <v>0</v>
      </c>
      <c r="E305" s="24" t="b">
        <f t="shared" si="26"/>
        <v>0</v>
      </c>
      <c r="F305" s="6">
        <f>Count_Color(ГРАФИК!$R$6:$R$36,3,C305)</f>
        <v>0</v>
      </c>
      <c r="G305" s="25" t="e">
        <f>IF(D305="",INDEX('Классификатор задач'!$C:$C,MATCH(E305,'Классификатор задач'!$B:$B,0),0),INDEX('Классификатор задач'!$C:$C,MATCH(D305,'Классификатор задач'!$A:$A,0)))</f>
        <v>#N/A</v>
      </c>
      <c r="H305" s="26">
        <f>INDEX(ГРАФИК!$S$6:$S$36,MATCH($B$296,ГРАФИК!$A$6:$A$36,0),0)</f>
        <v>0</v>
      </c>
      <c r="I305" s="41">
        <v>0.25</v>
      </c>
      <c r="J305" s="29" t="e">
        <f>INDEX('Закрепление за ДСЕ'!$B:$B,MATCH(H305,'Закрепление за ДСЕ'!A:A,0),0)</f>
        <v>#N/A</v>
      </c>
      <c r="K305" s="29" t="e">
        <f>INDEX('Закрепление за ДСЕ'!$D:$D,MATCH(H305,'Закрепление за ДСЕ'!A:A,0),0)</f>
        <v>#N/A</v>
      </c>
      <c r="L305" s="36" t="str">
        <f t="shared" si="24"/>
        <v/>
      </c>
      <c r="M305" s="38">
        <v>7</v>
      </c>
    </row>
    <row r="306" spans="1:13" x14ac:dyDescent="0.25">
      <c r="A306" s="24">
        <v>0.38541666666666602</v>
      </c>
      <c r="B306" s="24">
        <v>0.39583333333333298</v>
      </c>
      <c r="C306" s="24">
        <f>INDEX(ГРАФИК!$T$6:$T$36,MATCH($B$296,ГРАФИК!$A$6:$A$36,0),0)</f>
        <v>0</v>
      </c>
      <c r="D306" s="6" t="b">
        <f t="shared" si="25"/>
        <v>0</v>
      </c>
      <c r="E306" s="24" t="b">
        <f t="shared" si="26"/>
        <v>0</v>
      </c>
      <c r="F306" s="6">
        <f>Count_Color(ГРАФИК!$T$6:$T$36,3,C306)</f>
        <v>0</v>
      </c>
      <c r="G306" s="25" t="e">
        <f>IF(D306="",INDEX('Классификатор задач'!$C:$C,MATCH(E306,'Классификатор задач'!$B:$B,0),0),INDEX('Классификатор задач'!$C:$C,MATCH(D306,'Классификатор задач'!$A:$A,0)))</f>
        <v>#N/A</v>
      </c>
      <c r="H306" s="26">
        <f>INDEX(ГРАФИК!$U$6:$U$36,MATCH($B$296,ГРАФИК!$A$6:$A$36,0),0)</f>
        <v>0</v>
      </c>
      <c r="I306" s="41">
        <v>0.25</v>
      </c>
      <c r="J306" s="29" t="e">
        <f>INDEX('Закрепление за ДСЕ'!$B:$B,MATCH(H306,'Закрепление за ДСЕ'!A:A,0),0)</f>
        <v>#N/A</v>
      </c>
      <c r="K306" s="29" t="e">
        <f>INDEX('Закрепление за ДСЕ'!$D:$D,MATCH(H306,'Закрепление за ДСЕ'!A:A,0),0)</f>
        <v>#N/A</v>
      </c>
      <c r="L306" s="36" t="str">
        <f t="shared" si="24"/>
        <v/>
      </c>
      <c r="M306" s="38">
        <v>7</v>
      </c>
    </row>
    <row r="307" spans="1:13" x14ac:dyDescent="0.25">
      <c r="A307" s="24">
        <v>0.39583333333333298</v>
      </c>
      <c r="B307" s="24">
        <v>0.40625</v>
      </c>
      <c r="C307" s="24">
        <f>INDEX(ГРАФИК!$V$6:$V$36,MATCH($B$296,ГРАФИК!$A$6:$A$36,0),0)</f>
        <v>0</v>
      </c>
      <c r="D307" s="6" t="b">
        <f t="shared" si="25"/>
        <v>0</v>
      </c>
      <c r="E307" s="24" t="b">
        <f t="shared" si="26"/>
        <v>0</v>
      </c>
      <c r="F307" s="6">
        <f>Count_Color(ГРАФИК!$V$6:$V$36,3,C307)</f>
        <v>0</v>
      </c>
      <c r="G307" s="25" t="e">
        <f>IF(D307="",INDEX('Классификатор задач'!$C:$C,MATCH(E307,'Классификатор задач'!$B:$B,0),0),INDEX('Классификатор задач'!$C:$C,MATCH(D307,'Классификатор задач'!$A:$A,0)))</f>
        <v>#N/A</v>
      </c>
      <c r="H307" s="26">
        <f>INDEX(ГРАФИК!$W$6:$W$36,MATCH($B$296,ГРАФИК!$A$6:$A$36,0),0)</f>
        <v>0</v>
      </c>
      <c r="I307" s="41">
        <v>0.25</v>
      </c>
      <c r="J307" s="29" t="e">
        <f>INDEX('Закрепление за ДСЕ'!$B:$B,MATCH(H307,'Закрепление за ДСЕ'!A:A,0),0)</f>
        <v>#N/A</v>
      </c>
      <c r="K307" s="29" t="e">
        <f>INDEX('Закрепление за ДСЕ'!$D:$D,MATCH(H307,'Закрепление за ДСЕ'!A:A,0),0)</f>
        <v>#N/A</v>
      </c>
      <c r="L307" s="36" t="str">
        <f t="shared" si="24"/>
        <v/>
      </c>
      <c r="M307" s="38">
        <v>7</v>
      </c>
    </row>
    <row r="308" spans="1:13" x14ac:dyDescent="0.25">
      <c r="A308" s="24">
        <v>0.40625</v>
      </c>
      <c r="B308" s="24">
        <v>0.41666666666666702</v>
      </c>
      <c r="C308" s="24">
        <f>INDEX(ГРАФИК!$X$6:$X$36,MATCH($B$296,ГРАФИК!$A$6:$A$36,0),0)</f>
        <v>0</v>
      </c>
      <c r="D308" s="6" t="b">
        <f t="shared" si="25"/>
        <v>0</v>
      </c>
      <c r="E308" s="24" t="b">
        <f t="shared" si="26"/>
        <v>0</v>
      </c>
      <c r="F308" s="6">
        <f>Count_Color(ГРАФИК!$X$6:$X$36,3,C308)</f>
        <v>0</v>
      </c>
      <c r="G308" s="25" t="e">
        <f>IF(D308="",INDEX('Классификатор задач'!$C:$C,MATCH(E308,'Классификатор задач'!$B:$B,0),0),INDEX('Классификатор задач'!$C:$C,MATCH(D308,'Классификатор задач'!$A:$A,0)))</f>
        <v>#N/A</v>
      </c>
      <c r="H308" s="26">
        <f>INDEX(ГРАФИК!$Y$6:$Y$36,MATCH($B$296,ГРАФИК!$A$6:$A$36,0),0)</f>
        <v>0</v>
      </c>
      <c r="I308" s="41">
        <v>0.25</v>
      </c>
      <c r="J308" s="29" t="e">
        <f>INDEX('Закрепление за ДСЕ'!$B:$B,MATCH(H308,'Закрепление за ДСЕ'!A:A,0),0)</f>
        <v>#N/A</v>
      </c>
      <c r="K308" s="29" t="e">
        <f>INDEX('Закрепление за ДСЕ'!$D:$D,MATCH(H308,'Закрепление за ДСЕ'!A:A,0),0)</f>
        <v>#N/A</v>
      </c>
      <c r="L308" s="36" t="str">
        <f>IF(F308&gt;0,"Выполнено","")</f>
        <v/>
      </c>
      <c r="M308" s="38">
        <v>7</v>
      </c>
    </row>
    <row r="309" spans="1:13" x14ac:dyDescent="0.25">
      <c r="A309" s="24">
        <v>0.41666666666666702</v>
      </c>
      <c r="B309" s="24">
        <v>0.42708333333333298</v>
      </c>
      <c r="C309" s="24">
        <f>INDEX(ГРАФИК!$Z$6:$Z$36,MATCH($B$296,ГРАФИК!$A$6:$A$36,0),0)</f>
        <v>0</v>
      </c>
      <c r="D309" s="6" t="b">
        <f t="shared" si="25"/>
        <v>0</v>
      </c>
      <c r="E309" s="24" t="b">
        <f t="shared" si="26"/>
        <v>0</v>
      </c>
      <c r="F309" s="6">
        <f>Count_Color(ГРАФИК!$Z$6:$Z$36,3,C309)</f>
        <v>0</v>
      </c>
      <c r="G309" s="25" t="e">
        <f>IF(D309="",INDEX('Классификатор задач'!$C:$C,MATCH(E309,'Классификатор задач'!$B:$B,0),0),INDEX('Классификатор задач'!$C:$C,MATCH(D309,'Классификатор задач'!$A:$A,0)))</f>
        <v>#N/A</v>
      </c>
      <c r="H309" s="26">
        <f>INDEX(ГРАФИК!$AA$6:$AA$36,MATCH($B$296,ГРАФИК!$A$6:$A$36,0),0)</f>
        <v>0</v>
      </c>
      <c r="I309" s="41">
        <v>0.25</v>
      </c>
      <c r="J309" s="29" t="e">
        <f>INDEX('Закрепление за ДСЕ'!$B:$B,MATCH(H309,'Закрепление за ДСЕ'!A:A,0),0)</f>
        <v>#N/A</v>
      </c>
      <c r="K309" s="29" t="e">
        <f>INDEX('Закрепление за ДСЕ'!$D:$D,MATCH(H309,'Закрепление за ДСЕ'!A:A,0),0)</f>
        <v>#N/A</v>
      </c>
      <c r="L309" s="36" t="str">
        <f>IF(F309&gt;0,"Выполнено","")</f>
        <v/>
      </c>
      <c r="M309" s="38">
        <v>7</v>
      </c>
    </row>
    <row r="310" spans="1:13" x14ac:dyDescent="0.25">
      <c r="A310" s="24">
        <v>0.42708333333333298</v>
      </c>
      <c r="B310" s="24">
        <v>0.4375</v>
      </c>
      <c r="C310" s="24">
        <f>INDEX(ГРАФИК!$AB$6:$AB$36,MATCH($B$296,ГРАФИК!$A$6:$A$36,0),0)</f>
        <v>0</v>
      </c>
      <c r="D310" s="6" t="b">
        <f t="shared" si="25"/>
        <v>0</v>
      </c>
      <c r="E310" s="24" t="b">
        <f t="shared" si="26"/>
        <v>0</v>
      </c>
      <c r="F310" s="6">
        <f>Count_Color(ГРАФИК!$AB$6:$AB$36,3,C310)</f>
        <v>0</v>
      </c>
      <c r="G310" s="25" t="e">
        <f>IF(D310="",INDEX('Классификатор задач'!$C:$C,MATCH(E310,'Классификатор задач'!$B:$B,0),0),INDEX('Классификатор задач'!$C:$C,MATCH(D310,'Классификатор задач'!$A:$A,0)))</f>
        <v>#N/A</v>
      </c>
      <c r="H310" s="26">
        <f>INDEX(ГРАФИК!$AC$6:$AC$36,MATCH($B$296,ГРАФИК!$A$6:$A$36,0),0)</f>
        <v>0</v>
      </c>
      <c r="I310" s="41">
        <v>0.25</v>
      </c>
      <c r="J310" s="29" t="e">
        <f>INDEX('Закрепление за ДСЕ'!$B:$B,MATCH(H310,'Закрепление за ДСЕ'!A:A,0),0)</f>
        <v>#N/A</v>
      </c>
      <c r="K310" s="29" t="e">
        <f>INDEX('Закрепление за ДСЕ'!$D:$D,MATCH(H310,'Закрепление за ДСЕ'!A:A,0),0)</f>
        <v>#N/A</v>
      </c>
      <c r="L310" s="36" t="str">
        <f t="shared" ref="L310:L344" si="27">IF(F310&gt;0,"Выполнено","")</f>
        <v/>
      </c>
      <c r="M310" s="38">
        <v>7</v>
      </c>
    </row>
    <row r="311" spans="1:13" x14ac:dyDescent="0.25">
      <c r="A311" s="24">
        <v>0.4375</v>
      </c>
      <c r="B311" s="24">
        <v>0.44791666666666702</v>
      </c>
      <c r="C311" s="24">
        <f>INDEX(ГРАФИК!$AD$6:$AD$36,MATCH($B$296,ГРАФИК!$A$6:$A$36,0),0)</f>
        <v>0</v>
      </c>
      <c r="D311" s="6" t="b">
        <f t="shared" si="25"/>
        <v>0</v>
      </c>
      <c r="E311" s="24" t="b">
        <f t="shared" si="26"/>
        <v>0</v>
      </c>
      <c r="F311" s="6">
        <f>Count_Color(ГРАФИК!$AD$6:$AD$36,3,C311)</f>
        <v>0</v>
      </c>
      <c r="G311" s="25" t="e">
        <f>IF(D311="",INDEX('Классификатор задач'!$C:$C,MATCH(E311,'Классификатор задач'!$B:$B,0),0),INDEX('Классификатор задач'!$C:$C,MATCH(D311,'Классификатор задач'!$A:$A,0)))</f>
        <v>#N/A</v>
      </c>
      <c r="H311" s="26">
        <f>INDEX(ГРАФИК!$AE$6:$AE$36,MATCH($B$296,ГРАФИК!$A$6:$A$36,0),0)</f>
        <v>0</v>
      </c>
      <c r="I311" s="41">
        <v>0.25</v>
      </c>
      <c r="J311" s="29" t="e">
        <f>INDEX('Закрепление за ДСЕ'!$B:$B,MATCH(H311,'Закрепление за ДСЕ'!A:A,0),0)</f>
        <v>#N/A</v>
      </c>
      <c r="K311" s="29" t="e">
        <f>INDEX('Закрепление за ДСЕ'!$D:$D,MATCH(H311,'Закрепление за ДСЕ'!A:A,0),0)</f>
        <v>#N/A</v>
      </c>
      <c r="L311" s="36" t="str">
        <f t="shared" si="27"/>
        <v/>
      </c>
      <c r="M311" s="38">
        <v>7</v>
      </c>
    </row>
    <row r="312" spans="1:13" x14ac:dyDescent="0.25">
      <c r="A312" s="24">
        <v>0.44791666666666602</v>
      </c>
      <c r="B312" s="24">
        <v>0.45833333333333298</v>
      </c>
      <c r="C312" s="24">
        <f>INDEX(ГРАФИК!$AF$6:$AF$36,MATCH($B$296,ГРАФИК!$A$6:$A$36,0),0)</f>
        <v>0</v>
      </c>
      <c r="D312" s="6" t="b">
        <f t="shared" si="25"/>
        <v>0</v>
      </c>
      <c r="E312" s="24" t="b">
        <f t="shared" si="26"/>
        <v>0</v>
      </c>
      <c r="F312" s="6">
        <f>Count_Color(ГРАФИК!$AF$6:$AF$36,3,C312)</f>
        <v>0</v>
      </c>
      <c r="G312" s="25" t="e">
        <f>IF(D312="",INDEX('Классификатор задач'!$C:$C,MATCH(E312,'Классификатор задач'!$B:$B,0),0),INDEX('Классификатор задач'!$C:$C,MATCH(D312,'Классификатор задач'!$A:$A,0)))</f>
        <v>#N/A</v>
      </c>
      <c r="H312" s="26">
        <f>INDEX(ГРАФИК!$AG$6:$AG$36,MATCH($B$296,ГРАФИК!$A$6:$A$36,0),0)</f>
        <v>0</v>
      </c>
      <c r="I312" s="41">
        <v>0.25</v>
      </c>
      <c r="J312" s="29" t="e">
        <f>INDEX('Закрепление за ДСЕ'!$B:$B,MATCH(H312,'Закрепление за ДСЕ'!A:A,0),0)</f>
        <v>#N/A</v>
      </c>
      <c r="K312" s="29" t="e">
        <f>INDEX('Закрепление за ДСЕ'!$D:$D,MATCH(H312,'Закрепление за ДСЕ'!A:A,0),0)</f>
        <v>#N/A</v>
      </c>
      <c r="L312" s="36" t="str">
        <f t="shared" si="27"/>
        <v/>
      </c>
      <c r="M312" s="38">
        <v>7</v>
      </c>
    </row>
    <row r="313" spans="1:13" x14ac:dyDescent="0.25">
      <c r="A313" s="24">
        <v>0.45833333333333298</v>
      </c>
      <c r="B313" s="24">
        <v>0.46875</v>
      </c>
      <c r="C313" s="24">
        <f>INDEX(ГРАФИК!$AH$6:$AH$36,MATCH($B$296,ГРАФИК!$A$6:$A$36,0),0)</f>
        <v>0</v>
      </c>
      <c r="D313" s="6" t="b">
        <f t="shared" si="25"/>
        <v>0</v>
      </c>
      <c r="E313" s="24" t="b">
        <f t="shared" si="26"/>
        <v>0</v>
      </c>
      <c r="F313" s="6">
        <f>Count_Color(ГРАФИК!$AH$6:$AH$36,3,C313)</f>
        <v>0</v>
      </c>
      <c r="G313" s="25" t="e">
        <f>IF(D313="",INDEX('Классификатор задач'!$C:$C,MATCH(E313,'Классификатор задач'!$B:$B,0),0),INDEX('Классификатор задач'!$C:$C,MATCH(D313,'Классификатор задач'!$A:$A,0)))</f>
        <v>#N/A</v>
      </c>
      <c r="H313" s="26">
        <f>INDEX(ГРАФИК!$AI$6:$AI$36,MATCH($B$296,ГРАФИК!$A$6:$A$36,0),0)</f>
        <v>0</v>
      </c>
      <c r="I313" s="41">
        <v>0.25</v>
      </c>
      <c r="J313" s="29" t="e">
        <f>INDEX('Закрепление за ДСЕ'!$B:$B,MATCH(H313,'Закрепление за ДСЕ'!A:A,0),0)</f>
        <v>#N/A</v>
      </c>
      <c r="K313" s="29" t="e">
        <f>INDEX('Закрепление за ДСЕ'!$D:$D,MATCH(H313,'Закрепление за ДСЕ'!A:A,0),0)</f>
        <v>#N/A</v>
      </c>
      <c r="L313" s="36" t="str">
        <f t="shared" si="27"/>
        <v/>
      </c>
      <c r="M313" s="38">
        <v>7</v>
      </c>
    </row>
    <row r="314" spans="1:13" x14ac:dyDescent="0.25">
      <c r="A314" s="24">
        <v>0.46875</v>
      </c>
      <c r="B314" s="24">
        <v>0.47916666666666702</v>
      </c>
      <c r="C314" s="24">
        <f>INDEX(ГРАФИК!$AJ$6:$AJ$36,MATCH($B$296,ГРАФИК!$A$6:$A$36,0),0)</f>
        <v>0</v>
      </c>
      <c r="D314" s="6" t="b">
        <f t="shared" si="25"/>
        <v>0</v>
      </c>
      <c r="E314" s="24" t="b">
        <f t="shared" si="26"/>
        <v>0</v>
      </c>
      <c r="F314" s="6">
        <f>Count_Color(ГРАФИК!$AJ$6:$AJ$36,3,C314)</f>
        <v>0</v>
      </c>
      <c r="G314" s="25" t="e">
        <f>IF(D314="",INDEX('Классификатор задач'!$C:$C,MATCH(E314,'Классификатор задач'!$B:$B,0),0),INDEX('Классификатор задач'!$C:$C,MATCH(D314,'Классификатор задач'!$A:$A,0)))</f>
        <v>#N/A</v>
      </c>
      <c r="H314" s="26">
        <f>INDEX(ГРАФИК!$AK$6:$AK$36,MATCH($B$296,ГРАФИК!$A$6:$A$36,0),0)</f>
        <v>0</v>
      </c>
      <c r="I314" s="41">
        <v>0.25</v>
      </c>
      <c r="J314" s="29" t="e">
        <f>INDEX('Закрепление за ДСЕ'!$B:$B,MATCH(H314,'Закрепление за ДСЕ'!A:A,0),0)</f>
        <v>#N/A</v>
      </c>
      <c r="K314" s="29" t="e">
        <f>INDEX('Закрепление за ДСЕ'!$D:$D,MATCH(H314,'Закрепление за ДСЕ'!A:A,0),0)</f>
        <v>#N/A</v>
      </c>
      <c r="L314" s="36" t="str">
        <f t="shared" si="27"/>
        <v/>
      </c>
      <c r="M314" s="38">
        <v>7</v>
      </c>
    </row>
    <row r="315" spans="1:13" x14ac:dyDescent="0.25">
      <c r="A315" s="24">
        <v>0.47916666666666602</v>
      </c>
      <c r="B315" s="24">
        <v>0.48958333333333298</v>
      </c>
      <c r="C315" s="24">
        <f>INDEX(ГРАФИК!$AL$6:$AL$36,MATCH($B$296,ГРАФИК!$A$6:$A$36,0),0)</f>
        <v>0</v>
      </c>
      <c r="D315" s="6" t="b">
        <f t="shared" si="25"/>
        <v>0</v>
      </c>
      <c r="E315" s="24" t="b">
        <f t="shared" si="26"/>
        <v>0</v>
      </c>
      <c r="F315" s="6">
        <f>Count_Color(ГРАФИК!$AL$6:$AL$36,3,C315)</f>
        <v>0</v>
      </c>
      <c r="G315" s="25" t="e">
        <f>IF(D315="",INDEX('Классификатор задач'!$C:$C,MATCH(E315,'Классификатор задач'!$B:$B,0),0),INDEX('Классификатор задач'!$C:$C,MATCH(D315,'Классификатор задач'!$A:$A,0)))</f>
        <v>#N/A</v>
      </c>
      <c r="H315" s="26">
        <f>INDEX(ГРАФИК!$AM$6:$AM$36,MATCH($B$296,ГРАФИК!$A$6:$A$36,0),0)</f>
        <v>0</v>
      </c>
      <c r="I315" s="41">
        <v>0.25</v>
      </c>
      <c r="J315" s="29" t="e">
        <f>INDEX('Закрепление за ДСЕ'!$B:$B,MATCH(H315,'Закрепление за ДСЕ'!A:A,0),0)</f>
        <v>#N/A</v>
      </c>
      <c r="K315" s="29" t="e">
        <f>INDEX('Закрепление за ДСЕ'!$D:$D,MATCH(H315,'Закрепление за ДСЕ'!A:A,0),0)</f>
        <v>#N/A</v>
      </c>
      <c r="L315" s="36" t="str">
        <f t="shared" si="27"/>
        <v/>
      </c>
      <c r="M315" s="38">
        <v>7</v>
      </c>
    </row>
    <row r="316" spans="1:13" x14ac:dyDescent="0.25">
      <c r="A316" s="24">
        <v>0.48958333333333298</v>
      </c>
      <c r="B316" s="24">
        <v>0.5</v>
      </c>
      <c r="C316" s="24">
        <f>INDEX(ГРАФИК!$AN$6:$AN$36,MATCH($B$296,ГРАФИК!$A$6:$A$36,0),0)</f>
        <v>0</v>
      </c>
      <c r="D316" s="6" t="b">
        <f t="shared" si="25"/>
        <v>0</v>
      </c>
      <c r="E316" s="24" t="b">
        <f t="shared" si="26"/>
        <v>0</v>
      </c>
      <c r="F316" s="6">
        <f>Count_Color(ГРАФИК!$AN$6:$AN$36,3,C316)</f>
        <v>0</v>
      </c>
      <c r="G316" s="25" t="e">
        <f>IF(D316="",INDEX('Классификатор задач'!$C:$C,MATCH(E316,'Классификатор задач'!$B:$B,0),0),INDEX('Классификатор задач'!$C:$C,MATCH(D316,'Классификатор задач'!$A:$A,0)))</f>
        <v>#N/A</v>
      </c>
      <c r="H316" s="26">
        <f>INDEX(ГРАФИК!$AO$6:$AO$36,MATCH($B$296,ГРАФИК!$A$6:$A$36,0),0)</f>
        <v>0</v>
      </c>
      <c r="I316" s="41">
        <v>0.25</v>
      </c>
      <c r="J316" s="29" t="e">
        <f>INDEX('Закрепление за ДСЕ'!$B:$B,MATCH(H316,'Закрепление за ДСЕ'!A:A,0),0)</f>
        <v>#N/A</v>
      </c>
      <c r="K316" s="29" t="e">
        <f>INDEX('Закрепление за ДСЕ'!$D:$D,MATCH(H316,'Закрепление за ДСЕ'!A:A,0),0)</f>
        <v>#N/A</v>
      </c>
      <c r="L316" s="36" t="str">
        <f t="shared" si="27"/>
        <v/>
      </c>
      <c r="M316" s="38">
        <v>7</v>
      </c>
    </row>
    <row r="317" spans="1:13" x14ac:dyDescent="0.25">
      <c r="A317" s="24">
        <v>0.5</v>
      </c>
      <c r="B317" s="24">
        <v>0.51041666666666696</v>
      </c>
      <c r="C317" s="24">
        <f>INDEX(ГРАФИК!$AP$6:$AP$36,MATCH($B$296,ГРАФИК!$A$6:$A$36,0),0)</f>
        <v>0</v>
      </c>
      <c r="D317" s="6" t="b">
        <f t="shared" si="25"/>
        <v>0</v>
      </c>
      <c r="E317" s="24" t="b">
        <f t="shared" si="26"/>
        <v>0</v>
      </c>
      <c r="F317" s="6">
        <f>Count_Color(ГРАФИК!$AP$6:$AP$36,3,C317)</f>
        <v>0</v>
      </c>
      <c r="G317" s="25" t="e">
        <f>IF(D317="",INDEX('Классификатор задач'!$C:$C,MATCH(E317,'Классификатор задач'!$B:$B,0),0),INDEX('Классификатор задач'!$C:$C,MATCH(D317,'Классификатор задач'!$A:$A,0)))</f>
        <v>#N/A</v>
      </c>
      <c r="H317" s="26">
        <f>INDEX(ГРАФИК!$AQ$6:$AQ$36,MATCH($B$296,ГРАФИК!$A$6:$A$36,0),0)</f>
        <v>0</v>
      </c>
      <c r="I317" s="41">
        <v>0.25</v>
      </c>
      <c r="J317" s="29" t="e">
        <f>INDEX('Закрепление за ДСЕ'!$B:$B,MATCH(H317,'Закрепление за ДСЕ'!A:A,0),0)</f>
        <v>#N/A</v>
      </c>
      <c r="K317" s="29" t="e">
        <f>INDEX('Закрепление за ДСЕ'!$D:$D,MATCH(H317,'Закрепление за ДСЕ'!A:A,0),0)</f>
        <v>#N/A</v>
      </c>
      <c r="L317" s="36" t="str">
        <f t="shared" si="27"/>
        <v/>
      </c>
      <c r="M317" s="38">
        <v>7</v>
      </c>
    </row>
    <row r="318" spans="1:13" x14ac:dyDescent="0.25">
      <c r="A318" s="24">
        <v>0.51041666666666596</v>
      </c>
      <c r="B318" s="24">
        <v>0.52083333333333304</v>
      </c>
      <c r="C318" s="24">
        <f>INDEX(ГРАФИК!$AR$6:$AR$36,MATCH($B$296,ГРАФИК!$A$6:$A$36,0),0)</f>
        <v>0</v>
      </c>
      <c r="D318" s="6" t="b">
        <f t="shared" si="25"/>
        <v>0</v>
      </c>
      <c r="E318" s="24" t="b">
        <f t="shared" si="26"/>
        <v>0</v>
      </c>
      <c r="F318" s="6">
        <f>Count_Color(ГРАФИК!$AR$6:$AR$36,3,C318)</f>
        <v>0</v>
      </c>
      <c r="G318" s="25" t="e">
        <f>IF(D318="",INDEX('Классификатор задач'!$C:$C,MATCH(E318,'Классификатор задач'!$B:$B,0),0),INDEX('Классификатор задач'!$C:$C,MATCH(D318,'Классификатор задач'!$A:$A,0)))</f>
        <v>#N/A</v>
      </c>
      <c r="H318" s="26">
        <f>INDEX(ГРАФИК!$AS$6:$AS$36,MATCH($B$296,ГРАФИК!$A$6:$A$36,0),0)</f>
        <v>0</v>
      </c>
      <c r="I318" s="41">
        <v>0.25</v>
      </c>
      <c r="J318" s="29" t="e">
        <f>INDEX('Закрепление за ДСЕ'!$B:$B,MATCH(H318,'Закрепление за ДСЕ'!A:A,0),0)</f>
        <v>#N/A</v>
      </c>
      <c r="K318" s="29" t="e">
        <f>INDEX('Закрепление за ДСЕ'!$D:$D,MATCH(H318,'Закрепление за ДСЕ'!A:A,0),0)</f>
        <v>#N/A</v>
      </c>
      <c r="L318" s="36" t="str">
        <f t="shared" si="27"/>
        <v/>
      </c>
      <c r="M318" s="38">
        <v>7</v>
      </c>
    </row>
    <row r="319" spans="1:13" x14ac:dyDescent="0.25">
      <c r="A319" s="24">
        <v>0.52083333333333304</v>
      </c>
      <c r="B319" s="24">
        <v>0.53125</v>
      </c>
      <c r="C319" s="24">
        <f>INDEX(ГРАФИК!$AT$6:$AT$36,MATCH($B$296,ГРАФИК!$A$6:$A$36,0),0)</f>
        <v>0</v>
      </c>
      <c r="D319" s="6" t="b">
        <f t="shared" si="25"/>
        <v>0</v>
      </c>
      <c r="E319" s="24" t="b">
        <f t="shared" si="26"/>
        <v>0</v>
      </c>
      <c r="F319" s="6">
        <f>Count_Color(ГРАФИК!$AT$6:$AT$36,3,C319)</f>
        <v>0</v>
      </c>
      <c r="G319" s="25" t="e">
        <f>IF(D319="",INDEX('Классификатор задач'!$C:$C,MATCH(E319,'Классификатор задач'!$B:$B,0),0),INDEX('Классификатор задач'!$C:$C,MATCH(D319,'Классификатор задач'!$A:$A,0)))</f>
        <v>#N/A</v>
      </c>
      <c r="H319" s="26">
        <f>INDEX(ГРАФИК!$AU$6:$AU$36,MATCH($B$296,ГРАФИК!$A$6:$A$36,0),0)</f>
        <v>0</v>
      </c>
      <c r="I319" s="41">
        <v>0.25</v>
      </c>
      <c r="J319" s="29" t="e">
        <f>INDEX('Закрепление за ДСЕ'!$B:$B,MATCH(H319,'Закрепление за ДСЕ'!A:A,0),0)</f>
        <v>#N/A</v>
      </c>
      <c r="K319" s="29" t="e">
        <f>INDEX('Закрепление за ДСЕ'!$D:$D,MATCH(H319,'Закрепление за ДСЕ'!A:A,0),0)</f>
        <v>#N/A</v>
      </c>
      <c r="L319" s="36" t="str">
        <f t="shared" si="27"/>
        <v/>
      </c>
      <c r="M319" s="38">
        <v>7</v>
      </c>
    </row>
    <row r="320" spans="1:13" x14ac:dyDescent="0.25">
      <c r="A320" s="24">
        <v>0.531249999999999</v>
      </c>
      <c r="B320" s="24">
        <v>0.54166666666666696</v>
      </c>
      <c r="C320" s="24">
        <f>INDEX(ГРАФИК!$AV$6:$AV$36,MATCH($B$296,ГРАФИК!$A$6:$A$36,0),0)</f>
        <v>0</v>
      </c>
      <c r="D320" s="6" t="b">
        <f t="shared" si="25"/>
        <v>0</v>
      </c>
      <c r="E320" s="24" t="b">
        <f t="shared" si="26"/>
        <v>0</v>
      </c>
      <c r="F320" s="6">
        <f>Count_Color(ГРАФИК!$AV$6:$AV$36,3,C320)</f>
        <v>0</v>
      </c>
      <c r="G320" s="25" t="e">
        <f>IF(D320="",INDEX('Классификатор задач'!$C:$C,MATCH(E320,'Классификатор задач'!$B:$B,0),0),INDEX('Классификатор задач'!$C:$C,MATCH(D320,'Классификатор задач'!$A:$A,0)))</f>
        <v>#N/A</v>
      </c>
      <c r="H320" s="26">
        <f>INDEX(ГРАФИК!$AW$6:$AW$36,MATCH($B$296,ГРАФИК!$A$6:$A$36,0),0)</f>
        <v>0</v>
      </c>
      <c r="I320" s="41">
        <v>0.25</v>
      </c>
      <c r="J320" s="29" t="e">
        <f>INDEX('Закрепление за ДСЕ'!$B:$B,MATCH(H320,'Закрепление за ДСЕ'!A:A,0),0)</f>
        <v>#N/A</v>
      </c>
      <c r="K320" s="29" t="e">
        <f>INDEX('Закрепление за ДСЕ'!$D:$D,MATCH(H320,'Закрепление за ДСЕ'!A:A,0),0)</f>
        <v>#N/A</v>
      </c>
      <c r="L320" s="36" t="str">
        <f t="shared" si="27"/>
        <v/>
      </c>
      <c r="M320" s="38">
        <v>7</v>
      </c>
    </row>
    <row r="321" spans="1:13" x14ac:dyDescent="0.25">
      <c r="A321" s="24">
        <v>0.54166666666666596</v>
      </c>
      <c r="B321" s="24">
        <v>0.55208333333333304</v>
      </c>
      <c r="C321" s="24">
        <f>INDEX(ГРАФИК!$AX$6:$AX$36,MATCH($B$296,ГРАФИК!$A$6:$A$36,0),0)</f>
        <v>0</v>
      </c>
      <c r="D321" s="6" t="b">
        <f t="shared" si="25"/>
        <v>0</v>
      </c>
      <c r="E321" s="24" t="b">
        <f t="shared" si="26"/>
        <v>0</v>
      </c>
      <c r="F321" s="6">
        <f>Count_Color(ГРАФИК!$AX$6:$AX$36,3,C321)</f>
        <v>0</v>
      </c>
      <c r="G321" s="25" t="e">
        <f>IF(D321="",INDEX('Классификатор задач'!$C:$C,MATCH(E321,'Классификатор задач'!$B:$B,0),0),INDEX('Классификатор задач'!$C:$C,MATCH(D321,'Классификатор задач'!$A:$A,0)))</f>
        <v>#N/A</v>
      </c>
      <c r="H321" s="26">
        <f>INDEX(ГРАФИК!$AY$6:$AY$36,MATCH($B$296,ГРАФИК!$A$6:$A$36,0),0)</f>
        <v>0</v>
      </c>
      <c r="I321" s="41">
        <v>0.25</v>
      </c>
      <c r="J321" s="29" t="e">
        <f>INDEX('Закрепление за ДСЕ'!$B:$B,MATCH(H321,'Закрепление за ДСЕ'!A:A,0),0)</f>
        <v>#N/A</v>
      </c>
      <c r="K321" s="29" t="e">
        <f>INDEX('Закрепление за ДСЕ'!$D:$D,MATCH(H321,'Закрепление за ДСЕ'!A:A,0),0)</f>
        <v>#N/A</v>
      </c>
      <c r="L321" s="36" t="str">
        <f t="shared" si="27"/>
        <v/>
      </c>
      <c r="M321" s="38">
        <v>7</v>
      </c>
    </row>
    <row r="322" spans="1:13" x14ac:dyDescent="0.25">
      <c r="A322" s="24">
        <v>0.55208333333333304</v>
      </c>
      <c r="B322" s="24">
        <v>0.5625</v>
      </c>
      <c r="C322" s="24">
        <f>INDEX(ГРАФИК!$AZ$6:$AZ$36,MATCH($B$296,ГРАФИК!$A$6:$A$36,0),0)</f>
        <v>0</v>
      </c>
      <c r="D322" s="6" t="b">
        <f t="shared" si="25"/>
        <v>0</v>
      </c>
      <c r="E322" s="24" t="b">
        <f t="shared" si="26"/>
        <v>0</v>
      </c>
      <c r="F322" s="6">
        <f>Count_Color(ГРАФИК!$AZ$6:$AZ$36,3,C322)</f>
        <v>0</v>
      </c>
      <c r="G322" s="25" t="e">
        <f>IF(D322="",INDEX('Классификатор задач'!$C:$C,MATCH(E322,'Классификатор задач'!$B:$B,0),0),INDEX('Классификатор задач'!$C:$C,MATCH(D322,'Классификатор задач'!$A:$A,0)))</f>
        <v>#N/A</v>
      </c>
      <c r="H322" s="26">
        <f>INDEX(ГРАФИК!$BA$6:$BA$36,MATCH($B$296,ГРАФИК!$A$6:$A$36,0),0)</f>
        <v>0</v>
      </c>
      <c r="I322" s="41">
        <v>0.25</v>
      </c>
      <c r="J322" s="29" t="e">
        <f>INDEX('Закрепление за ДСЕ'!$B:$B,MATCH(H322,'Закрепление за ДСЕ'!A:A,0),0)</f>
        <v>#N/A</v>
      </c>
      <c r="K322" s="29" t="e">
        <f>INDEX('Закрепление за ДСЕ'!$D:$D,MATCH(H322,'Закрепление за ДСЕ'!A:A,0),0)</f>
        <v>#N/A</v>
      </c>
      <c r="L322" s="36" t="str">
        <f t="shared" si="27"/>
        <v/>
      </c>
      <c r="M322" s="38">
        <v>7</v>
      </c>
    </row>
    <row r="323" spans="1:13" x14ac:dyDescent="0.25">
      <c r="A323" s="24">
        <v>0.562499999999999</v>
      </c>
      <c r="B323" s="24">
        <v>0.57291666666666696</v>
      </c>
      <c r="C323" s="24">
        <f>INDEX(ГРАФИК!$BB$6:$BB$36,MATCH($B$296,ГРАФИК!$A$6:$A$36,0),0)</f>
        <v>0</v>
      </c>
      <c r="D323" s="6" t="b">
        <f t="shared" si="25"/>
        <v>0</v>
      </c>
      <c r="E323" s="24" t="b">
        <f t="shared" si="26"/>
        <v>0</v>
      </c>
      <c r="F323" s="6">
        <f>Count_Color(ГРАФИК!$BB$6:$BB$36,3,C323)</f>
        <v>0</v>
      </c>
      <c r="G323" s="25" t="e">
        <f>IF(D323="",INDEX('Классификатор задач'!$C:$C,MATCH(E323,'Классификатор задач'!$B:$B,0),0),INDEX('Классификатор задач'!$C:$C,MATCH(D323,'Классификатор задач'!$A:$A,0)))</f>
        <v>#N/A</v>
      </c>
      <c r="H323" s="26">
        <f>INDEX(ГРАФИК!$BC$6:$BC$36,MATCH($B$296,ГРАФИК!$A$6:$A$36,0),0)</f>
        <v>0</v>
      </c>
      <c r="I323" s="41">
        <v>0.25</v>
      </c>
      <c r="J323" s="29" t="e">
        <f>INDEX('Закрепление за ДСЕ'!$B:$B,MATCH(H323,'Закрепление за ДСЕ'!A:A,0),0)</f>
        <v>#N/A</v>
      </c>
      <c r="K323" s="29" t="e">
        <f>INDEX('Закрепление за ДСЕ'!$D:$D,MATCH(H323,'Закрепление за ДСЕ'!A:A,0),0)</f>
        <v>#N/A</v>
      </c>
      <c r="L323" s="36" t="str">
        <f t="shared" si="27"/>
        <v/>
      </c>
      <c r="M323" s="38">
        <v>7</v>
      </c>
    </row>
    <row r="324" spans="1:13" x14ac:dyDescent="0.25">
      <c r="A324" s="24">
        <v>0.57291666666666596</v>
      </c>
      <c r="B324" s="24">
        <v>0.58333333333333304</v>
      </c>
      <c r="C324" s="24">
        <f>INDEX(ГРАФИК!$BD$6:$BD$36,MATCH($B$296,ГРАФИК!$A$6:$A$36,0),0)</f>
        <v>0</v>
      </c>
      <c r="D324" s="6" t="b">
        <f t="shared" si="25"/>
        <v>0</v>
      </c>
      <c r="E324" s="24" t="b">
        <f t="shared" si="26"/>
        <v>0</v>
      </c>
      <c r="F324" s="6">
        <f>Count_Color(ГРАФИК!$BD$6:$BD$36,3,C324)</f>
        <v>0</v>
      </c>
      <c r="G324" s="25" t="e">
        <f>IF(D324="",INDEX('Классификатор задач'!$C:$C,MATCH(E324,'Классификатор задач'!$B:$B,0),0),INDEX('Классификатор задач'!$C:$C,MATCH(D324,'Классификатор задач'!$A:$A,0)))</f>
        <v>#N/A</v>
      </c>
      <c r="H324" s="26">
        <f>INDEX(ГРАФИК!$BE$6:$BE$36,MATCH($B$296,ГРАФИК!$A$6:$A$36,0),0)</f>
        <v>0</v>
      </c>
      <c r="I324" s="41">
        <v>0.25</v>
      </c>
      <c r="J324" s="29" t="e">
        <f>INDEX('Закрепление за ДСЕ'!$B:$B,MATCH(H324,'Закрепление за ДСЕ'!A:A,0),0)</f>
        <v>#N/A</v>
      </c>
      <c r="K324" s="29" t="e">
        <f>INDEX('Закрепление за ДСЕ'!$D:$D,MATCH(H324,'Закрепление за ДСЕ'!A:A,0),0)</f>
        <v>#N/A</v>
      </c>
      <c r="L324" s="36" t="str">
        <f t="shared" si="27"/>
        <v/>
      </c>
      <c r="M324" s="38">
        <v>7</v>
      </c>
    </row>
    <row r="325" spans="1:13" x14ac:dyDescent="0.25">
      <c r="A325" s="24">
        <v>0.58333333333333304</v>
      </c>
      <c r="B325" s="24">
        <v>0.59375</v>
      </c>
      <c r="C325" s="24">
        <f>INDEX(ГРАФИК!$BF$6:$BF$36,MATCH($B$296,ГРАФИК!$A$6:$A$36,0),0)</f>
        <v>0</v>
      </c>
      <c r="D325" s="6" t="b">
        <f t="shared" si="25"/>
        <v>0</v>
      </c>
      <c r="E325" s="24" t="b">
        <f t="shared" si="26"/>
        <v>0</v>
      </c>
      <c r="F325" s="6">
        <f>Count_Color(ГРАФИК!$BF$6:$BF$36,3,C325)</f>
        <v>0</v>
      </c>
      <c r="G325" s="25" t="e">
        <f>IF(D325="",INDEX('Классификатор задач'!$C:$C,MATCH(E325,'Классификатор задач'!$B:$B,0),0),INDEX('Классификатор задач'!$C:$C,MATCH(D325,'Классификатор задач'!$A:$A,0)))</f>
        <v>#N/A</v>
      </c>
      <c r="H325" s="26">
        <f>INDEX(ГРАФИК!$BG$6:$BG$36,MATCH($B$296,ГРАФИК!$A$6:$A$36,0),0)</f>
        <v>0</v>
      </c>
      <c r="I325" s="41">
        <v>0.25</v>
      </c>
      <c r="J325" s="29" t="e">
        <f>INDEX('Закрепление за ДСЕ'!$B:$B,MATCH(H325,'Закрепление за ДСЕ'!A:A,0),0)</f>
        <v>#N/A</v>
      </c>
      <c r="K325" s="29" t="e">
        <f>INDEX('Закрепление за ДСЕ'!$D:$D,MATCH(H325,'Закрепление за ДСЕ'!A:A,0),0)</f>
        <v>#N/A</v>
      </c>
      <c r="L325" s="36" t="str">
        <f t="shared" si="27"/>
        <v/>
      </c>
      <c r="M325" s="38">
        <v>7</v>
      </c>
    </row>
    <row r="326" spans="1:13" x14ac:dyDescent="0.25">
      <c r="A326" s="24">
        <v>0.593749999999999</v>
      </c>
      <c r="B326" s="24">
        <v>0.60416666666666696</v>
      </c>
      <c r="C326" s="24">
        <f>INDEX(ГРАФИК!$BH$6:$BH$36,MATCH($B$296,ГРАФИК!$A$6:$A$36,0),0)</f>
        <v>0</v>
      </c>
      <c r="D326" s="6" t="b">
        <f t="shared" si="25"/>
        <v>0</v>
      </c>
      <c r="E326" s="24" t="b">
        <f t="shared" si="26"/>
        <v>0</v>
      </c>
      <c r="F326" s="6">
        <f>Count_Color(ГРАФИК!$BH$6:$BH$36,3,C326)</f>
        <v>0</v>
      </c>
      <c r="G326" s="25" t="e">
        <f>IF(D326="",INDEX('Классификатор задач'!$C:$C,MATCH(E326,'Классификатор задач'!$B:$B,0),0),INDEX('Классификатор задач'!$C:$C,MATCH(D326,'Классификатор задач'!$A:$A,0)))</f>
        <v>#N/A</v>
      </c>
      <c r="H326" s="26">
        <f>INDEX(ГРАФИК!$BI$6:$BI$36,MATCH($B$296,ГРАФИК!$A$6:$A$36,0),0)</f>
        <v>0</v>
      </c>
      <c r="I326" s="41">
        <v>0.25</v>
      </c>
      <c r="J326" s="29" t="e">
        <f>INDEX('Закрепление за ДСЕ'!$B:$B,MATCH(H326,'Закрепление за ДСЕ'!A:A,0),0)</f>
        <v>#N/A</v>
      </c>
      <c r="K326" s="29" t="e">
        <f>INDEX('Закрепление за ДСЕ'!$D:$D,MATCH(H326,'Закрепление за ДСЕ'!A:A,0),0)</f>
        <v>#N/A</v>
      </c>
      <c r="L326" s="36" t="str">
        <f t="shared" si="27"/>
        <v/>
      </c>
      <c r="M326" s="38">
        <v>7</v>
      </c>
    </row>
    <row r="327" spans="1:13" x14ac:dyDescent="0.25">
      <c r="A327" s="24">
        <v>0.60416666666666596</v>
      </c>
      <c r="B327" s="24">
        <v>0.61458333333333404</v>
      </c>
      <c r="C327" s="24">
        <f>INDEX(ГРАФИК!$BJ$6:$BJ$36,MATCH($B$296,ГРАФИК!$A$6:$A$36,0),0)</f>
        <v>0</v>
      </c>
      <c r="D327" s="6" t="b">
        <f t="shared" si="25"/>
        <v>0</v>
      </c>
      <c r="E327" s="24" t="b">
        <f t="shared" si="26"/>
        <v>0</v>
      </c>
      <c r="F327" s="6">
        <f>Count_Color(ГРАФИК!$BJ$6:$BJ$36,3,C327)</f>
        <v>0</v>
      </c>
      <c r="G327" s="25" t="e">
        <f>IF(D327="",INDEX('Классификатор задач'!$C:$C,MATCH(E327,'Классификатор задач'!$B:$B,0),0),INDEX('Классификатор задач'!$C:$C,MATCH(D327,'Классификатор задач'!$A:$A,0)))</f>
        <v>#N/A</v>
      </c>
      <c r="H327" s="26">
        <f>INDEX(ГРАФИК!$BK$6:$BK$36,MATCH($B$296,ГРАФИК!$A$6:$A$36,0),0)</f>
        <v>0</v>
      </c>
      <c r="I327" s="41">
        <v>0.25</v>
      </c>
      <c r="J327" s="29" t="e">
        <f>INDEX('Закрепление за ДСЕ'!$B:$B,MATCH(H327,'Закрепление за ДСЕ'!A:A,0),0)</f>
        <v>#N/A</v>
      </c>
      <c r="K327" s="29" t="e">
        <f>INDEX('Закрепление за ДСЕ'!$D:$D,MATCH(H327,'Закрепление за ДСЕ'!A:A,0),0)</f>
        <v>#N/A</v>
      </c>
      <c r="L327" s="36" t="str">
        <f t="shared" si="27"/>
        <v/>
      </c>
      <c r="M327" s="38">
        <v>7</v>
      </c>
    </row>
    <row r="328" spans="1:13" x14ac:dyDescent="0.25">
      <c r="A328" s="24">
        <v>0.61458333333333304</v>
      </c>
      <c r="B328" s="24">
        <v>0.625</v>
      </c>
      <c r="C328" s="24">
        <f>INDEX(ГРАФИК!$BL$6:$BL$36,MATCH($B$296,ГРАФИК!$A$6:$A$36,0),0)</f>
        <v>0</v>
      </c>
      <c r="D328" s="6" t="b">
        <f t="shared" si="25"/>
        <v>0</v>
      </c>
      <c r="E328" s="24" t="b">
        <f t="shared" si="26"/>
        <v>0</v>
      </c>
      <c r="F328" s="6">
        <f>Count_Color(ГРАФИК!$BL$6:$BL$36,3,C328)</f>
        <v>0</v>
      </c>
      <c r="G328" s="25" t="e">
        <f>IF(D328="",INDEX('Классификатор задач'!$C:$C,MATCH(E328,'Классификатор задач'!$B:$B,0),0),INDEX('Классификатор задач'!$C:$C,MATCH(D328,'Классификатор задач'!$A:$A,0)))</f>
        <v>#N/A</v>
      </c>
      <c r="H328" s="26">
        <f>INDEX(ГРАФИК!$BM$6:$BM$36,MATCH($B$296,ГРАФИК!$A$6:$A$36,0),0)</f>
        <v>0</v>
      </c>
      <c r="I328" s="41">
        <v>0.25</v>
      </c>
      <c r="J328" s="29" t="e">
        <f>INDEX('Закрепление за ДСЕ'!$B:$B,MATCH(H328,'Закрепление за ДСЕ'!A:A,0),0)</f>
        <v>#N/A</v>
      </c>
      <c r="K328" s="29" t="e">
        <f>INDEX('Закрепление за ДСЕ'!$D:$D,MATCH(H328,'Закрепление за ДСЕ'!A:A,0),0)</f>
        <v>#N/A</v>
      </c>
      <c r="L328" s="36" t="str">
        <f t="shared" si="27"/>
        <v/>
      </c>
      <c r="M328" s="38">
        <v>7</v>
      </c>
    </row>
    <row r="329" spans="1:13" x14ac:dyDescent="0.25">
      <c r="A329" s="24">
        <v>0.624999999999999</v>
      </c>
      <c r="B329" s="24">
        <v>0.63541666666666696</v>
      </c>
      <c r="C329" s="24">
        <f>INDEX(ГРАФИК!$BN$6:$BN$36,MATCH($B$296,ГРАФИК!$A$6:$A$36,0),0)</f>
        <v>0</v>
      </c>
      <c r="D329" s="6" t="b">
        <f t="shared" si="25"/>
        <v>0</v>
      </c>
      <c r="E329" s="24" t="b">
        <f t="shared" si="26"/>
        <v>0</v>
      </c>
      <c r="F329" s="6">
        <f>Count_Color(ГРАФИК!$BN$6:$BN$36,3,C329)</f>
        <v>0</v>
      </c>
      <c r="G329" s="25" t="e">
        <f>IF(D329="",INDEX('Классификатор задач'!$C:$C,MATCH(E329,'Классификатор задач'!$B:$B,0),0),INDEX('Классификатор задач'!$C:$C,MATCH(D329,'Классификатор задач'!$A:$A,0)))</f>
        <v>#N/A</v>
      </c>
      <c r="H329" s="26">
        <f>INDEX(ГРАФИК!$BO$6:$BO$36,MATCH($B$296,ГРАФИК!$A$6:$A$36,0),0)</f>
        <v>0</v>
      </c>
      <c r="I329" s="41">
        <v>0.25</v>
      </c>
      <c r="J329" s="29" t="e">
        <f>INDEX('Закрепление за ДСЕ'!$B:$B,MATCH(H329,'Закрепление за ДСЕ'!A:A,0),0)</f>
        <v>#N/A</v>
      </c>
      <c r="K329" s="29" t="e">
        <f>INDEX('Закрепление за ДСЕ'!$D:$D,MATCH(H329,'Закрепление за ДСЕ'!A:A,0),0)</f>
        <v>#N/A</v>
      </c>
      <c r="L329" s="36" t="str">
        <f t="shared" si="27"/>
        <v/>
      </c>
      <c r="M329" s="38">
        <v>7</v>
      </c>
    </row>
    <row r="330" spans="1:13" x14ac:dyDescent="0.25">
      <c r="A330" s="24">
        <v>0.63541666666666596</v>
      </c>
      <c r="B330" s="24">
        <v>0.64583333333333404</v>
      </c>
      <c r="C330" s="24">
        <f>INDEX(ГРАФИК!$BP$6:$BP$36,MATCH($B$296,ГРАФИК!$A$6:$A$36,0),0)</f>
        <v>0</v>
      </c>
      <c r="D330" s="6" t="b">
        <f t="shared" si="25"/>
        <v>0</v>
      </c>
      <c r="E330" s="24" t="b">
        <f t="shared" si="26"/>
        <v>0</v>
      </c>
      <c r="F330" s="6">
        <f>Count_Color(ГРАФИК!$BP$6:$BP$36,3,C330)</f>
        <v>0</v>
      </c>
      <c r="G330" s="25" t="e">
        <f>IF(D330="",INDEX('Классификатор задач'!$C:$C,MATCH(E330,'Классификатор задач'!$B:$B,0),0),INDEX('Классификатор задач'!$C:$C,MATCH(D330,'Классификатор задач'!$A:$A,0)))</f>
        <v>#N/A</v>
      </c>
      <c r="H330" s="26">
        <f>INDEX(ГРАФИК!$BQ$6:$BQ$36,MATCH($B$296,ГРАФИК!$A$6:$A$36,0),0)</f>
        <v>0</v>
      </c>
      <c r="I330" s="41">
        <v>0.25</v>
      </c>
      <c r="J330" s="29" t="e">
        <f>INDEX('Закрепление за ДСЕ'!$B:$B,MATCH(H330,'Закрепление за ДСЕ'!A:A,0),0)</f>
        <v>#N/A</v>
      </c>
      <c r="K330" s="29" t="e">
        <f>INDEX('Закрепление за ДСЕ'!$D:$D,MATCH(H330,'Закрепление за ДСЕ'!A:A,0),0)</f>
        <v>#N/A</v>
      </c>
      <c r="L330" s="36" t="str">
        <f t="shared" si="27"/>
        <v/>
      </c>
      <c r="M330" s="38">
        <v>7</v>
      </c>
    </row>
    <row r="331" spans="1:13" x14ac:dyDescent="0.25">
      <c r="A331" s="24">
        <v>0.64583333333333204</v>
      </c>
      <c r="B331" s="24">
        <v>0.65625</v>
      </c>
      <c r="C331" s="24">
        <f>INDEX(ГРАФИК!$BR$6:$BR$36,MATCH($B$296,ГРАФИК!$A$6:$A$36,0),0)</f>
        <v>0</v>
      </c>
      <c r="D331" s="6" t="b">
        <f t="shared" si="25"/>
        <v>0</v>
      </c>
      <c r="E331" s="24" t="b">
        <f t="shared" si="26"/>
        <v>0</v>
      </c>
      <c r="F331" s="6">
        <f>Count_Color(ГРАФИК!$BR$6:$BR$36,3,C331)</f>
        <v>0</v>
      </c>
      <c r="G331" s="25" t="e">
        <f>IF(D331="",INDEX('Классификатор задач'!$C:$C,MATCH(E331,'Классификатор задач'!$B:$B,0),0),INDEX('Классификатор задач'!$C:$C,MATCH(D331,'Классификатор задач'!$A:$A,0)))</f>
        <v>#N/A</v>
      </c>
      <c r="H331" s="26">
        <f>INDEX(ГРАФИК!$BS$6:$BS$36,MATCH($B$296,ГРАФИК!$A$6:$A$36,0),0)</f>
        <v>0</v>
      </c>
      <c r="I331" s="41">
        <v>0.25</v>
      </c>
      <c r="J331" s="29" t="e">
        <f>INDEX('Закрепление за ДСЕ'!$B:$B,MATCH(H331,'Закрепление за ДСЕ'!A:A,0),0)</f>
        <v>#N/A</v>
      </c>
      <c r="K331" s="29" t="e">
        <f>INDEX('Закрепление за ДСЕ'!$D:$D,MATCH(H331,'Закрепление за ДСЕ'!A:A,0),0)</f>
        <v>#N/A</v>
      </c>
      <c r="L331" s="36" t="str">
        <f t="shared" si="27"/>
        <v/>
      </c>
      <c r="M331" s="38">
        <v>7</v>
      </c>
    </row>
    <row r="332" spans="1:13" x14ac:dyDescent="0.25">
      <c r="A332" s="24">
        <v>0.656249999999999</v>
      </c>
      <c r="B332" s="24">
        <v>0.66666666666666696</v>
      </c>
      <c r="C332" s="24">
        <f>INDEX(ГРАФИК!$BT$6:$BT$36,MATCH($B$296,ГРАФИК!$A$6:$A$36,0),0)</f>
        <v>0</v>
      </c>
      <c r="D332" s="6" t="b">
        <f t="shared" si="25"/>
        <v>0</v>
      </c>
      <c r="E332" s="24" t="b">
        <f t="shared" si="26"/>
        <v>0</v>
      </c>
      <c r="F332" s="6">
        <f>Count_Color(ГРАФИК!$BT$6:$BT$36,3,C332)</f>
        <v>0</v>
      </c>
      <c r="G332" s="25" t="e">
        <f>IF(D332="",INDEX('Классификатор задач'!$C:$C,MATCH(E332,'Классификатор задач'!$B:$B,0),0),INDEX('Классификатор задач'!$C:$C,MATCH(D332,'Классификатор задач'!$A:$A,0)))</f>
        <v>#N/A</v>
      </c>
      <c r="H332" s="26">
        <f>INDEX(ГРАФИК!$BU$6:$BU$36,MATCH($B$296,ГРАФИК!$A$6:$A$36,0),0)</f>
        <v>0</v>
      </c>
      <c r="I332" s="41">
        <v>0.25</v>
      </c>
      <c r="J332" s="29" t="e">
        <f>INDEX('Закрепление за ДСЕ'!$B:$B,MATCH(H332,'Закрепление за ДСЕ'!A:A,0),0)</f>
        <v>#N/A</v>
      </c>
      <c r="K332" s="29" t="e">
        <f>INDEX('Закрепление за ДСЕ'!$D:$D,MATCH(H332,'Закрепление за ДСЕ'!A:A,0),0)</f>
        <v>#N/A</v>
      </c>
      <c r="L332" s="36" t="str">
        <f t="shared" si="27"/>
        <v/>
      </c>
      <c r="M332" s="38">
        <v>7</v>
      </c>
    </row>
    <row r="333" spans="1:13" x14ac:dyDescent="0.25">
      <c r="A333" s="24">
        <v>0.66666666666666596</v>
      </c>
      <c r="B333" s="24">
        <v>0.67708333333333404</v>
      </c>
      <c r="C333" s="24">
        <f>INDEX(ГРАФИК!$BV$6:$BV$36,MATCH($B$296,ГРАФИК!$A$6:$A$36,0),0)</f>
        <v>0</v>
      </c>
      <c r="D333" s="6" t="b">
        <f t="shared" si="25"/>
        <v>0</v>
      </c>
      <c r="E333" s="24" t="b">
        <f t="shared" si="26"/>
        <v>0</v>
      </c>
      <c r="F333" s="6">
        <f>Count_Color(ГРАФИК!$BV$6:$BV$36,3,C333)</f>
        <v>0</v>
      </c>
      <c r="G333" s="25" t="e">
        <f>IF(D333="",INDEX('Классификатор задач'!$C:$C,MATCH(E333,'Классификатор задач'!$B:$B,0),0),INDEX('Классификатор задач'!$C:$C,MATCH(D333,'Классификатор задач'!$A:$A,0)))</f>
        <v>#N/A</v>
      </c>
      <c r="H333" s="26">
        <f>INDEX(ГРАФИК!$BW$6:$BW$36,MATCH($B$296,ГРАФИК!$A$6:$A$36,0),0)</f>
        <v>0</v>
      </c>
      <c r="I333" s="41">
        <v>0.25</v>
      </c>
      <c r="J333" s="29" t="e">
        <f>INDEX('Закрепление за ДСЕ'!$B:$B,MATCH(H333,'Закрепление за ДСЕ'!A:A,0),0)</f>
        <v>#N/A</v>
      </c>
      <c r="K333" s="29" t="e">
        <f>INDEX('Закрепление за ДСЕ'!$D:$D,MATCH(H333,'Закрепление за ДСЕ'!A:A,0),0)</f>
        <v>#N/A</v>
      </c>
      <c r="L333" s="36" t="str">
        <f t="shared" si="27"/>
        <v/>
      </c>
      <c r="M333" s="38">
        <v>7</v>
      </c>
    </row>
    <row r="334" spans="1:13" x14ac:dyDescent="0.25">
      <c r="A334" s="24">
        <v>0.67708333333333204</v>
      </c>
      <c r="B334" s="24">
        <v>0.6875</v>
      </c>
      <c r="C334" s="24">
        <f>INDEX(ГРАФИК!$BX$6:$BX$36,MATCH($B$296,ГРАФИК!$A$6:$A$36,0),0)</f>
        <v>0</v>
      </c>
      <c r="D334" s="6" t="b">
        <f t="shared" si="25"/>
        <v>0</v>
      </c>
      <c r="E334" s="24" t="b">
        <f t="shared" si="26"/>
        <v>0</v>
      </c>
      <c r="F334" s="6">
        <f>Count_Color(ГРАФИК!$BX$6:$BX$36,3,C334)</f>
        <v>0</v>
      </c>
      <c r="G334" s="25" t="e">
        <f>IF(D334="",INDEX('Классификатор задач'!$C:$C,MATCH(E334,'Классификатор задач'!$B:$B,0),0),INDEX('Классификатор задач'!$C:$C,MATCH(D334,'Классификатор задач'!$A:$A,0)))</f>
        <v>#N/A</v>
      </c>
      <c r="H334" s="26">
        <f>INDEX(ГРАФИК!$BY$6:$BY$36,MATCH($B$296,ГРАФИК!$A$6:$A$36,0),0)</f>
        <v>0</v>
      </c>
      <c r="I334" s="41">
        <v>0.25</v>
      </c>
      <c r="J334" s="29" t="e">
        <f>INDEX('Закрепление за ДСЕ'!$B:$B,MATCH(H334,'Закрепление за ДСЕ'!A:A,0),0)</f>
        <v>#N/A</v>
      </c>
      <c r="K334" s="29" t="e">
        <f>INDEX('Закрепление за ДСЕ'!$D:$D,MATCH(H334,'Закрепление за ДСЕ'!A:A,0),0)</f>
        <v>#N/A</v>
      </c>
      <c r="L334" s="36" t="str">
        <f t="shared" si="27"/>
        <v/>
      </c>
      <c r="M334" s="38">
        <v>7</v>
      </c>
    </row>
    <row r="335" spans="1:13" x14ac:dyDescent="0.25">
      <c r="A335" s="24">
        <v>0.687499999999999</v>
      </c>
      <c r="B335" s="24">
        <v>0.69791666666666696</v>
      </c>
      <c r="C335" s="24">
        <f>INDEX(ГРАФИК!$BZ$6:$BZ$36,MATCH($B$296,ГРАФИК!$A$6:$A$36,0),0)</f>
        <v>0</v>
      </c>
      <c r="D335" s="6" t="b">
        <f t="shared" si="25"/>
        <v>0</v>
      </c>
      <c r="E335" s="24" t="b">
        <f t="shared" si="26"/>
        <v>0</v>
      </c>
      <c r="F335" s="6">
        <f>Count_Color(ГРАФИК!$BZ$6:$BZ$36,3,C335)</f>
        <v>0</v>
      </c>
      <c r="G335" s="25" t="e">
        <f>IF(D335="",INDEX('Классификатор задач'!$C:$C,MATCH(E335,'Классификатор задач'!$B:$B,0),0),INDEX('Классификатор задач'!$C:$C,MATCH(D335,'Классификатор задач'!$A:$A,0)))</f>
        <v>#N/A</v>
      </c>
      <c r="H335" s="26">
        <f>INDEX(ГРАФИК!$CA$6:$CA$36,MATCH($B$296,ГРАФИК!$A$6:$A$36,0),0)</f>
        <v>0</v>
      </c>
      <c r="I335" s="41">
        <v>0.25</v>
      </c>
      <c r="J335" s="29" t="e">
        <f>INDEX('Закрепление за ДСЕ'!$B:$B,MATCH(H335,'Закрепление за ДСЕ'!A:A,0),0)</f>
        <v>#N/A</v>
      </c>
      <c r="K335" s="29" t="e">
        <f>INDEX('Закрепление за ДСЕ'!$D:$D,MATCH(H335,'Закрепление за ДСЕ'!A:A,0),0)</f>
        <v>#N/A</v>
      </c>
      <c r="L335" s="36" t="str">
        <f t="shared" si="27"/>
        <v/>
      </c>
      <c r="M335" s="38">
        <v>7</v>
      </c>
    </row>
    <row r="336" spans="1:13" x14ac:dyDescent="0.25">
      <c r="A336" s="24">
        <v>0.69791666666666596</v>
      </c>
      <c r="B336" s="24">
        <v>0.70833333333333404</v>
      </c>
      <c r="C336" s="24">
        <f>INDEX(ГРАФИК!$CB$6:$CB$36,MATCH($B$296,ГРАФИК!$A$6:$A$36,0),0)</f>
        <v>0</v>
      </c>
      <c r="D336" s="6" t="b">
        <f t="shared" si="25"/>
        <v>0</v>
      </c>
      <c r="E336" s="24" t="b">
        <f t="shared" si="26"/>
        <v>0</v>
      </c>
      <c r="F336" s="6">
        <f>Count_Color(ГРАФИК!$CB$6:$CB$36,3,C336)</f>
        <v>0</v>
      </c>
      <c r="G336" s="25" t="e">
        <f>IF(D336="",INDEX('Классификатор задач'!$C:$C,MATCH(E336,'Классификатор задач'!$B:$B,0),0),INDEX('Классификатор задач'!$C:$C,MATCH(D336,'Классификатор задач'!$A:$A,0)))</f>
        <v>#N/A</v>
      </c>
      <c r="H336" s="26">
        <f>INDEX(ГРАФИК!$CC$6:$CC$36,MATCH($B$296,ГРАФИК!$A$6:$A$36,0),0)</f>
        <v>0</v>
      </c>
      <c r="I336" s="41">
        <v>0.25</v>
      </c>
      <c r="J336" s="29" t="e">
        <f>INDEX('Закрепление за ДСЕ'!$B:$B,MATCH(H336,'Закрепление за ДСЕ'!A:A,0),0)</f>
        <v>#N/A</v>
      </c>
      <c r="K336" s="29" t="e">
        <f>INDEX('Закрепление за ДСЕ'!$D:$D,MATCH(H336,'Закрепление за ДСЕ'!A:A,0),0)</f>
        <v>#N/A</v>
      </c>
      <c r="L336" s="36" t="str">
        <f t="shared" si="27"/>
        <v/>
      </c>
      <c r="M336" s="38">
        <v>7</v>
      </c>
    </row>
    <row r="337" spans="1:13" x14ac:dyDescent="0.25">
      <c r="A337" s="24">
        <v>0.70833333333333204</v>
      </c>
      <c r="B337" s="24">
        <v>0.71875</v>
      </c>
      <c r="C337" s="24">
        <f>INDEX(ГРАФИК!$CD$6:$CD$36,MATCH($B$296,ГРАФИК!$A$6:$A$36,0),0)</f>
        <v>0</v>
      </c>
      <c r="D337" s="6" t="b">
        <f t="shared" si="25"/>
        <v>0</v>
      </c>
      <c r="E337" s="24" t="b">
        <f t="shared" si="26"/>
        <v>0</v>
      </c>
      <c r="F337" s="6">
        <f>Count_Color(ГРАФИК!$CD$6:$CD$36,3,C337)</f>
        <v>0</v>
      </c>
      <c r="G337" s="25" t="e">
        <f>IF(D337="",INDEX('Классификатор задач'!$C:$C,MATCH(E337,'Классификатор задач'!$B:$B,0),0),INDEX('Классификатор задач'!$C:$C,MATCH(D337,'Классификатор задач'!$A:$A,0)))</f>
        <v>#N/A</v>
      </c>
      <c r="H337" s="26">
        <f>INDEX(ГРАФИК!$CE$6:$CE$36,MATCH($B$296,ГРАФИК!$A$6:$A$36,0),0)</f>
        <v>0</v>
      </c>
      <c r="I337" s="41">
        <v>0.25</v>
      </c>
      <c r="J337" s="29" t="e">
        <f>INDEX('Закрепление за ДСЕ'!$B:$B,MATCH(H337,'Закрепление за ДСЕ'!A:A,0),0)</f>
        <v>#N/A</v>
      </c>
      <c r="K337" s="29" t="e">
        <f>INDEX('Закрепление за ДСЕ'!$D:$D,MATCH(H337,'Закрепление за ДСЕ'!A:A,0),0)</f>
        <v>#N/A</v>
      </c>
      <c r="L337" s="36" t="str">
        <f t="shared" si="27"/>
        <v/>
      </c>
      <c r="M337" s="38">
        <v>7</v>
      </c>
    </row>
    <row r="338" spans="1:13" x14ac:dyDescent="0.25">
      <c r="A338" s="24">
        <v>0.718749999999999</v>
      </c>
      <c r="B338" s="24">
        <v>0.72916666666666696</v>
      </c>
      <c r="C338" s="24">
        <f>INDEX(ГРАФИК!$CF$6:$CF$36,MATCH($B$296,ГРАФИК!$A$6:$A$36,0),0)</f>
        <v>0</v>
      </c>
      <c r="D338" s="6" t="b">
        <f t="shared" si="25"/>
        <v>0</v>
      </c>
      <c r="E338" s="24" t="b">
        <f t="shared" si="26"/>
        <v>0</v>
      </c>
      <c r="F338" s="6">
        <f>Count_Color(ГРАФИК!$CF$6:$CF$36,3,C338)</f>
        <v>0</v>
      </c>
      <c r="G338" s="25" t="e">
        <f>IF(D338="",INDEX('Классификатор задач'!$C:$C,MATCH(E338,'Классификатор задач'!$B:$B,0),0),INDEX('Классификатор задач'!$C:$C,MATCH(D338,'Классификатор задач'!$A:$A,0)))</f>
        <v>#N/A</v>
      </c>
      <c r="H338" s="26">
        <f>INDEX(ГРАФИК!$CG$6:$CG$36,MATCH($B$296,ГРАФИК!$A$6:$A$36,0),0)</f>
        <v>0</v>
      </c>
      <c r="I338" s="41">
        <v>0.25</v>
      </c>
      <c r="J338" s="29" t="e">
        <f>INDEX('Закрепление за ДСЕ'!$B:$B,MATCH(H338,'Закрепление за ДСЕ'!A:A,0),0)</f>
        <v>#N/A</v>
      </c>
      <c r="K338" s="29" t="e">
        <f>INDEX('Закрепление за ДСЕ'!$D:$D,MATCH(H338,'Закрепление за ДСЕ'!A:A,0),0)</f>
        <v>#N/A</v>
      </c>
      <c r="L338" s="36" t="str">
        <f t="shared" si="27"/>
        <v/>
      </c>
      <c r="M338" s="38">
        <v>7</v>
      </c>
    </row>
    <row r="339" spans="1:13" x14ac:dyDescent="0.25">
      <c r="A339" s="24">
        <v>0.72916666666666496</v>
      </c>
      <c r="B339" s="24">
        <v>0.73958333333333404</v>
      </c>
      <c r="C339" s="24">
        <f>INDEX(ГРАФИК!$CH$6:$CH$36,MATCH($B$296,ГРАФИК!$A$6:$A$36,0),0)</f>
        <v>0</v>
      </c>
      <c r="D339" s="6" t="b">
        <f t="shared" si="25"/>
        <v>0</v>
      </c>
      <c r="E339" s="24" t="b">
        <f t="shared" si="26"/>
        <v>0</v>
      </c>
      <c r="F339" s="6">
        <f>Count_Color(ГРАФИК!$CH$6:$CH$36,3,C339)</f>
        <v>0</v>
      </c>
      <c r="G339" s="25" t="e">
        <f>IF(D339="",INDEX('Классификатор задач'!$C:$C,MATCH(E339,'Классификатор задач'!$B:$B,0),0),INDEX('Классификатор задач'!$C:$C,MATCH(D339,'Классификатор задач'!$A:$A,0)))</f>
        <v>#N/A</v>
      </c>
      <c r="H339" s="26">
        <f>INDEX(ГРАФИК!$CI$6:$CI$36,MATCH($B$296,ГРАФИК!$A$6:$A$36,0),0)</f>
        <v>0</v>
      </c>
      <c r="I339" s="41">
        <v>0.25</v>
      </c>
      <c r="J339" s="29" t="e">
        <f>INDEX('Закрепление за ДСЕ'!$B:$B,MATCH(H339,'Закрепление за ДСЕ'!A:A,0),0)</f>
        <v>#N/A</v>
      </c>
      <c r="K339" s="29" t="e">
        <f>INDEX('Закрепление за ДСЕ'!$D:$D,MATCH(H339,'Закрепление за ДСЕ'!A:A,0),0)</f>
        <v>#N/A</v>
      </c>
      <c r="L339" s="36" t="str">
        <f t="shared" si="27"/>
        <v/>
      </c>
      <c r="M339" s="38">
        <v>7</v>
      </c>
    </row>
    <row r="340" spans="1:13" x14ac:dyDescent="0.25">
      <c r="A340" s="24">
        <v>0.73958333333333204</v>
      </c>
      <c r="B340" s="24">
        <v>0.75</v>
      </c>
      <c r="C340" s="24">
        <f>INDEX(ГРАФИК!$CJ$6:$CJ$36,MATCH($B$296,ГРАФИК!$A$6:$A$36,0),0)</f>
        <v>0</v>
      </c>
      <c r="D340" s="6" t="b">
        <f t="shared" si="25"/>
        <v>0</v>
      </c>
      <c r="E340" s="24" t="b">
        <f t="shared" si="26"/>
        <v>0</v>
      </c>
      <c r="F340" s="6">
        <f>Count_Color(ГРАФИК!$CJ$6:$CJ$36,3,C340)</f>
        <v>0</v>
      </c>
      <c r="G340" s="25" t="e">
        <f>IF(D340="",INDEX('Классификатор задач'!$C:$C,MATCH(E340,'Классификатор задач'!$B:$B,0),0),INDEX('Классификатор задач'!$C:$C,MATCH(D340,'Классификатор задач'!$A:$A,0)))</f>
        <v>#N/A</v>
      </c>
      <c r="H340" s="26">
        <f>INDEX(ГРАФИК!$CK$6:$CK$36,MATCH($B$296,ГРАФИК!$A$6:$A$36,0),0)</f>
        <v>0</v>
      </c>
      <c r="I340" s="41">
        <v>0.25</v>
      </c>
      <c r="J340" s="29" t="e">
        <f>INDEX('Закрепление за ДСЕ'!$B:$B,MATCH(H340,'Закрепление за ДСЕ'!A:A,0),0)</f>
        <v>#N/A</v>
      </c>
      <c r="K340" s="29" t="e">
        <f>INDEX('Закрепление за ДСЕ'!$D:$D,MATCH(H340,'Закрепление за ДСЕ'!A:A,0),0)</f>
        <v>#N/A</v>
      </c>
      <c r="L340" s="36" t="str">
        <f t="shared" si="27"/>
        <v/>
      </c>
      <c r="M340" s="38">
        <v>7</v>
      </c>
    </row>
    <row r="341" spans="1:13" x14ac:dyDescent="0.25">
      <c r="A341" s="24">
        <v>0.749999999999999</v>
      </c>
      <c r="B341" s="24">
        <v>0.76041666666666696</v>
      </c>
      <c r="C341" s="24">
        <f>INDEX(ГРАФИК!$CL$6:$CL$36,MATCH($B$296,ГРАФИК!$A$6:$A$36,0),0)</f>
        <v>0</v>
      </c>
      <c r="D341" s="6" t="b">
        <f t="shared" si="25"/>
        <v>0</v>
      </c>
      <c r="E341" s="24" t="b">
        <f t="shared" si="26"/>
        <v>0</v>
      </c>
      <c r="F341" s="6">
        <f>Count_Color(ГРАФИК!$CL$6:$CL$36,3,C341)</f>
        <v>0</v>
      </c>
      <c r="G341" s="25" t="e">
        <f>IF(D341="",INDEX('Классификатор задач'!$C:$C,MATCH(E341,'Классификатор задач'!$B:$B,0),0),INDEX('Классификатор задач'!$C:$C,MATCH(D341,'Классификатор задач'!$A:$A,0)))</f>
        <v>#N/A</v>
      </c>
      <c r="H341" s="26">
        <f>INDEX(ГРАФИК!$CM$6:$CM$36,MATCH($B$296,ГРАФИК!$A$6:$A$36,0),0)</f>
        <v>0</v>
      </c>
      <c r="I341" s="41">
        <v>0.25</v>
      </c>
      <c r="J341" s="29" t="e">
        <f>INDEX('Закрепление за ДСЕ'!$B:$B,MATCH(H341,'Закрепление за ДСЕ'!A:A,0),0)</f>
        <v>#N/A</v>
      </c>
      <c r="K341" s="29" t="e">
        <f>INDEX('Закрепление за ДСЕ'!$D:$D,MATCH(H341,'Закрепление за ДСЕ'!A:A,0),0)</f>
        <v>#N/A</v>
      </c>
      <c r="L341" s="36" t="str">
        <f t="shared" si="27"/>
        <v/>
      </c>
      <c r="M341" s="38">
        <v>7</v>
      </c>
    </row>
    <row r="342" spans="1:13" x14ac:dyDescent="0.25">
      <c r="A342" s="24">
        <v>0.76041666666666496</v>
      </c>
      <c r="B342" s="24">
        <v>0.77083333333333404</v>
      </c>
      <c r="C342" s="24">
        <f>INDEX(ГРАФИК!$CN$6:$CN$36,MATCH($B$296,ГРАФИК!$A$6:$A$36,0),0)</f>
        <v>0</v>
      </c>
      <c r="D342" s="6" t="b">
        <f t="shared" si="25"/>
        <v>0</v>
      </c>
      <c r="E342" s="24" t="b">
        <f t="shared" si="26"/>
        <v>0</v>
      </c>
      <c r="F342" s="6">
        <f>Count_Color(ГРАФИК!$CN$6:$CN$36,3,C342)</f>
        <v>0</v>
      </c>
      <c r="G342" s="25" t="e">
        <f>IF(D342="",INDEX('Классификатор задач'!$C:$C,MATCH(E342,'Классификатор задач'!$B:$B,0),0),INDEX('Классификатор задач'!$C:$C,MATCH(D342,'Классификатор задач'!$A:$A,0)))</f>
        <v>#N/A</v>
      </c>
      <c r="H342" s="26">
        <f>INDEX(ГРАФИК!$CO$6:$CO$36,MATCH($B$296,ГРАФИК!$A$6:$A$36,0),0)</f>
        <v>0</v>
      </c>
      <c r="I342" s="41">
        <v>0.25</v>
      </c>
      <c r="J342" s="29" t="e">
        <f>INDEX('Закрепление за ДСЕ'!$B:$B,MATCH(H342,'Закрепление за ДСЕ'!A:A,0),0)</f>
        <v>#N/A</v>
      </c>
      <c r="K342" s="29" t="e">
        <f>INDEX('Закрепление за ДСЕ'!$D:$D,MATCH(H342,'Закрепление за ДСЕ'!A:A,0),0)</f>
        <v>#N/A</v>
      </c>
      <c r="L342" s="36" t="str">
        <f t="shared" si="27"/>
        <v/>
      </c>
      <c r="M342" s="38">
        <v>7</v>
      </c>
    </row>
    <row r="343" spans="1:13" x14ac:dyDescent="0.25">
      <c r="A343" s="24">
        <v>0.77083333333333204</v>
      </c>
      <c r="B343" s="24">
        <v>0.781250000000001</v>
      </c>
      <c r="C343" s="24">
        <f>INDEX(ГРАФИК!$CP$6:$CP$36,MATCH($B$296,ГРАФИК!$A$6:$A$36,0),0)</f>
        <v>0</v>
      </c>
      <c r="D343" s="6" t="b">
        <f t="shared" si="25"/>
        <v>0</v>
      </c>
      <c r="E343" s="24" t="b">
        <f t="shared" si="26"/>
        <v>0</v>
      </c>
      <c r="F343" s="6">
        <f>Count_Color(ГРАФИК!$CP$6:$CP$36,3,C343)</f>
        <v>0</v>
      </c>
      <c r="G343" s="25" t="e">
        <f>IF(D343="",INDEX('Классификатор задач'!$C:$C,MATCH(E343,'Классификатор задач'!$B:$B,0),0),INDEX('Классификатор задач'!$C:$C,MATCH(D343,'Классификатор задач'!$A:$A,0)))</f>
        <v>#N/A</v>
      </c>
      <c r="H343" s="26">
        <f>INDEX(ГРАФИК!$CQ$6:$CQ$36,MATCH($B$296,ГРАФИК!$A$6:$A$36,0),0)</f>
        <v>0</v>
      </c>
      <c r="I343" s="41">
        <v>0.25</v>
      </c>
      <c r="J343" s="29" t="e">
        <f>INDEX('Закрепление за ДСЕ'!$B:$B,MATCH(H343,'Закрепление за ДСЕ'!A:A,0),0)</f>
        <v>#N/A</v>
      </c>
      <c r="K343" s="29" t="e">
        <f>INDEX('Закрепление за ДСЕ'!$D:$D,MATCH(H343,'Закрепление за ДСЕ'!A:A,0),0)</f>
        <v>#N/A</v>
      </c>
      <c r="L343" s="36" t="str">
        <f t="shared" si="27"/>
        <v/>
      </c>
      <c r="M343" s="38">
        <v>7</v>
      </c>
    </row>
    <row r="344" spans="1:13" x14ac:dyDescent="0.25">
      <c r="A344" s="24">
        <v>0.781249999999999</v>
      </c>
      <c r="B344" s="24">
        <v>0.79166666666666696</v>
      </c>
      <c r="C344" s="24">
        <f>INDEX(ГРАФИК!$CR$6:$CR$36,MATCH($B$296,ГРАФИК!$A$6:$A$36,0),0)</f>
        <v>0</v>
      </c>
      <c r="D344" s="6" t="b">
        <f t="shared" si="25"/>
        <v>0</v>
      </c>
      <c r="E344" s="24" t="b">
        <f t="shared" si="26"/>
        <v>0</v>
      </c>
      <c r="F344" s="6">
        <f>Count_Color(ГРАФИК!$CR$6:$CR$36,3,C344)</f>
        <v>0</v>
      </c>
      <c r="G344" s="25" t="e">
        <f>IF(D344="",INDEX('Классификатор задач'!$C:$C,MATCH(E344,'Классификатор задач'!$B:$B,0),0),INDEX('Классификатор задач'!$C:$C,MATCH(D344,'Классификатор задач'!$A:$A,0)))</f>
        <v>#N/A</v>
      </c>
      <c r="H344" s="26">
        <f>INDEX(ГРАФИК!$CS$6:$CS$36,MATCH($B$296,ГРАФИК!$A$6:$A$36,0),0)</f>
        <v>0</v>
      </c>
      <c r="I344" s="41">
        <v>0.25</v>
      </c>
      <c r="J344" s="29" t="e">
        <f>INDEX('Закрепление за ДСЕ'!$B:$B,MATCH(H344,'Закрепление за ДСЕ'!A:A,0),0)</f>
        <v>#N/A</v>
      </c>
      <c r="K344" s="29" t="e">
        <f>INDEX('Закрепление за ДСЕ'!$D:$D,MATCH(H344,'Закрепление за ДСЕ'!A:A,0),0)</f>
        <v>#N/A</v>
      </c>
      <c r="L344" s="36" t="str">
        <f t="shared" si="27"/>
        <v/>
      </c>
      <c r="M344" s="38">
        <v>7</v>
      </c>
    </row>
    <row r="345" spans="1:13" x14ac:dyDescent="0.25">
      <c r="A345" s="32" t="s">
        <v>148</v>
      </c>
      <c r="B345" s="33">
        <v>8</v>
      </c>
      <c r="C345" s="34" t="s">
        <v>148</v>
      </c>
      <c r="D345" s="34" t="s">
        <v>148</v>
      </c>
      <c r="E345" s="34" t="s">
        <v>148</v>
      </c>
      <c r="F345" s="34" t="s">
        <v>148</v>
      </c>
      <c r="G345" s="34" t="s">
        <v>148</v>
      </c>
      <c r="H345" s="34" t="s">
        <v>148</v>
      </c>
      <c r="I345" s="43"/>
      <c r="J345" s="34" t="s">
        <v>148</v>
      </c>
      <c r="K345" s="34" t="s">
        <v>148</v>
      </c>
      <c r="L345" s="34" t="s">
        <v>148</v>
      </c>
      <c r="M345" s="38">
        <v>8</v>
      </c>
    </row>
    <row r="346" spans="1:13" x14ac:dyDescent="0.25">
      <c r="A346" s="24">
        <v>0.29166666666666669</v>
      </c>
      <c r="B346" s="24">
        <v>0.30208333333333331</v>
      </c>
      <c r="C346" s="24">
        <f>INDEX(ГРАФИК!$B$6:$B$36,MATCH($B$345,ГРАФИК!$A$6:$A$36,0),0)</f>
        <v>0</v>
      </c>
      <c r="D346" s="6" t="b">
        <f>IF(LEFTB(C346)="Z",C346,IF(LEFTB(C346)="J",""))</f>
        <v>0</v>
      </c>
      <c r="E346" s="24" t="b">
        <f>IF(LEFTB(C346)="J",C346,IF(LEFTB(C346)="Z",""))</f>
        <v>0</v>
      </c>
      <c r="F346" s="6">
        <f>Count_Color(ГРАФИК!$B$6:$B$36,3,C346)</f>
        <v>0</v>
      </c>
      <c r="G346" s="25" t="e">
        <f>IF(D346="",INDEX('Классификатор задач'!$C:$C,MATCH(E346,'Классификатор задач'!$B:$B,0),0),INDEX('Классификатор задач'!$C:$C,MATCH(D346,'Классификатор задач'!$A:$A,0)))</f>
        <v>#N/A</v>
      </c>
      <c r="H346" s="26">
        <f>INDEX(ГРАФИК!$C$6:$C$36,MATCH($B$345,ГРАФИК!$A$6:$A$36,0),0)</f>
        <v>0</v>
      </c>
      <c r="I346" s="41">
        <v>0.25</v>
      </c>
      <c r="J346" s="29" t="e">
        <f>INDEX('Закрепление за ДСЕ'!$B:$B,MATCH(H346,'Закрепление за ДСЕ'!A:A,0),0)</f>
        <v>#N/A</v>
      </c>
      <c r="K346" s="29" t="e">
        <f>INDEX('Закрепление за ДСЕ'!$D:$D,MATCH(H346,'Закрепление за ДСЕ'!A:A,0),0)</f>
        <v>#N/A</v>
      </c>
      <c r="L346" s="36" t="str">
        <f t="shared" ref="L346:L356" si="28">IF(F346&gt;0,"Выполнено","")</f>
        <v/>
      </c>
      <c r="M346" s="38">
        <v>8</v>
      </c>
    </row>
    <row r="347" spans="1:13" x14ac:dyDescent="0.25">
      <c r="A347" s="24">
        <v>0.30208333333333331</v>
      </c>
      <c r="B347" s="24">
        <v>0.3125</v>
      </c>
      <c r="C347" s="24">
        <f>INDEX(ГРАФИК!$D$6:$D$36,MATCH($B$345,ГРАФИК!$A$6:$A$36,0),0)</f>
        <v>0</v>
      </c>
      <c r="D347" s="6" t="b">
        <f>IF(LEFTB(C347)="Z",C347,IF(LEFTB(C347)="J",""))</f>
        <v>0</v>
      </c>
      <c r="E347" s="24" t="b">
        <f>IF(LEFTB(C347)="J",C347,IF(LEFTB(C347)="Z",""))</f>
        <v>0</v>
      </c>
      <c r="F347" s="6">
        <f>Count_Color(ГРАФИК!$D$6:$D$36,3,C347)</f>
        <v>0</v>
      </c>
      <c r="G347" s="25" t="e">
        <f>IF(D347="",INDEX('Классификатор задач'!$C:$C,MATCH(E347,'Классификатор задач'!$B:$B,0),0),INDEX('Классификатор задач'!$C:$C,MATCH(D347,'Классификатор задач'!$A:$A,0)))</f>
        <v>#N/A</v>
      </c>
      <c r="H347" s="26">
        <f>INDEX(ГРАФИК!$E$6:$E$36,MATCH($B$345,ГРАФИК!$A$6:$A$36,0),0)</f>
        <v>0</v>
      </c>
      <c r="I347" s="41">
        <v>0.25</v>
      </c>
      <c r="J347" s="29" t="e">
        <f>INDEX('Закрепление за ДСЕ'!$B:$B,MATCH(H347,'Закрепление за ДСЕ'!A:A,0),0)</f>
        <v>#N/A</v>
      </c>
      <c r="K347" s="29" t="e">
        <f>INDEX('Закрепление за ДСЕ'!$D:$D,MATCH(H347,'Закрепление за ДСЕ'!A:A,0),0)</f>
        <v>#N/A</v>
      </c>
      <c r="L347" s="36" t="str">
        <f t="shared" si="28"/>
        <v/>
      </c>
      <c r="M347" s="38">
        <v>8</v>
      </c>
    </row>
    <row r="348" spans="1:13" x14ac:dyDescent="0.25">
      <c r="A348" s="24">
        <v>0.3125</v>
      </c>
      <c r="B348" s="24">
        <v>0.32291666666666702</v>
      </c>
      <c r="C348" s="24">
        <f>INDEX(ГРАФИК!$F$6:$F$36,MATCH($B$345,ГРАФИК!$A$6:$A$36,0),0)</f>
        <v>0</v>
      </c>
      <c r="D348" s="6" t="b">
        <f t="shared" ref="D348:D393" si="29">IF(LEFTB(C348)="Z",C348,IF(LEFTB(C348)="J",""))</f>
        <v>0</v>
      </c>
      <c r="E348" s="24" t="b">
        <f t="shared" ref="E348:E393" si="30">IF(LEFTB(C348)="J",C348,IF(LEFTB(C348)="Z",""))</f>
        <v>0</v>
      </c>
      <c r="F348" s="6">
        <f>Count_Color(ГРАФИК!$F$6:$F$36,3,C348)</f>
        <v>0</v>
      </c>
      <c r="G348" s="25" t="e">
        <f>IF(D348="",INDEX('Классификатор задач'!$C:$C,MATCH(E348,'Классификатор задач'!$B:$B,0),0),INDEX('Классификатор задач'!$C:$C,MATCH(D348,'Классификатор задач'!$A:$A,0)))</f>
        <v>#N/A</v>
      </c>
      <c r="H348" s="26">
        <f>INDEX(ГРАФИК!$G$6:$G$36,MATCH($B$345,ГРАФИК!$A$6:$A$36,0),0)</f>
        <v>0</v>
      </c>
      <c r="I348" s="41">
        <v>0.25</v>
      </c>
      <c r="J348" s="29" t="e">
        <f>INDEX('Закрепление за ДСЕ'!$B:$B,MATCH(H348,'Закрепление за ДСЕ'!A:A,0),0)</f>
        <v>#N/A</v>
      </c>
      <c r="K348" s="29" t="e">
        <f>INDEX('Закрепление за ДСЕ'!$D:$D,MATCH(H348,'Закрепление за ДСЕ'!A:A,0),0)</f>
        <v>#N/A</v>
      </c>
      <c r="L348" s="36" t="str">
        <f t="shared" si="28"/>
        <v/>
      </c>
      <c r="M348" s="38">
        <v>8</v>
      </c>
    </row>
    <row r="349" spans="1:13" x14ac:dyDescent="0.25">
      <c r="A349" s="24">
        <v>0.32291666666666702</v>
      </c>
      <c r="B349" s="24">
        <v>0.33333333333333298</v>
      </c>
      <c r="C349" s="24">
        <f>INDEX(ГРАФИК!$H$6:$H$36,MATCH($B$345,ГРАФИК!$A$6:$A$36,0),0)</f>
        <v>0</v>
      </c>
      <c r="D349" s="6" t="b">
        <f t="shared" si="29"/>
        <v>0</v>
      </c>
      <c r="E349" s="24" t="b">
        <f t="shared" si="30"/>
        <v>0</v>
      </c>
      <c r="F349" s="6">
        <f>Count_Color(ГРАФИК!$H$6:$H$36,3,C349)</f>
        <v>0</v>
      </c>
      <c r="G349" s="25" t="e">
        <f>IF(D349="",INDEX('Классификатор задач'!$C:$C,MATCH(E349,'Классификатор задач'!$B:$B,0),0),INDEX('Классификатор задач'!$C:$C,MATCH(D349,'Классификатор задач'!$A:$A,0)))</f>
        <v>#N/A</v>
      </c>
      <c r="H349" s="26">
        <f>INDEX(ГРАФИК!$I$6:$I$36,MATCH($B$345,ГРАФИК!$A$6:$A$36,0),0)</f>
        <v>0</v>
      </c>
      <c r="I349" s="41">
        <v>0.25</v>
      </c>
      <c r="J349" s="29" t="e">
        <f>INDEX('Закрепление за ДСЕ'!$B:$B,MATCH(H349,'Закрепление за ДСЕ'!A:A,0),0)</f>
        <v>#N/A</v>
      </c>
      <c r="K349" s="29" t="e">
        <f>INDEX('Закрепление за ДСЕ'!$D:$D,MATCH(H349,'Закрепление за ДСЕ'!A:A,0),0)</f>
        <v>#N/A</v>
      </c>
      <c r="L349" s="36" t="str">
        <f t="shared" si="28"/>
        <v/>
      </c>
      <c r="M349" s="38">
        <v>8</v>
      </c>
    </row>
    <row r="350" spans="1:13" x14ac:dyDescent="0.25">
      <c r="A350" s="24">
        <v>0.33333333333333298</v>
      </c>
      <c r="B350" s="24">
        <v>0.34375</v>
      </c>
      <c r="C350" s="24">
        <f>INDEX(ГРАФИК!$J$6:$J$36,MATCH($B$345,ГРАФИК!$A$6:$A$36,0),0)</f>
        <v>0</v>
      </c>
      <c r="D350" s="6" t="b">
        <f t="shared" si="29"/>
        <v>0</v>
      </c>
      <c r="E350" s="24" t="b">
        <f t="shared" si="30"/>
        <v>0</v>
      </c>
      <c r="F350" s="6">
        <f>Count_Color(ГРАФИК!$J$6:$J$36,3,C350)</f>
        <v>0</v>
      </c>
      <c r="G350" s="25" t="e">
        <f>IF(D350="",INDEX('Классификатор задач'!$C:$C,MATCH(E350,'Классификатор задач'!$B:$B,0),0),INDEX('Классификатор задач'!$C:$C,MATCH(D350,'Классификатор задач'!$A:$A,0)))</f>
        <v>#N/A</v>
      </c>
      <c r="H350" s="26">
        <f>INDEX(ГРАФИК!$K$6:$K$36,MATCH($B$345,ГРАФИК!$A$6:$A$36,0),0)</f>
        <v>0</v>
      </c>
      <c r="I350" s="41">
        <v>0.25</v>
      </c>
      <c r="J350" s="29" t="e">
        <f>INDEX('Закрепление за ДСЕ'!$B:$B,MATCH(H350,'Закрепление за ДСЕ'!A:A,0),0)</f>
        <v>#N/A</v>
      </c>
      <c r="K350" s="29" t="e">
        <f>INDEX('Закрепление за ДСЕ'!$D:$D,MATCH(H350,'Закрепление за ДСЕ'!A:A,0),0)</f>
        <v>#N/A</v>
      </c>
      <c r="L350" s="36" t="str">
        <f t="shared" si="28"/>
        <v/>
      </c>
      <c r="M350" s="38">
        <v>8</v>
      </c>
    </row>
    <row r="351" spans="1:13" x14ac:dyDescent="0.25">
      <c r="A351" s="24">
        <v>0.34375</v>
      </c>
      <c r="B351" s="24">
        <v>0.35416666666666702</v>
      </c>
      <c r="C351" s="24">
        <f>INDEX(ГРАФИК!$L$6:$L$36,MATCH($B$345,ГРАФИК!$A$6:$A$36,0),0)</f>
        <v>0</v>
      </c>
      <c r="D351" s="6" t="b">
        <f t="shared" si="29"/>
        <v>0</v>
      </c>
      <c r="E351" s="24" t="b">
        <f t="shared" si="30"/>
        <v>0</v>
      </c>
      <c r="F351" s="6">
        <f>Count_Color(ГРАФИК!$L$6:$L$36,3,C351)</f>
        <v>0</v>
      </c>
      <c r="G351" s="25" t="e">
        <f>IF(D351="",INDEX('Классификатор задач'!$C:$C,MATCH(E351,'Классификатор задач'!$B:$B,0),0),INDEX('Классификатор задач'!$C:$C,MATCH(D351,'Классификатор задач'!$A:$A,0)))</f>
        <v>#N/A</v>
      </c>
      <c r="H351" s="26">
        <f>INDEX(ГРАФИК!$M$6:$M$36,MATCH($B$345,ГРАФИК!$A$6:$A$36,0),0)</f>
        <v>0</v>
      </c>
      <c r="I351" s="41">
        <v>0.25</v>
      </c>
      <c r="J351" s="29" t="e">
        <f>INDEX('Закрепление за ДСЕ'!$B:$B,MATCH(H351,'Закрепление за ДСЕ'!A:A,0),0)</f>
        <v>#N/A</v>
      </c>
      <c r="K351" s="29" t="e">
        <f>INDEX('Закрепление за ДСЕ'!$D:$D,MATCH(H351,'Закрепление за ДСЕ'!A:A,0),0)</f>
        <v>#N/A</v>
      </c>
      <c r="L351" s="36" t="str">
        <f t="shared" si="28"/>
        <v/>
      </c>
      <c r="M351" s="38">
        <v>8</v>
      </c>
    </row>
    <row r="352" spans="1:13" x14ac:dyDescent="0.25">
      <c r="A352" s="24">
        <v>0.35416666666666602</v>
      </c>
      <c r="B352" s="24">
        <v>0.36458333333333298</v>
      </c>
      <c r="C352" s="24">
        <f>INDEX(ГРАФИК!$N$6:$N$36,MATCH($B$345,ГРАФИК!$A$6:$A$36,0),0)</f>
        <v>0</v>
      </c>
      <c r="D352" s="6" t="b">
        <f t="shared" si="29"/>
        <v>0</v>
      </c>
      <c r="E352" s="24" t="b">
        <f t="shared" si="30"/>
        <v>0</v>
      </c>
      <c r="F352" s="6">
        <f>Count_Color(ГРАФИК!$N$6:$N$36,3,C352)</f>
        <v>0</v>
      </c>
      <c r="G352" s="25" t="e">
        <f>IF(D352="",INDEX('Классификатор задач'!$C:$C,MATCH(E352,'Классификатор задач'!$B:$B,0),0),INDEX('Классификатор задач'!$C:$C,MATCH(D352,'Классификатор задач'!$A:$A,0)))</f>
        <v>#N/A</v>
      </c>
      <c r="H352" s="26">
        <f>INDEX(ГРАФИК!$O$6:$O$36,MATCH($B$345,ГРАФИК!$A$6:$A$36,0),0)</f>
        <v>0</v>
      </c>
      <c r="I352" s="41">
        <v>0.25</v>
      </c>
      <c r="J352" s="29" t="e">
        <f>INDEX('Закрепление за ДСЕ'!$B:$B,MATCH(H352,'Закрепление за ДСЕ'!A:A,0),0)</f>
        <v>#N/A</v>
      </c>
      <c r="K352" s="29" t="e">
        <f>INDEX('Закрепление за ДСЕ'!$D:$D,MATCH(H352,'Закрепление за ДСЕ'!A:A,0),0)</f>
        <v>#N/A</v>
      </c>
      <c r="L352" s="36" t="str">
        <f t="shared" si="28"/>
        <v/>
      </c>
      <c r="M352" s="38">
        <v>8</v>
      </c>
    </row>
    <row r="353" spans="1:13" x14ac:dyDescent="0.25">
      <c r="A353" s="24">
        <v>0.36458333333333298</v>
      </c>
      <c r="B353" s="24">
        <v>0.375</v>
      </c>
      <c r="C353" s="24">
        <f>INDEX(ГРАФИК!$P$6:$P$36,MATCH($B$345,ГРАФИК!$A$6:$A$36,0),0)</f>
        <v>0</v>
      </c>
      <c r="D353" s="6" t="b">
        <f t="shared" si="29"/>
        <v>0</v>
      </c>
      <c r="E353" s="24" t="b">
        <f t="shared" si="30"/>
        <v>0</v>
      </c>
      <c r="F353" s="6">
        <f>Count_Color(ГРАФИК!$P$6:$P$36,3,C353)</f>
        <v>0</v>
      </c>
      <c r="G353" s="25" t="e">
        <f>IF(D353="",INDEX('Классификатор задач'!$C:$C,MATCH(E353,'Классификатор задач'!$B:$B,0),0),INDEX('Классификатор задач'!$C:$C,MATCH(D353,'Классификатор задач'!$A:$A,0)))</f>
        <v>#N/A</v>
      </c>
      <c r="H353" s="26">
        <f>INDEX(ГРАФИК!$Q$6:$Q$36,MATCH($B$345,ГРАФИК!$A$6:$A$36,0),0)</f>
        <v>0</v>
      </c>
      <c r="I353" s="41">
        <v>0.25</v>
      </c>
      <c r="J353" s="29" t="e">
        <f>INDEX('Закрепление за ДСЕ'!$B:$B,MATCH(H353,'Закрепление за ДСЕ'!A:A,0),0)</f>
        <v>#N/A</v>
      </c>
      <c r="K353" s="29" t="e">
        <f>INDEX('Закрепление за ДСЕ'!$D:$D,MATCH(H353,'Закрепление за ДСЕ'!A:A,0),0)</f>
        <v>#N/A</v>
      </c>
      <c r="L353" s="36" t="str">
        <f t="shared" si="28"/>
        <v/>
      </c>
      <c r="M353" s="38">
        <v>8</v>
      </c>
    </row>
    <row r="354" spans="1:13" x14ac:dyDescent="0.25">
      <c r="A354" s="24">
        <v>0.375</v>
      </c>
      <c r="B354" s="24">
        <v>0.38541666666666702</v>
      </c>
      <c r="C354" s="24">
        <f>INDEX(ГРАФИК!$R$6:$R$36,MATCH($B$345,ГРАФИК!$A$6:$A$36,0),0)</f>
        <v>0</v>
      </c>
      <c r="D354" s="6" t="b">
        <f t="shared" si="29"/>
        <v>0</v>
      </c>
      <c r="E354" s="24" t="b">
        <f t="shared" si="30"/>
        <v>0</v>
      </c>
      <c r="F354" s="6">
        <f>Count_Color(ГРАФИК!$R$6:$R$36,3,C354)</f>
        <v>0</v>
      </c>
      <c r="G354" s="25" t="e">
        <f>IF(D354="",INDEX('Классификатор задач'!$C:$C,MATCH(E354,'Классификатор задач'!$B:$B,0),0),INDEX('Классификатор задач'!$C:$C,MATCH(D354,'Классификатор задач'!$A:$A,0)))</f>
        <v>#N/A</v>
      </c>
      <c r="H354" s="26">
        <f>INDEX(ГРАФИК!$S$6:$S$36,MATCH($B$345,ГРАФИК!$A$6:$A$36,0),0)</f>
        <v>0</v>
      </c>
      <c r="I354" s="41">
        <v>0.25</v>
      </c>
      <c r="J354" s="29" t="e">
        <f>INDEX('Закрепление за ДСЕ'!$B:$B,MATCH(H354,'Закрепление за ДСЕ'!A:A,0),0)</f>
        <v>#N/A</v>
      </c>
      <c r="K354" s="29" t="e">
        <f>INDEX('Закрепление за ДСЕ'!$D:$D,MATCH(H354,'Закрепление за ДСЕ'!A:A,0),0)</f>
        <v>#N/A</v>
      </c>
      <c r="L354" s="36" t="str">
        <f t="shared" si="28"/>
        <v/>
      </c>
      <c r="M354" s="38">
        <v>8</v>
      </c>
    </row>
    <row r="355" spans="1:13" x14ac:dyDescent="0.25">
      <c r="A355" s="24">
        <v>0.38541666666666602</v>
      </c>
      <c r="B355" s="24">
        <v>0.39583333333333298</v>
      </c>
      <c r="C355" s="24">
        <f>INDEX(ГРАФИК!$T$6:$T$36,MATCH($B$345,ГРАФИК!$A$6:$A$36,0),0)</f>
        <v>0</v>
      </c>
      <c r="D355" s="6" t="b">
        <f t="shared" si="29"/>
        <v>0</v>
      </c>
      <c r="E355" s="24" t="b">
        <f t="shared" si="30"/>
        <v>0</v>
      </c>
      <c r="F355" s="6">
        <f>Count_Color(ГРАФИК!$T$6:$T$36,3,C355)</f>
        <v>0</v>
      </c>
      <c r="G355" s="25" t="e">
        <f>IF(D355="",INDEX('Классификатор задач'!$C:$C,MATCH(E355,'Классификатор задач'!$B:$B,0),0),INDEX('Классификатор задач'!$C:$C,MATCH(D355,'Классификатор задач'!$A:$A,0)))</f>
        <v>#N/A</v>
      </c>
      <c r="H355" s="26">
        <f>INDEX(ГРАФИК!$U$6:$U$36,MATCH($B$345,ГРАФИК!$A$6:$A$36,0),0)</f>
        <v>0</v>
      </c>
      <c r="I355" s="41">
        <v>0.25</v>
      </c>
      <c r="J355" s="29" t="e">
        <f>INDEX('Закрепление за ДСЕ'!$B:$B,MATCH(H355,'Закрепление за ДСЕ'!A:A,0),0)</f>
        <v>#N/A</v>
      </c>
      <c r="K355" s="29" t="e">
        <f>INDEX('Закрепление за ДСЕ'!$D:$D,MATCH(H355,'Закрепление за ДСЕ'!A:A,0),0)</f>
        <v>#N/A</v>
      </c>
      <c r="L355" s="36" t="str">
        <f t="shared" si="28"/>
        <v/>
      </c>
      <c r="M355" s="38">
        <v>8</v>
      </c>
    </row>
    <row r="356" spans="1:13" x14ac:dyDescent="0.25">
      <c r="A356" s="24">
        <v>0.39583333333333298</v>
      </c>
      <c r="B356" s="24">
        <v>0.40625</v>
      </c>
      <c r="C356" s="24">
        <f>INDEX(ГРАФИК!$V$6:$V$36,MATCH($B$345,ГРАФИК!$A$6:$A$36,0),0)</f>
        <v>0</v>
      </c>
      <c r="D356" s="6" t="b">
        <f t="shared" si="29"/>
        <v>0</v>
      </c>
      <c r="E356" s="24" t="b">
        <f t="shared" si="30"/>
        <v>0</v>
      </c>
      <c r="F356" s="6">
        <f>Count_Color(ГРАФИК!$V$6:$V$36,3,C356)</f>
        <v>0</v>
      </c>
      <c r="G356" s="25" t="e">
        <f>IF(D356="",INDEX('Классификатор задач'!$C:$C,MATCH(E356,'Классификатор задач'!$B:$B,0),0),INDEX('Классификатор задач'!$C:$C,MATCH(D356,'Классификатор задач'!$A:$A,0)))</f>
        <v>#N/A</v>
      </c>
      <c r="H356" s="26">
        <f>INDEX(ГРАФИК!$W$6:$W$36,MATCH($B$345,ГРАФИК!$A$6:$A$36,0),0)</f>
        <v>0</v>
      </c>
      <c r="I356" s="41">
        <v>0.25</v>
      </c>
      <c r="J356" s="29" t="e">
        <f>INDEX('Закрепление за ДСЕ'!$B:$B,MATCH(H356,'Закрепление за ДСЕ'!A:A,0),0)</f>
        <v>#N/A</v>
      </c>
      <c r="K356" s="29" t="e">
        <f>INDEX('Закрепление за ДСЕ'!$D:$D,MATCH(H356,'Закрепление за ДСЕ'!A:A,0),0)</f>
        <v>#N/A</v>
      </c>
      <c r="L356" s="36" t="str">
        <f t="shared" si="28"/>
        <v/>
      </c>
      <c r="M356" s="38">
        <v>8</v>
      </c>
    </row>
    <row r="357" spans="1:13" x14ac:dyDescent="0.25">
      <c r="A357" s="24">
        <v>0.40625</v>
      </c>
      <c r="B357" s="24">
        <v>0.41666666666666702</v>
      </c>
      <c r="C357" s="24">
        <f>INDEX(ГРАФИК!$X$6:$X$36,MATCH($B$345,ГРАФИК!$A$6:$A$36,0),0)</f>
        <v>0</v>
      </c>
      <c r="D357" s="6" t="b">
        <f t="shared" si="29"/>
        <v>0</v>
      </c>
      <c r="E357" s="24" t="b">
        <f t="shared" si="30"/>
        <v>0</v>
      </c>
      <c r="F357" s="6">
        <f>Count_Color(ГРАФИК!$X$6:$X$36,3,C357)</f>
        <v>0</v>
      </c>
      <c r="G357" s="25" t="e">
        <f>IF(D357="",INDEX('Классификатор задач'!$C:$C,MATCH(E357,'Классификатор задач'!$B:$B,0),0),INDEX('Классификатор задач'!$C:$C,MATCH(D357,'Классификатор задач'!$A:$A,0)))</f>
        <v>#N/A</v>
      </c>
      <c r="H357" s="26">
        <f>INDEX(ГРАФИК!$Y$6:$Y$36,MATCH($B$345,ГРАФИК!$A$6:$A$36,0),0)</f>
        <v>0</v>
      </c>
      <c r="I357" s="41">
        <v>0.25</v>
      </c>
      <c r="J357" s="29" t="e">
        <f>INDEX('Закрепление за ДСЕ'!$B:$B,MATCH(H357,'Закрепление за ДСЕ'!A:A,0),0)</f>
        <v>#N/A</v>
      </c>
      <c r="K357" s="29" t="e">
        <f>INDEX('Закрепление за ДСЕ'!$D:$D,MATCH(H357,'Закрепление за ДСЕ'!A:A,0),0)</f>
        <v>#N/A</v>
      </c>
      <c r="L357" s="36" t="str">
        <f>IF(F357&gt;0,"Выполнено","")</f>
        <v/>
      </c>
      <c r="M357" s="38">
        <v>8</v>
      </c>
    </row>
    <row r="358" spans="1:13" x14ac:dyDescent="0.25">
      <c r="A358" s="24">
        <v>0.41666666666666702</v>
      </c>
      <c r="B358" s="24">
        <v>0.42708333333333298</v>
      </c>
      <c r="C358" s="24">
        <f>INDEX(ГРАФИК!$Z$6:$Z$36,MATCH($B$345,ГРАФИК!$A$6:$A$36,0),0)</f>
        <v>0</v>
      </c>
      <c r="D358" s="6" t="b">
        <f t="shared" si="29"/>
        <v>0</v>
      </c>
      <c r="E358" s="24" t="b">
        <f t="shared" si="30"/>
        <v>0</v>
      </c>
      <c r="F358" s="6">
        <f>Count_Color(ГРАФИК!$Z$6:$Z$36,3,C358)</f>
        <v>0</v>
      </c>
      <c r="G358" s="25" t="e">
        <f>IF(D358="",INDEX('Классификатор задач'!$C:$C,MATCH(E358,'Классификатор задач'!$B:$B,0),0),INDEX('Классификатор задач'!$C:$C,MATCH(D358,'Классификатор задач'!$A:$A,0)))</f>
        <v>#N/A</v>
      </c>
      <c r="H358" s="26">
        <f>INDEX(ГРАФИК!$AA$6:$AA$36,MATCH($B$345,ГРАФИК!$A$6:$A$36,0),0)</f>
        <v>0</v>
      </c>
      <c r="I358" s="41">
        <v>0.25</v>
      </c>
      <c r="J358" s="29" t="e">
        <f>INDEX('Закрепление за ДСЕ'!$B:$B,MATCH(H358,'Закрепление за ДСЕ'!A:A,0),0)</f>
        <v>#N/A</v>
      </c>
      <c r="K358" s="29" t="e">
        <f>INDEX('Закрепление за ДСЕ'!$D:$D,MATCH(H358,'Закрепление за ДСЕ'!A:A,0),0)</f>
        <v>#N/A</v>
      </c>
      <c r="L358" s="36" t="str">
        <f>IF(F358&gt;0,"Выполнено","")</f>
        <v/>
      </c>
      <c r="M358" s="38">
        <v>8</v>
      </c>
    </row>
    <row r="359" spans="1:13" x14ac:dyDescent="0.25">
      <c r="A359" s="24">
        <v>0.42708333333333298</v>
      </c>
      <c r="B359" s="24">
        <v>0.4375</v>
      </c>
      <c r="C359" s="24">
        <f>INDEX(ГРАФИК!$AB$6:$AB$36,MATCH($B$345,ГРАФИК!$A$6:$A$36,0),0)</f>
        <v>0</v>
      </c>
      <c r="D359" s="6" t="b">
        <f t="shared" si="29"/>
        <v>0</v>
      </c>
      <c r="E359" s="24" t="b">
        <f t="shared" si="30"/>
        <v>0</v>
      </c>
      <c r="F359" s="6">
        <f>Count_Color(ГРАФИК!$AB$6:$AB$36,3,C359)</f>
        <v>0</v>
      </c>
      <c r="G359" s="25" t="e">
        <f>IF(D359="",INDEX('Классификатор задач'!$C:$C,MATCH(E359,'Классификатор задач'!$B:$B,0),0),INDEX('Классификатор задач'!$C:$C,MATCH(D359,'Классификатор задач'!$A:$A,0)))</f>
        <v>#N/A</v>
      </c>
      <c r="H359" s="26">
        <f>INDEX(ГРАФИК!$AC$6:$AC$36,MATCH($B$345,ГРАФИК!$A$6:$A$36,0),0)</f>
        <v>0</v>
      </c>
      <c r="I359" s="41">
        <v>0.25</v>
      </c>
      <c r="J359" s="29" t="e">
        <f>INDEX('Закрепление за ДСЕ'!$B:$B,MATCH(H359,'Закрепление за ДСЕ'!A:A,0),0)</f>
        <v>#N/A</v>
      </c>
      <c r="K359" s="29" t="e">
        <f>INDEX('Закрепление за ДСЕ'!$D:$D,MATCH(H359,'Закрепление за ДСЕ'!A:A,0),0)</f>
        <v>#N/A</v>
      </c>
      <c r="L359" s="36" t="str">
        <f t="shared" ref="L359:L393" si="31">IF(F359&gt;0,"Выполнено","")</f>
        <v/>
      </c>
      <c r="M359" s="38">
        <v>8</v>
      </c>
    </row>
    <row r="360" spans="1:13" x14ac:dyDescent="0.25">
      <c r="A360" s="24">
        <v>0.4375</v>
      </c>
      <c r="B360" s="24">
        <v>0.44791666666666702</v>
      </c>
      <c r="C360" s="24">
        <f>INDEX(ГРАФИК!$AD$6:$AD$36,MATCH($B$345,ГРАФИК!$A$6:$A$36,0),0)</f>
        <v>0</v>
      </c>
      <c r="D360" s="6" t="b">
        <f t="shared" si="29"/>
        <v>0</v>
      </c>
      <c r="E360" s="24" t="b">
        <f t="shared" si="30"/>
        <v>0</v>
      </c>
      <c r="F360" s="6">
        <f>Count_Color(ГРАФИК!$AD$6:$AD$36,3,C360)</f>
        <v>0</v>
      </c>
      <c r="G360" s="25" t="e">
        <f>IF(D360="",INDEX('Классификатор задач'!$C:$C,MATCH(E360,'Классификатор задач'!$B:$B,0),0),INDEX('Классификатор задач'!$C:$C,MATCH(D360,'Классификатор задач'!$A:$A,0)))</f>
        <v>#N/A</v>
      </c>
      <c r="H360" s="26">
        <f>INDEX(ГРАФИК!$AE$6:$AE$36,MATCH($B$345,ГРАФИК!$A$6:$A$36,0),0)</f>
        <v>0</v>
      </c>
      <c r="I360" s="41">
        <v>0.25</v>
      </c>
      <c r="J360" s="29" t="e">
        <f>INDEX('Закрепление за ДСЕ'!$B:$B,MATCH(H360,'Закрепление за ДСЕ'!A:A,0),0)</f>
        <v>#N/A</v>
      </c>
      <c r="K360" s="29" t="e">
        <f>INDEX('Закрепление за ДСЕ'!$D:$D,MATCH(H360,'Закрепление за ДСЕ'!A:A,0),0)</f>
        <v>#N/A</v>
      </c>
      <c r="L360" s="36" t="str">
        <f t="shared" si="31"/>
        <v/>
      </c>
      <c r="M360" s="38">
        <v>8</v>
      </c>
    </row>
    <row r="361" spans="1:13" x14ac:dyDescent="0.25">
      <c r="A361" s="24">
        <v>0.44791666666666602</v>
      </c>
      <c r="B361" s="24">
        <v>0.45833333333333298</v>
      </c>
      <c r="C361" s="24">
        <f>INDEX(ГРАФИК!$AF$6:$AF$36,MATCH($B$345,ГРАФИК!$A$6:$A$36,0),0)</f>
        <v>0</v>
      </c>
      <c r="D361" s="6" t="b">
        <f t="shared" si="29"/>
        <v>0</v>
      </c>
      <c r="E361" s="24" t="b">
        <f t="shared" si="30"/>
        <v>0</v>
      </c>
      <c r="F361" s="6">
        <f>Count_Color(ГРАФИК!$AF$6:$AF$36,3,C361)</f>
        <v>0</v>
      </c>
      <c r="G361" s="25" t="e">
        <f>IF(D361="",INDEX('Классификатор задач'!$C:$C,MATCH(E361,'Классификатор задач'!$B:$B,0),0),INDEX('Классификатор задач'!$C:$C,MATCH(D361,'Классификатор задач'!$A:$A,0)))</f>
        <v>#N/A</v>
      </c>
      <c r="H361" s="26">
        <f>INDEX(ГРАФИК!$AG$6:$AG$36,MATCH($B$345,ГРАФИК!$A$6:$A$36,0),0)</f>
        <v>0</v>
      </c>
      <c r="I361" s="41">
        <v>0.25</v>
      </c>
      <c r="J361" s="29" t="e">
        <f>INDEX('Закрепление за ДСЕ'!$B:$B,MATCH(H361,'Закрепление за ДСЕ'!A:A,0),0)</f>
        <v>#N/A</v>
      </c>
      <c r="K361" s="29" t="e">
        <f>INDEX('Закрепление за ДСЕ'!$D:$D,MATCH(H361,'Закрепление за ДСЕ'!A:A,0),0)</f>
        <v>#N/A</v>
      </c>
      <c r="L361" s="36" t="str">
        <f t="shared" si="31"/>
        <v/>
      </c>
      <c r="M361" s="38">
        <v>8</v>
      </c>
    </row>
    <row r="362" spans="1:13" x14ac:dyDescent="0.25">
      <c r="A362" s="24">
        <v>0.45833333333333298</v>
      </c>
      <c r="B362" s="24">
        <v>0.46875</v>
      </c>
      <c r="C362" s="24">
        <f>INDEX(ГРАФИК!$AH$6:$AH$36,MATCH($B$345,ГРАФИК!$A$6:$A$36,0),0)</f>
        <v>0</v>
      </c>
      <c r="D362" s="6" t="b">
        <f t="shared" si="29"/>
        <v>0</v>
      </c>
      <c r="E362" s="24" t="b">
        <f t="shared" si="30"/>
        <v>0</v>
      </c>
      <c r="F362" s="6">
        <f>Count_Color(ГРАФИК!$AH$6:$AH$36,3,C362)</f>
        <v>0</v>
      </c>
      <c r="G362" s="25" t="e">
        <f>IF(D362="",INDEX('Классификатор задач'!$C:$C,MATCH(E362,'Классификатор задач'!$B:$B,0),0),INDEX('Классификатор задач'!$C:$C,MATCH(D362,'Классификатор задач'!$A:$A,0)))</f>
        <v>#N/A</v>
      </c>
      <c r="H362" s="26">
        <f>INDEX(ГРАФИК!$AI$6:$AI$36,MATCH($B$345,ГРАФИК!$A$6:$A$36,0),0)</f>
        <v>0</v>
      </c>
      <c r="I362" s="41">
        <v>0.25</v>
      </c>
      <c r="J362" s="29" t="e">
        <f>INDEX('Закрепление за ДСЕ'!$B:$B,MATCH(H362,'Закрепление за ДСЕ'!A:A,0),0)</f>
        <v>#N/A</v>
      </c>
      <c r="K362" s="29" t="e">
        <f>INDEX('Закрепление за ДСЕ'!$D:$D,MATCH(H362,'Закрепление за ДСЕ'!A:A,0),0)</f>
        <v>#N/A</v>
      </c>
      <c r="L362" s="36" t="str">
        <f t="shared" si="31"/>
        <v/>
      </c>
      <c r="M362" s="38">
        <v>8</v>
      </c>
    </row>
    <row r="363" spans="1:13" x14ac:dyDescent="0.25">
      <c r="A363" s="24">
        <v>0.46875</v>
      </c>
      <c r="B363" s="24">
        <v>0.47916666666666702</v>
      </c>
      <c r="C363" s="24">
        <f>INDEX(ГРАФИК!$AJ$6:$AJ$36,MATCH($B$345,ГРАФИК!$A$6:$A$36,0),0)</f>
        <v>0</v>
      </c>
      <c r="D363" s="6" t="b">
        <f t="shared" si="29"/>
        <v>0</v>
      </c>
      <c r="E363" s="24" t="b">
        <f t="shared" si="30"/>
        <v>0</v>
      </c>
      <c r="F363" s="6">
        <f>Count_Color(ГРАФИК!$AJ$6:$AJ$36,3,C363)</f>
        <v>0</v>
      </c>
      <c r="G363" s="25" t="e">
        <f>IF(D363="",INDEX('Классификатор задач'!$C:$C,MATCH(E363,'Классификатор задач'!$B:$B,0),0),INDEX('Классификатор задач'!$C:$C,MATCH(D363,'Классификатор задач'!$A:$A,0)))</f>
        <v>#N/A</v>
      </c>
      <c r="H363" s="26">
        <f>INDEX(ГРАФИК!$AK$6:$AK$36,MATCH($B$345,ГРАФИК!$A$6:$A$36,0),0)</f>
        <v>0</v>
      </c>
      <c r="I363" s="41">
        <v>0.25</v>
      </c>
      <c r="J363" s="29" t="e">
        <f>INDEX('Закрепление за ДСЕ'!$B:$B,MATCH(H363,'Закрепление за ДСЕ'!A:A,0),0)</f>
        <v>#N/A</v>
      </c>
      <c r="K363" s="29" t="e">
        <f>INDEX('Закрепление за ДСЕ'!$D:$D,MATCH(H363,'Закрепление за ДСЕ'!A:A,0),0)</f>
        <v>#N/A</v>
      </c>
      <c r="L363" s="36" t="str">
        <f t="shared" si="31"/>
        <v/>
      </c>
      <c r="M363" s="38">
        <v>8</v>
      </c>
    </row>
    <row r="364" spans="1:13" x14ac:dyDescent="0.25">
      <c r="A364" s="24">
        <v>0.47916666666666602</v>
      </c>
      <c r="B364" s="24">
        <v>0.48958333333333298</v>
      </c>
      <c r="C364" s="24">
        <f>INDEX(ГРАФИК!$AL$6:$AL$36,MATCH($B$345,ГРАФИК!$A$6:$A$36,0),0)</f>
        <v>0</v>
      </c>
      <c r="D364" s="6" t="b">
        <f t="shared" si="29"/>
        <v>0</v>
      </c>
      <c r="E364" s="24" t="b">
        <f t="shared" si="30"/>
        <v>0</v>
      </c>
      <c r="F364" s="6">
        <f>Count_Color(ГРАФИК!$AL$6:$AL$36,3,C364)</f>
        <v>0</v>
      </c>
      <c r="G364" s="25" t="e">
        <f>IF(D364="",INDEX('Классификатор задач'!$C:$C,MATCH(E364,'Классификатор задач'!$B:$B,0),0),INDEX('Классификатор задач'!$C:$C,MATCH(D364,'Классификатор задач'!$A:$A,0)))</f>
        <v>#N/A</v>
      </c>
      <c r="H364" s="26">
        <f>INDEX(ГРАФИК!$AM$6:$AM$36,MATCH($B$345,ГРАФИК!$A$6:$A$36,0),0)</f>
        <v>0</v>
      </c>
      <c r="I364" s="41">
        <v>0.25</v>
      </c>
      <c r="J364" s="29" t="e">
        <f>INDEX('Закрепление за ДСЕ'!$B:$B,MATCH(H364,'Закрепление за ДСЕ'!A:A,0),0)</f>
        <v>#N/A</v>
      </c>
      <c r="K364" s="29" t="e">
        <f>INDEX('Закрепление за ДСЕ'!$D:$D,MATCH(H364,'Закрепление за ДСЕ'!A:A,0),0)</f>
        <v>#N/A</v>
      </c>
      <c r="L364" s="36" t="str">
        <f t="shared" si="31"/>
        <v/>
      </c>
      <c r="M364" s="38">
        <v>8</v>
      </c>
    </row>
    <row r="365" spans="1:13" x14ac:dyDescent="0.25">
      <c r="A365" s="24">
        <v>0.48958333333333298</v>
      </c>
      <c r="B365" s="24">
        <v>0.5</v>
      </c>
      <c r="C365" s="24">
        <f>INDEX(ГРАФИК!$AN$6:$AN$36,MATCH($B$345,ГРАФИК!$A$6:$A$36,0),0)</f>
        <v>0</v>
      </c>
      <c r="D365" s="6" t="b">
        <f t="shared" si="29"/>
        <v>0</v>
      </c>
      <c r="E365" s="24" t="b">
        <f t="shared" si="30"/>
        <v>0</v>
      </c>
      <c r="F365" s="6">
        <f>Count_Color(ГРАФИК!$AN$6:$AN$36,3,C365)</f>
        <v>0</v>
      </c>
      <c r="G365" s="25" t="e">
        <f>IF(D365="",INDEX('Классификатор задач'!$C:$C,MATCH(E365,'Классификатор задач'!$B:$B,0),0),INDEX('Классификатор задач'!$C:$C,MATCH(D365,'Классификатор задач'!$A:$A,0)))</f>
        <v>#N/A</v>
      </c>
      <c r="H365" s="26">
        <f>INDEX(ГРАФИК!$AO$6:$AO$36,MATCH($B$345,ГРАФИК!$A$6:$A$36,0),0)</f>
        <v>0</v>
      </c>
      <c r="I365" s="41">
        <v>0.25</v>
      </c>
      <c r="J365" s="29" t="e">
        <f>INDEX('Закрепление за ДСЕ'!$B:$B,MATCH(H365,'Закрепление за ДСЕ'!A:A,0),0)</f>
        <v>#N/A</v>
      </c>
      <c r="K365" s="29" t="e">
        <f>INDEX('Закрепление за ДСЕ'!$D:$D,MATCH(H365,'Закрепление за ДСЕ'!A:A,0),0)</f>
        <v>#N/A</v>
      </c>
      <c r="L365" s="36" t="str">
        <f t="shared" si="31"/>
        <v/>
      </c>
      <c r="M365" s="38">
        <v>8</v>
      </c>
    </row>
    <row r="366" spans="1:13" x14ac:dyDescent="0.25">
      <c r="A366" s="24">
        <v>0.5</v>
      </c>
      <c r="B366" s="24">
        <v>0.51041666666666696</v>
      </c>
      <c r="C366" s="24">
        <f>INDEX(ГРАФИК!$AP$6:$AP$36,MATCH($B$345,ГРАФИК!$A$6:$A$36,0),0)</f>
        <v>0</v>
      </c>
      <c r="D366" s="6" t="b">
        <f t="shared" si="29"/>
        <v>0</v>
      </c>
      <c r="E366" s="24" t="b">
        <f t="shared" si="30"/>
        <v>0</v>
      </c>
      <c r="F366" s="6">
        <f>Count_Color(ГРАФИК!$AP$6:$AP$36,3,C366)</f>
        <v>0</v>
      </c>
      <c r="G366" s="25" t="e">
        <f>IF(D366="",INDEX('Классификатор задач'!$C:$C,MATCH(E366,'Классификатор задач'!$B:$B,0),0),INDEX('Классификатор задач'!$C:$C,MATCH(D366,'Классификатор задач'!$A:$A,0)))</f>
        <v>#N/A</v>
      </c>
      <c r="H366" s="26">
        <f>INDEX(ГРАФИК!$AQ$6:$AQ$36,MATCH($B$345,ГРАФИК!$A$6:$A$36,0),0)</f>
        <v>0</v>
      </c>
      <c r="I366" s="41">
        <v>0.25</v>
      </c>
      <c r="J366" s="29" t="e">
        <f>INDEX('Закрепление за ДСЕ'!$B:$B,MATCH(H366,'Закрепление за ДСЕ'!A:A,0),0)</f>
        <v>#N/A</v>
      </c>
      <c r="K366" s="29" t="e">
        <f>INDEX('Закрепление за ДСЕ'!$D:$D,MATCH(H366,'Закрепление за ДСЕ'!A:A,0),0)</f>
        <v>#N/A</v>
      </c>
      <c r="L366" s="36" t="str">
        <f t="shared" si="31"/>
        <v/>
      </c>
      <c r="M366" s="38">
        <v>8</v>
      </c>
    </row>
    <row r="367" spans="1:13" x14ac:dyDescent="0.25">
      <c r="A367" s="24">
        <v>0.51041666666666596</v>
      </c>
      <c r="B367" s="24">
        <v>0.52083333333333304</v>
      </c>
      <c r="C367" s="24">
        <f>INDEX(ГРАФИК!$AR$6:$AR$36,MATCH($B$345,ГРАФИК!$A$6:$A$36,0),0)</f>
        <v>0</v>
      </c>
      <c r="D367" s="6" t="b">
        <f t="shared" si="29"/>
        <v>0</v>
      </c>
      <c r="E367" s="24" t="b">
        <f t="shared" si="30"/>
        <v>0</v>
      </c>
      <c r="F367" s="6">
        <f>Count_Color(ГРАФИК!$AR$6:$AR$36,3,C367)</f>
        <v>0</v>
      </c>
      <c r="G367" s="25" t="e">
        <f>IF(D367="",INDEX('Классификатор задач'!$C:$C,MATCH(E367,'Классификатор задач'!$B:$B,0),0),INDEX('Классификатор задач'!$C:$C,MATCH(D367,'Классификатор задач'!$A:$A,0)))</f>
        <v>#N/A</v>
      </c>
      <c r="H367" s="26">
        <f>INDEX(ГРАФИК!$AS$6:$AS$36,MATCH($B$345,ГРАФИК!$A$6:$A$36,0),0)</f>
        <v>0</v>
      </c>
      <c r="I367" s="41">
        <v>0.25</v>
      </c>
      <c r="J367" s="29" t="e">
        <f>INDEX('Закрепление за ДСЕ'!$B:$B,MATCH(H367,'Закрепление за ДСЕ'!A:A,0),0)</f>
        <v>#N/A</v>
      </c>
      <c r="K367" s="29" t="e">
        <f>INDEX('Закрепление за ДСЕ'!$D:$D,MATCH(H367,'Закрепление за ДСЕ'!A:A,0),0)</f>
        <v>#N/A</v>
      </c>
      <c r="L367" s="36" t="str">
        <f t="shared" si="31"/>
        <v/>
      </c>
      <c r="M367" s="38">
        <v>8</v>
      </c>
    </row>
    <row r="368" spans="1:13" x14ac:dyDescent="0.25">
      <c r="A368" s="24">
        <v>0.52083333333333304</v>
      </c>
      <c r="B368" s="24">
        <v>0.53125</v>
      </c>
      <c r="C368" s="24">
        <f>INDEX(ГРАФИК!$AT$6:$AT$36,MATCH($B$345,ГРАФИК!$A$6:$A$36,0),0)</f>
        <v>0</v>
      </c>
      <c r="D368" s="6" t="b">
        <f t="shared" si="29"/>
        <v>0</v>
      </c>
      <c r="E368" s="24" t="b">
        <f t="shared" si="30"/>
        <v>0</v>
      </c>
      <c r="F368" s="6">
        <f>Count_Color(ГРАФИК!$AT$6:$AT$36,3,C368)</f>
        <v>0</v>
      </c>
      <c r="G368" s="25" t="e">
        <f>IF(D368="",INDEX('Классификатор задач'!$C:$C,MATCH(E368,'Классификатор задач'!$B:$B,0),0),INDEX('Классификатор задач'!$C:$C,MATCH(D368,'Классификатор задач'!$A:$A,0)))</f>
        <v>#N/A</v>
      </c>
      <c r="H368" s="26">
        <f>INDEX(ГРАФИК!$AU$6:$AU$36,MATCH($B$345,ГРАФИК!$A$6:$A$36,0),0)</f>
        <v>0</v>
      </c>
      <c r="I368" s="41">
        <v>0.25</v>
      </c>
      <c r="J368" s="29" t="e">
        <f>INDEX('Закрепление за ДСЕ'!$B:$B,MATCH(H368,'Закрепление за ДСЕ'!A:A,0),0)</f>
        <v>#N/A</v>
      </c>
      <c r="K368" s="29" t="e">
        <f>INDEX('Закрепление за ДСЕ'!$D:$D,MATCH(H368,'Закрепление за ДСЕ'!A:A,0),0)</f>
        <v>#N/A</v>
      </c>
      <c r="L368" s="36" t="str">
        <f t="shared" si="31"/>
        <v/>
      </c>
      <c r="M368" s="38">
        <v>8</v>
      </c>
    </row>
    <row r="369" spans="1:13" x14ac:dyDescent="0.25">
      <c r="A369" s="24">
        <v>0.531249999999999</v>
      </c>
      <c r="B369" s="24">
        <v>0.54166666666666696</v>
      </c>
      <c r="C369" s="24">
        <f>INDEX(ГРАФИК!$AV$6:$AV$36,MATCH($B$345,ГРАФИК!$A$6:$A$36,0),0)</f>
        <v>0</v>
      </c>
      <c r="D369" s="6" t="b">
        <f t="shared" si="29"/>
        <v>0</v>
      </c>
      <c r="E369" s="24" t="b">
        <f t="shared" si="30"/>
        <v>0</v>
      </c>
      <c r="F369" s="6">
        <f>Count_Color(ГРАФИК!$AV$6:$AV$36,3,C369)</f>
        <v>0</v>
      </c>
      <c r="G369" s="25" t="e">
        <f>IF(D369="",INDEX('Классификатор задач'!$C:$C,MATCH(E369,'Классификатор задач'!$B:$B,0),0),INDEX('Классификатор задач'!$C:$C,MATCH(D369,'Классификатор задач'!$A:$A,0)))</f>
        <v>#N/A</v>
      </c>
      <c r="H369" s="26">
        <f>INDEX(ГРАФИК!$AW$6:$AW$36,MATCH($B$345,ГРАФИК!$A$6:$A$36,0),0)</f>
        <v>0</v>
      </c>
      <c r="I369" s="41">
        <v>0.25</v>
      </c>
      <c r="J369" s="29" t="e">
        <f>INDEX('Закрепление за ДСЕ'!$B:$B,MATCH(H369,'Закрепление за ДСЕ'!A:A,0),0)</f>
        <v>#N/A</v>
      </c>
      <c r="K369" s="29" t="e">
        <f>INDEX('Закрепление за ДСЕ'!$D:$D,MATCH(H369,'Закрепление за ДСЕ'!A:A,0),0)</f>
        <v>#N/A</v>
      </c>
      <c r="L369" s="36" t="str">
        <f t="shared" si="31"/>
        <v/>
      </c>
      <c r="M369" s="38">
        <v>8</v>
      </c>
    </row>
    <row r="370" spans="1:13" x14ac:dyDescent="0.25">
      <c r="A370" s="24">
        <v>0.54166666666666596</v>
      </c>
      <c r="B370" s="24">
        <v>0.55208333333333304</v>
      </c>
      <c r="C370" s="24">
        <f>INDEX(ГРАФИК!$AX$6:$AX$36,MATCH($B$345,ГРАФИК!$A$6:$A$36,0),0)</f>
        <v>0</v>
      </c>
      <c r="D370" s="6" t="b">
        <f t="shared" si="29"/>
        <v>0</v>
      </c>
      <c r="E370" s="24" t="b">
        <f t="shared" si="30"/>
        <v>0</v>
      </c>
      <c r="F370" s="6">
        <f>Count_Color(ГРАФИК!$AX$6:$AX$36,3,C370)</f>
        <v>0</v>
      </c>
      <c r="G370" s="25" t="e">
        <f>IF(D370="",INDEX('Классификатор задач'!$C:$C,MATCH(E370,'Классификатор задач'!$B:$B,0),0),INDEX('Классификатор задач'!$C:$C,MATCH(D370,'Классификатор задач'!$A:$A,0)))</f>
        <v>#N/A</v>
      </c>
      <c r="H370" s="26">
        <f>INDEX(ГРАФИК!$AY$6:$AY$36,MATCH($B$345,ГРАФИК!$A$6:$A$36,0),0)</f>
        <v>0</v>
      </c>
      <c r="I370" s="41">
        <v>0.25</v>
      </c>
      <c r="J370" s="29" t="e">
        <f>INDEX('Закрепление за ДСЕ'!$B:$B,MATCH(H370,'Закрепление за ДСЕ'!A:A,0),0)</f>
        <v>#N/A</v>
      </c>
      <c r="K370" s="29" t="e">
        <f>INDEX('Закрепление за ДСЕ'!$D:$D,MATCH(H370,'Закрепление за ДСЕ'!A:A,0),0)</f>
        <v>#N/A</v>
      </c>
      <c r="L370" s="36" t="str">
        <f t="shared" si="31"/>
        <v/>
      </c>
      <c r="M370" s="38">
        <v>8</v>
      </c>
    </row>
    <row r="371" spans="1:13" x14ac:dyDescent="0.25">
      <c r="A371" s="24">
        <v>0.55208333333333304</v>
      </c>
      <c r="B371" s="24">
        <v>0.5625</v>
      </c>
      <c r="C371" s="24">
        <f>INDEX(ГРАФИК!$AZ$6:$AZ$36,MATCH($B$345,ГРАФИК!$A$6:$A$36,0),0)</f>
        <v>0</v>
      </c>
      <c r="D371" s="6" t="b">
        <f t="shared" si="29"/>
        <v>0</v>
      </c>
      <c r="E371" s="24" t="b">
        <f t="shared" si="30"/>
        <v>0</v>
      </c>
      <c r="F371" s="6">
        <f>Count_Color(ГРАФИК!$AZ$6:$AZ$36,3,C371)</f>
        <v>0</v>
      </c>
      <c r="G371" s="25" t="e">
        <f>IF(D371="",INDEX('Классификатор задач'!$C:$C,MATCH(E371,'Классификатор задач'!$B:$B,0),0),INDEX('Классификатор задач'!$C:$C,MATCH(D371,'Классификатор задач'!$A:$A,0)))</f>
        <v>#N/A</v>
      </c>
      <c r="H371" s="26">
        <f>INDEX(ГРАФИК!$BA$6:$BA$36,MATCH($B$345,ГРАФИК!$A$6:$A$36,0),0)</f>
        <v>0</v>
      </c>
      <c r="I371" s="41">
        <v>0.25</v>
      </c>
      <c r="J371" s="29" t="e">
        <f>INDEX('Закрепление за ДСЕ'!$B:$B,MATCH(H371,'Закрепление за ДСЕ'!A:A,0),0)</f>
        <v>#N/A</v>
      </c>
      <c r="K371" s="29" t="e">
        <f>INDEX('Закрепление за ДСЕ'!$D:$D,MATCH(H371,'Закрепление за ДСЕ'!A:A,0),0)</f>
        <v>#N/A</v>
      </c>
      <c r="L371" s="36" t="str">
        <f t="shared" si="31"/>
        <v/>
      </c>
      <c r="M371" s="38">
        <v>8</v>
      </c>
    </row>
    <row r="372" spans="1:13" x14ac:dyDescent="0.25">
      <c r="A372" s="24">
        <v>0.562499999999999</v>
      </c>
      <c r="B372" s="24">
        <v>0.57291666666666696</v>
      </c>
      <c r="C372" s="24">
        <f>INDEX(ГРАФИК!$BB$6:$BB$36,MATCH($B$345,ГРАФИК!$A$6:$A$36,0),0)</f>
        <v>0</v>
      </c>
      <c r="D372" s="6" t="b">
        <f t="shared" si="29"/>
        <v>0</v>
      </c>
      <c r="E372" s="24" t="b">
        <f t="shared" si="30"/>
        <v>0</v>
      </c>
      <c r="F372" s="6">
        <f>Count_Color(ГРАФИК!$BB$6:$BB$36,3,C372)</f>
        <v>0</v>
      </c>
      <c r="G372" s="25" t="e">
        <f>IF(D372="",INDEX('Классификатор задач'!$C:$C,MATCH(E372,'Классификатор задач'!$B:$B,0),0),INDEX('Классификатор задач'!$C:$C,MATCH(D372,'Классификатор задач'!$A:$A,0)))</f>
        <v>#N/A</v>
      </c>
      <c r="H372" s="26">
        <f>INDEX(ГРАФИК!$BC$6:$BC$36,MATCH($B$345,ГРАФИК!$A$6:$A$36,0),0)</f>
        <v>0</v>
      </c>
      <c r="I372" s="41">
        <v>0.25</v>
      </c>
      <c r="J372" s="29" t="e">
        <f>INDEX('Закрепление за ДСЕ'!$B:$B,MATCH(H372,'Закрепление за ДСЕ'!A:A,0),0)</f>
        <v>#N/A</v>
      </c>
      <c r="K372" s="29" t="e">
        <f>INDEX('Закрепление за ДСЕ'!$D:$D,MATCH(H372,'Закрепление за ДСЕ'!A:A,0),0)</f>
        <v>#N/A</v>
      </c>
      <c r="L372" s="36" t="str">
        <f t="shared" si="31"/>
        <v/>
      </c>
      <c r="M372" s="38">
        <v>8</v>
      </c>
    </row>
    <row r="373" spans="1:13" x14ac:dyDescent="0.25">
      <c r="A373" s="24">
        <v>0.57291666666666596</v>
      </c>
      <c r="B373" s="24">
        <v>0.58333333333333304</v>
      </c>
      <c r="C373" s="24">
        <f>INDEX(ГРАФИК!$BD$6:$BD$36,MATCH($B$345,ГРАФИК!$A$6:$A$36,0),0)</f>
        <v>0</v>
      </c>
      <c r="D373" s="6" t="b">
        <f t="shared" si="29"/>
        <v>0</v>
      </c>
      <c r="E373" s="24" t="b">
        <f t="shared" si="30"/>
        <v>0</v>
      </c>
      <c r="F373" s="6">
        <f>Count_Color(ГРАФИК!$BD$6:$BD$36,3,C373)</f>
        <v>0</v>
      </c>
      <c r="G373" s="25" t="e">
        <f>IF(D373="",INDEX('Классификатор задач'!$C:$C,MATCH(E373,'Классификатор задач'!$B:$B,0),0),INDEX('Классификатор задач'!$C:$C,MATCH(D373,'Классификатор задач'!$A:$A,0)))</f>
        <v>#N/A</v>
      </c>
      <c r="H373" s="26">
        <f>INDEX(ГРАФИК!$BE$6:$BE$36,MATCH($B$345,ГРАФИК!$A$6:$A$36,0),0)</f>
        <v>0</v>
      </c>
      <c r="I373" s="41">
        <v>0.25</v>
      </c>
      <c r="J373" s="29" t="e">
        <f>INDEX('Закрепление за ДСЕ'!$B:$B,MATCH(H373,'Закрепление за ДСЕ'!A:A,0),0)</f>
        <v>#N/A</v>
      </c>
      <c r="K373" s="29" t="e">
        <f>INDEX('Закрепление за ДСЕ'!$D:$D,MATCH(H373,'Закрепление за ДСЕ'!A:A,0),0)</f>
        <v>#N/A</v>
      </c>
      <c r="L373" s="36" t="str">
        <f t="shared" si="31"/>
        <v/>
      </c>
      <c r="M373" s="38">
        <v>8</v>
      </c>
    </row>
    <row r="374" spans="1:13" x14ac:dyDescent="0.25">
      <c r="A374" s="24">
        <v>0.58333333333333304</v>
      </c>
      <c r="B374" s="24">
        <v>0.59375</v>
      </c>
      <c r="C374" s="24">
        <f>INDEX(ГРАФИК!$BF$6:$BF$36,MATCH($B$345,ГРАФИК!$A$6:$A$36,0),0)</f>
        <v>0</v>
      </c>
      <c r="D374" s="6" t="b">
        <f t="shared" si="29"/>
        <v>0</v>
      </c>
      <c r="E374" s="24" t="b">
        <f t="shared" si="30"/>
        <v>0</v>
      </c>
      <c r="F374" s="6">
        <f>Count_Color(ГРАФИК!$BF$6:$BF$36,3,C374)</f>
        <v>0</v>
      </c>
      <c r="G374" s="25" t="e">
        <f>IF(D374="",INDEX('Классификатор задач'!$C:$C,MATCH(E374,'Классификатор задач'!$B:$B,0),0),INDEX('Классификатор задач'!$C:$C,MATCH(D374,'Классификатор задач'!$A:$A,0)))</f>
        <v>#N/A</v>
      </c>
      <c r="H374" s="26">
        <f>INDEX(ГРАФИК!$BG$6:$BG$36,MATCH($B$345,ГРАФИК!$A$6:$A$36,0),0)</f>
        <v>0</v>
      </c>
      <c r="I374" s="41">
        <v>0.25</v>
      </c>
      <c r="J374" s="29" t="e">
        <f>INDEX('Закрепление за ДСЕ'!$B:$B,MATCH(H374,'Закрепление за ДСЕ'!A:A,0),0)</f>
        <v>#N/A</v>
      </c>
      <c r="K374" s="29" t="e">
        <f>INDEX('Закрепление за ДСЕ'!$D:$D,MATCH(H374,'Закрепление за ДСЕ'!A:A,0),0)</f>
        <v>#N/A</v>
      </c>
      <c r="L374" s="36" t="str">
        <f t="shared" si="31"/>
        <v/>
      </c>
      <c r="M374" s="38">
        <v>8</v>
      </c>
    </row>
    <row r="375" spans="1:13" x14ac:dyDescent="0.25">
      <c r="A375" s="24">
        <v>0.593749999999999</v>
      </c>
      <c r="B375" s="24">
        <v>0.60416666666666696</v>
      </c>
      <c r="C375" s="24">
        <f>INDEX(ГРАФИК!$BH$6:$BH$36,MATCH($B$345,ГРАФИК!$A$6:$A$36,0),0)</f>
        <v>0</v>
      </c>
      <c r="D375" s="6" t="b">
        <f t="shared" si="29"/>
        <v>0</v>
      </c>
      <c r="E375" s="24" t="b">
        <f t="shared" si="30"/>
        <v>0</v>
      </c>
      <c r="F375" s="6">
        <f>Count_Color(ГРАФИК!$BH$6:$BH$36,3,C375)</f>
        <v>0</v>
      </c>
      <c r="G375" s="25" t="e">
        <f>IF(D375="",INDEX('Классификатор задач'!$C:$C,MATCH(E375,'Классификатор задач'!$B:$B,0),0),INDEX('Классификатор задач'!$C:$C,MATCH(D375,'Классификатор задач'!$A:$A,0)))</f>
        <v>#N/A</v>
      </c>
      <c r="H375" s="26">
        <f>INDEX(ГРАФИК!$BI$6:$BI$36,MATCH($B$345,ГРАФИК!$A$6:$A$36,0),0)</f>
        <v>0</v>
      </c>
      <c r="I375" s="41">
        <v>0.25</v>
      </c>
      <c r="J375" s="29" t="e">
        <f>INDEX('Закрепление за ДСЕ'!$B:$B,MATCH(H375,'Закрепление за ДСЕ'!A:A,0),0)</f>
        <v>#N/A</v>
      </c>
      <c r="K375" s="29" t="e">
        <f>INDEX('Закрепление за ДСЕ'!$D:$D,MATCH(H375,'Закрепление за ДСЕ'!A:A,0),0)</f>
        <v>#N/A</v>
      </c>
      <c r="L375" s="36" t="str">
        <f t="shared" si="31"/>
        <v/>
      </c>
      <c r="M375" s="38">
        <v>8</v>
      </c>
    </row>
    <row r="376" spans="1:13" x14ac:dyDescent="0.25">
      <c r="A376" s="24">
        <v>0.60416666666666596</v>
      </c>
      <c r="B376" s="24">
        <v>0.61458333333333404</v>
      </c>
      <c r="C376" s="24">
        <f>INDEX(ГРАФИК!$BJ$6:$BJ$36,MATCH($B$345,ГРАФИК!$A$6:$A$36,0),0)</f>
        <v>0</v>
      </c>
      <c r="D376" s="6" t="b">
        <f t="shared" si="29"/>
        <v>0</v>
      </c>
      <c r="E376" s="24" t="b">
        <f t="shared" si="30"/>
        <v>0</v>
      </c>
      <c r="F376" s="6">
        <f>Count_Color(ГРАФИК!$BJ$6:$BJ$36,3,C376)</f>
        <v>0</v>
      </c>
      <c r="G376" s="25" t="e">
        <f>IF(D376="",INDEX('Классификатор задач'!$C:$C,MATCH(E376,'Классификатор задач'!$B:$B,0),0),INDEX('Классификатор задач'!$C:$C,MATCH(D376,'Классификатор задач'!$A:$A,0)))</f>
        <v>#N/A</v>
      </c>
      <c r="H376" s="26">
        <f>INDEX(ГРАФИК!$BK$6:$BK$36,MATCH($B$345,ГРАФИК!$A$6:$A$36,0),0)</f>
        <v>0</v>
      </c>
      <c r="I376" s="41">
        <v>0.25</v>
      </c>
      <c r="J376" s="29" t="e">
        <f>INDEX('Закрепление за ДСЕ'!$B:$B,MATCH(H376,'Закрепление за ДСЕ'!A:A,0),0)</f>
        <v>#N/A</v>
      </c>
      <c r="K376" s="29" t="e">
        <f>INDEX('Закрепление за ДСЕ'!$D:$D,MATCH(H376,'Закрепление за ДСЕ'!A:A,0),0)</f>
        <v>#N/A</v>
      </c>
      <c r="L376" s="36" t="str">
        <f t="shared" si="31"/>
        <v/>
      </c>
      <c r="M376" s="38">
        <v>8</v>
      </c>
    </row>
    <row r="377" spans="1:13" x14ac:dyDescent="0.25">
      <c r="A377" s="24">
        <v>0.61458333333333304</v>
      </c>
      <c r="B377" s="24">
        <v>0.625</v>
      </c>
      <c r="C377" s="24">
        <f>INDEX(ГРАФИК!$BL$6:$BL$36,MATCH($B$345,ГРАФИК!$A$6:$A$36,0),0)</f>
        <v>0</v>
      </c>
      <c r="D377" s="6" t="b">
        <f t="shared" si="29"/>
        <v>0</v>
      </c>
      <c r="E377" s="24" t="b">
        <f t="shared" si="30"/>
        <v>0</v>
      </c>
      <c r="F377" s="6">
        <f>Count_Color(ГРАФИК!$BL$6:$BL$36,3,C377)</f>
        <v>0</v>
      </c>
      <c r="G377" s="25" t="e">
        <f>IF(D377="",INDEX('Классификатор задач'!$C:$C,MATCH(E377,'Классификатор задач'!$B:$B,0),0),INDEX('Классификатор задач'!$C:$C,MATCH(D377,'Классификатор задач'!$A:$A,0)))</f>
        <v>#N/A</v>
      </c>
      <c r="H377" s="26">
        <f>INDEX(ГРАФИК!$BM$6:$BM$36,MATCH($B$345,ГРАФИК!$A$6:$A$36,0),0)</f>
        <v>0</v>
      </c>
      <c r="I377" s="41">
        <v>0.25</v>
      </c>
      <c r="J377" s="29" t="e">
        <f>INDEX('Закрепление за ДСЕ'!$B:$B,MATCH(H377,'Закрепление за ДСЕ'!A:A,0),0)</f>
        <v>#N/A</v>
      </c>
      <c r="K377" s="29" t="e">
        <f>INDEX('Закрепление за ДСЕ'!$D:$D,MATCH(H377,'Закрепление за ДСЕ'!A:A,0),0)</f>
        <v>#N/A</v>
      </c>
      <c r="L377" s="36" t="str">
        <f t="shared" si="31"/>
        <v/>
      </c>
      <c r="M377" s="38">
        <v>8</v>
      </c>
    </row>
    <row r="378" spans="1:13" x14ac:dyDescent="0.25">
      <c r="A378" s="24">
        <v>0.624999999999999</v>
      </c>
      <c r="B378" s="24">
        <v>0.63541666666666696</v>
      </c>
      <c r="C378" s="24">
        <f>INDEX(ГРАФИК!$BN$6:$BN$36,MATCH($B$345,ГРАФИК!$A$6:$A$36,0),0)</f>
        <v>0</v>
      </c>
      <c r="D378" s="6" t="b">
        <f t="shared" si="29"/>
        <v>0</v>
      </c>
      <c r="E378" s="24" t="b">
        <f t="shared" si="30"/>
        <v>0</v>
      </c>
      <c r="F378" s="6">
        <f>Count_Color(ГРАФИК!$BN$6:$BN$36,3,C378)</f>
        <v>0</v>
      </c>
      <c r="G378" s="25" t="e">
        <f>IF(D378="",INDEX('Классификатор задач'!$C:$C,MATCH(E378,'Классификатор задач'!$B:$B,0),0),INDEX('Классификатор задач'!$C:$C,MATCH(D378,'Классификатор задач'!$A:$A,0)))</f>
        <v>#N/A</v>
      </c>
      <c r="H378" s="26">
        <f>INDEX(ГРАФИК!$BO$6:$BO$36,MATCH($B$345,ГРАФИК!$A$6:$A$36,0),0)</f>
        <v>0</v>
      </c>
      <c r="I378" s="41">
        <v>0.25</v>
      </c>
      <c r="J378" s="29" t="e">
        <f>INDEX('Закрепление за ДСЕ'!$B:$B,MATCH(H378,'Закрепление за ДСЕ'!A:A,0),0)</f>
        <v>#N/A</v>
      </c>
      <c r="K378" s="29" t="e">
        <f>INDEX('Закрепление за ДСЕ'!$D:$D,MATCH(H378,'Закрепление за ДСЕ'!A:A,0),0)</f>
        <v>#N/A</v>
      </c>
      <c r="L378" s="36" t="str">
        <f t="shared" si="31"/>
        <v/>
      </c>
      <c r="M378" s="38">
        <v>8</v>
      </c>
    </row>
    <row r="379" spans="1:13" x14ac:dyDescent="0.25">
      <c r="A379" s="24">
        <v>0.63541666666666596</v>
      </c>
      <c r="B379" s="24">
        <v>0.64583333333333404</v>
      </c>
      <c r="C379" s="24">
        <f>INDEX(ГРАФИК!$BP$6:$BP$36,MATCH($B$345,ГРАФИК!$A$6:$A$36,0),0)</f>
        <v>0</v>
      </c>
      <c r="D379" s="6" t="b">
        <f t="shared" si="29"/>
        <v>0</v>
      </c>
      <c r="E379" s="24" t="b">
        <f t="shared" si="30"/>
        <v>0</v>
      </c>
      <c r="F379" s="6">
        <f>Count_Color(ГРАФИК!$BP$6:$BP$36,3,C379)</f>
        <v>0</v>
      </c>
      <c r="G379" s="25" t="e">
        <f>IF(D379="",INDEX('Классификатор задач'!$C:$C,MATCH(E379,'Классификатор задач'!$B:$B,0),0),INDEX('Классификатор задач'!$C:$C,MATCH(D379,'Классификатор задач'!$A:$A,0)))</f>
        <v>#N/A</v>
      </c>
      <c r="H379" s="26">
        <f>INDEX(ГРАФИК!$BQ$6:$BQ$36,MATCH($B$345,ГРАФИК!$A$6:$A$36,0),0)</f>
        <v>0</v>
      </c>
      <c r="I379" s="41">
        <v>0.25</v>
      </c>
      <c r="J379" s="29" t="e">
        <f>INDEX('Закрепление за ДСЕ'!$B:$B,MATCH(H379,'Закрепление за ДСЕ'!A:A,0),0)</f>
        <v>#N/A</v>
      </c>
      <c r="K379" s="29" t="e">
        <f>INDEX('Закрепление за ДСЕ'!$D:$D,MATCH(H379,'Закрепление за ДСЕ'!A:A,0),0)</f>
        <v>#N/A</v>
      </c>
      <c r="L379" s="36" t="str">
        <f t="shared" si="31"/>
        <v/>
      </c>
      <c r="M379" s="38">
        <v>8</v>
      </c>
    </row>
    <row r="380" spans="1:13" x14ac:dyDescent="0.25">
      <c r="A380" s="24">
        <v>0.64583333333333204</v>
      </c>
      <c r="B380" s="24">
        <v>0.65625</v>
      </c>
      <c r="C380" s="24">
        <f>INDEX(ГРАФИК!$BR$6:$BR$36,MATCH($B$345,ГРАФИК!$A$6:$A$36,0),0)</f>
        <v>0</v>
      </c>
      <c r="D380" s="6" t="b">
        <f t="shared" si="29"/>
        <v>0</v>
      </c>
      <c r="E380" s="24" t="b">
        <f t="shared" si="30"/>
        <v>0</v>
      </c>
      <c r="F380" s="6">
        <f>Count_Color(ГРАФИК!$BR$6:$BR$36,3,C380)</f>
        <v>0</v>
      </c>
      <c r="G380" s="25" t="e">
        <f>IF(D380="",INDEX('Классификатор задач'!$C:$C,MATCH(E380,'Классификатор задач'!$B:$B,0),0),INDEX('Классификатор задач'!$C:$C,MATCH(D380,'Классификатор задач'!$A:$A,0)))</f>
        <v>#N/A</v>
      </c>
      <c r="H380" s="26">
        <f>INDEX(ГРАФИК!$BS$6:$BS$36,MATCH($B$345,ГРАФИК!$A$6:$A$36,0),0)</f>
        <v>0</v>
      </c>
      <c r="I380" s="41">
        <v>0.25</v>
      </c>
      <c r="J380" s="29" t="e">
        <f>INDEX('Закрепление за ДСЕ'!$B:$B,MATCH(H380,'Закрепление за ДСЕ'!A:A,0),0)</f>
        <v>#N/A</v>
      </c>
      <c r="K380" s="29" t="e">
        <f>INDEX('Закрепление за ДСЕ'!$D:$D,MATCH(H380,'Закрепление за ДСЕ'!A:A,0),0)</f>
        <v>#N/A</v>
      </c>
      <c r="L380" s="36" t="str">
        <f t="shared" si="31"/>
        <v/>
      </c>
      <c r="M380" s="38">
        <v>8</v>
      </c>
    </row>
    <row r="381" spans="1:13" x14ac:dyDescent="0.25">
      <c r="A381" s="24">
        <v>0.656249999999999</v>
      </c>
      <c r="B381" s="24">
        <v>0.66666666666666696</v>
      </c>
      <c r="C381" s="24">
        <f>INDEX(ГРАФИК!$BT$6:$BT$36,MATCH($B$345,ГРАФИК!$A$6:$A$36,0),0)</f>
        <v>0</v>
      </c>
      <c r="D381" s="6" t="b">
        <f t="shared" si="29"/>
        <v>0</v>
      </c>
      <c r="E381" s="24" t="b">
        <f t="shared" si="30"/>
        <v>0</v>
      </c>
      <c r="F381" s="6">
        <f>Count_Color(ГРАФИК!$BT$6:$BT$36,3,C381)</f>
        <v>0</v>
      </c>
      <c r="G381" s="25" t="e">
        <f>IF(D381="",INDEX('Классификатор задач'!$C:$C,MATCH(E381,'Классификатор задач'!$B:$B,0),0),INDEX('Классификатор задач'!$C:$C,MATCH(D381,'Классификатор задач'!$A:$A,0)))</f>
        <v>#N/A</v>
      </c>
      <c r="H381" s="26">
        <f>INDEX(ГРАФИК!$BU$6:$BU$36,MATCH($B$345,ГРАФИК!$A$6:$A$36,0),0)</f>
        <v>0</v>
      </c>
      <c r="I381" s="41">
        <v>0.25</v>
      </c>
      <c r="J381" s="29" t="e">
        <f>INDEX('Закрепление за ДСЕ'!$B:$B,MATCH(H381,'Закрепление за ДСЕ'!A:A,0),0)</f>
        <v>#N/A</v>
      </c>
      <c r="K381" s="29" t="e">
        <f>INDEX('Закрепление за ДСЕ'!$D:$D,MATCH(H381,'Закрепление за ДСЕ'!A:A,0),0)</f>
        <v>#N/A</v>
      </c>
      <c r="L381" s="36" t="str">
        <f t="shared" si="31"/>
        <v/>
      </c>
      <c r="M381" s="38">
        <v>8</v>
      </c>
    </row>
    <row r="382" spans="1:13" x14ac:dyDescent="0.25">
      <c r="A382" s="24">
        <v>0.66666666666666596</v>
      </c>
      <c r="B382" s="24">
        <v>0.67708333333333404</v>
      </c>
      <c r="C382" s="24">
        <f>INDEX(ГРАФИК!$BV$6:$BV$36,MATCH($B$345,ГРАФИК!$A$6:$A$36,0),0)</f>
        <v>0</v>
      </c>
      <c r="D382" s="6" t="b">
        <f t="shared" si="29"/>
        <v>0</v>
      </c>
      <c r="E382" s="24" t="b">
        <f t="shared" si="30"/>
        <v>0</v>
      </c>
      <c r="F382" s="6">
        <f>Count_Color(ГРАФИК!$BV$6:$BV$36,3,C382)</f>
        <v>0</v>
      </c>
      <c r="G382" s="25" t="e">
        <f>IF(D382="",INDEX('Классификатор задач'!$C:$C,MATCH(E382,'Классификатор задач'!$B:$B,0),0),INDEX('Классификатор задач'!$C:$C,MATCH(D382,'Классификатор задач'!$A:$A,0)))</f>
        <v>#N/A</v>
      </c>
      <c r="H382" s="26">
        <f>INDEX(ГРАФИК!$BW$6:$BW$36,MATCH($B$345,ГРАФИК!$A$6:$A$36,0),0)</f>
        <v>0</v>
      </c>
      <c r="I382" s="41">
        <v>0.25</v>
      </c>
      <c r="J382" s="29" t="e">
        <f>INDEX('Закрепление за ДСЕ'!$B:$B,MATCH(H382,'Закрепление за ДСЕ'!A:A,0),0)</f>
        <v>#N/A</v>
      </c>
      <c r="K382" s="29" t="e">
        <f>INDEX('Закрепление за ДСЕ'!$D:$D,MATCH(H382,'Закрепление за ДСЕ'!A:A,0),0)</f>
        <v>#N/A</v>
      </c>
      <c r="L382" s="36" t="str">
        <f t="shared" si="31"/>
        <v/>
      </c>
      <c r="M382" s="38">
        <v>8</v>
      </c>
    </row>
    <row r="383" spans="1:13" x14ac:dyDescent="0.25">
      <c r="A383" s="24">
        <v>0.67708333333333204</v>
      </c>
      <c r="B383" s="24">
        <v>0.6875</v>
      </c>
      <c r="C383" s="24">
        <f>INDEX(ГРАФИК!$BX$6:$BX$36,MATCH($B$345,ГРАФИК!$A$6:$A$36,0),0)</f>
        <v>0</v>
      </c>
      <c r="D383" s="6" t="b">
        <f t="shared" si="29"/>
        <v>0</v>
      </c>
      <c r="E383" s="24" t="b">
        <f t="shared" si="30"/>
        <v>0</v>
      </c>
      <c r="F383" s="6">
        <f>Count_Color(ГРАФИК!$BX$6:$BX$36,3,C383)</f>
        <v>0</v>
      </c>
      <c r="G383" s="25" t="e">
        <f>IF(D383="",INDEX('Классификатор задач'!$C:$C,MATCH(E383,'Классификатор задач'!$B:$B,0),0),INDEX('Классификатор задач'!$C:$C,MATCH(D383,'Классификатор задач'!$A:$A,0)))</f>
        <v>#N/A</v>
      </c>
      <c r="H383" s="26">
        <f>INDEX(ГРАФИК!$BY$6:$BY$36,MATCH($B$345,ГРАФИК!$A$6:$A$36,0),0)</f>
        <v>0</v>
      </c>
      <c r="I383" s="41">
        <v>0.25</v>
      </c>
      <c r="J383" s="29" t="e">
        <f>INDEX('Закрепление за ДСЕ'!$B:$B,MATCH(H383,'Закрепление за ДСЕ'!A:A,0),0)</f>
        <v>#N/A</v>
      </c>
      <c r="K383" s="29" t="e">
        <f>INDEX('Закрепление за ДСЕ'!$D:$D,MATCH(H383,'Закрепление за ДСЕ'!A:A,0),0)</f>
        <v>#N/A</v>
      </c>
      <c r="L383" s="36" t="str">
        <f t="shared" si="31"/>
        <v/>
      </c>
      <c r="M383" s="38">
        <v>8</v>
      </c>
    </row>
    <row r="384" spans="1:13" x14ac:dyDescent="0.25">
      <c r="A384" s="24">
        <v>0.687499999999999</v>
      </c>
      <c r="B384" s="24">
        <v>0.69791666666666696</v>
      </c>
      <c r="C384" s="24">
        <f>INDEX(ГРАФИК!$BZ$6:$BZ$36,MATCH($B$345,ГРАФИК!$A$6:$A$36,0),0)</f>
        <v>0</v>
      </c>
      <c r="D384" s="6" t="b">
        <f t="shared" si="29"/>
        <v>0</v>
      </c>
      <c r="E384" s="24" t="b">
        <f t="shared" si="30"/>
        <v>0</v>
      </c>
      <c r="F384" s="6">
        <f>Count_Color(ГРАФИК!$BZ$6:$BZ$36,3,C384)</f>
        <v>0</v>
      </c>
      <c r="G384" s="25" t="e">
        <f>IF(D384="",INDEX('Классификатор задач'!$C:$C,MATCH(E384,'Классификатор задач'!$B:$B,0),0),INDEX('Классификатор задач'!$C:$C,MATCH(D384,'Классификатор задач'!$A:$A,0)))</f>
        <v>#N/A</v>
      </c>
      <c r="H384" s="26">
        <f>INDEX(ГРАФИК!$CA$6:$CA$36,MATCH($B$345,ГРАФИК!$A$6:$A$36,0),0)</f>
        <v>0</v>
      </c>
      <c r="I384" s="41">
        <v>0.25</v>
      </c>
      <c r="J384" s="29" t="e">
        <f>INDEX('Закрепление за ДСЕ'!$B:$B,MATCH(H384,'Закрепление за ДСЕ'!A:A,0),0)</f>
        <v>#N/A</v>
      </c>
      <c r="K384" s="29" t="e">
        <f>INDEX('Закрепление за ДСЕ'!$D:$D,MATCH(H384,'Закрепление за ДСЕ'!A:A,0),0)</f>
        <v>#N/A</v>
      </c>
      <c r="L384" s="36" t="str">
        <f t="shared" si="31"/>
        <v/>
      </c>
      <c r="M384" s="38">
        <v>8</v>
      </c>
    </row>
    <row r="385" spans="1:13" x14ac:dyDescent="0.25">
      <c r="A385" s="24">
        <v>0.69791666666666596</v>
      </c>
      <c r="B385" s="24">
        <v>0.70833333333333404</v>
      </c>
      <c r="C385" s="24">
        <f>INDEX(ГРАФИК!$CB$6:$CB$36,MATCH($B$345,ГРАФИК!$A$6:$A$36,0),0)</f>
        <v>0</v>
      </c>
      <c r="D385" s="6" t="b">
        <f t="shared" si="29"/>
        <v>0</v>
      </c>
      <c r="E385" s="24" t="b">
        <f t="shared" si="30"/>
        <v>0</v>
      </c>
      <c r="F385" s="6">
        <f>Count_Color(ГРАФИК!$CB$6:$CB$36,3,C385)</f>
        <v>0</v>
      </c>
      <c r="G385" s="25" t="e">
        <f>IF(D385="",INDEX('Классификатор задач'!$C:$C,MATCH(E385,'Классификатор задач'!$B:$B,0),0),INDEX('Классификатор задач'!$C:$C,MATCH(D385,'Классификатор задач'!$A:$A,0)))</f>
        <v>#N/A</v>
      </c>
      <c r="H385" s="26">
        <f>INDEX(ГРАФИК!$CC$6:$CC$36,MATCH($B$345,ГРАФИК!$A$6:$A$36,0),0)</f>
        <v>0</v>
      </c>
      <c r="I385" s="41">
        <v>0.25</v>
      </c>
      <c r="J385" s="29" t="e">
        <f>INDEX('Закрепление за ДСЕ'!$B:$B,MATCH(H385,'Закрепление за ДСЕ'!A:A,0),0)</f>
        <v>#N/A</v>
      </c>
      <c r="K385" s="29" t="e">
        <f>INDEX('Закрепление за ДСЕ'!$D:$D,MATCH(H385,'Закрепление за ДСЕ'!A:A,0),0)</f>
        <v>#N/A</v>
      </c>
      <c r="L385" s="36" t="str">
        <f t="shared" si="31"/>
        <v/>
      </c>
      <c r="M385" s="38">
        <v>8</v>
      </c>
    </row>
    <row r="386" spans="1:13" x14ac:dyDescent="0.25">
      <c r="A386" s="24">
        <v>0.70833333333333204</v>
      </c>
      <c r="B386" s="24">
        <v>0.71875</v>
      </c>
      <c r="C386" s="24">
        <f>INDEX(ГРАФИК!$CD$6:$CD$36,MATCH($B$345,ГРАФИК!$A$6:$A$36,0),0)</f>
        <v>0</v>
      </c>
      <c r="D386" s="6" t="b">
        <f t="shared" si="29"/>
        <v>0</v>
      </c>
      <c r="E386" s="24" t="b">
        <f t="shared" si="30"/>
        <v>0</v>
      </c>
      <c r="F386" s="6">
        <f>Count_Color(ГРАФИК!$CD$6:$CD$36,3,C386)</f>
        <v>0</v>
      </c>
      <c r="G386" s="25" t="e">
        <f>IF(D386="",INDEX('Классификатор задач'!$C:$C,MATCH(E386,'Классификатор задач'!$B:$B,0),0),INDEX('Классификатор задач'!$C:$C,MATCH(D386,'Классификатор задач'!$A:$A,0)))</f>
        <v>#N/A</v>
      </c>
      <c r="H386" s="26">
        <f>INDEX(ГРАФИК!$CE$6:$CE$36,MATCH($B$345,ГРАФИК!$A$6:$A$36,0),0)</f>
        <v>0</v>
      </c>
      <c r="I386" s="41">
        <v>0.25</v>
      </c>
      <c r="J386" s="29" t="e">
        <f>INDEX('Закрепление за ДСЕ'!$B:$B,MATCH(H386,'Закрепление за ДСЕ'!A:A,0),0)</f>
        <v>#N/A</v>
      </c>
      <c r="K386" s="29" t="e">
        <f>INDEX('Закрепление за ДСЕ'!$D:$D,MATCH(H386,'Закрепление за ДСЕ'!A:A,0),0)</f>
        <v>#N/A</v>
      </c>
      <c r="L386" s="36" t="str">
        <f t="shared" si="31"/>
        <v/>
      </c>
      <c r="M386" s="38">
        <v>8</v>
      </c>
    </row>
    <row r="387" spans="1:13" x14ac:dyDescent="0.25">
      <c r="A387" s="24">
        <v>0.718749999999999</v>
      </c>
      <c r="B387" s="24">
        <v>0.72916666666666696</v>
      </c>
      <c r="C387" s="24">
        <f>INDEX(ГРАФИК!$CF$6:$CF$36,MATCH($B$345,ГРАФИК!$A$6:$A$36,0),0)</f>
        <v>0</v>
      </c>
      <c r="D387" s="6" t="b">
        <f t="shared" si="29"/>
        <v>0</v>
      </c>
      <c r="E387" s="24" t="b">
        <f t="shared" si="30"/>
        <v>0</v>
      </c>
      <c r="F387" s="6">
        <f>Count_Color(ГРАФИК!$CF$6:$CF$36,3,C387)</f>
        <v>0</v>
      </c>
      <c r="G387" s="25" t="e">
        <f>IF(D387="",INDEX('Классификатор задач'!$C:$C,MATCH(E387,'Классификатор задач'!$B:$B,0),0),INDEX('Классификатор задач'!$C:$C,MATCH(D387,'Классификатор задач'!$A:$A,0)))</f>
        <v>#N/A</v>
      </c>
      <c r="H387" s="26">
        <f>INDEX(ГРАФИК!$CG$6:$CG$36,MATCH($B$345,ГРАФИК!$A$6:$A$36,0),0)</f>
        <v>0</v>
      </c>
      <c r="I387" s="41">
        <v>0.25</v>
      </c>
      <c r="J387" s="29" t="e">
        <f>INDEX('Закрепление за ДСЕ'!$B:$B,MATCH(H387,'Закрепление за ДСЕ'!A:A,0),0)</f>
        <v>#N/A</v>
      </c>
      <c r="K387" s="29" t="e">
        <f>INDEX('Закрепление за ДСЕ'!$D:$D,MATCH(H387,'Закрепление за ДСЕ'!A:A,0),0)</f>
        <v>#N/A</v>
      </c>
      <c r="L387" s="36" t="str">
        <f t="shared" si="31"/>
        <v/>
      </c>
      <c r="M387" s="38">
        <v>8</v>
      </c>
    </row>
    <row r="388" spans="1:13" x14ac:dyDescent="0.25">
      <c r="A388" s="24">
        <v>0.72916666666666496</v>
      </c>
      <c r="B388" s="24">
        <v>0.73958333333333404</v>
      </c>
      <c r="C388" s="24">
        <f>INDEX(ГРАФИК!$CH$6:$CH$36,MATCH($B$345,ГРАФИК!$A$6:$A$36,0),0)</f>
        <v>0</v>
      </c>
      <c r="D388" s="6" t="b">
        <f t="shared" si="29"/>
        <v>0</v>
      </c>
      <c r="E388" s="24" t="b">
        <f t="shared" si="30"/>
        <v>0</v>
      </c>
      <c r="F388" s="6">
        <f>Count_Color(ГРАФИК!$CH$6:$CH$36,3,C388)</f>
        <v>0</v>
      </c>
      <c r="G388" s="25" t="e">
        <f>IF(D388="",INDEX('Классификатор задач'!$C:$C,MATCH(E388,'Классификатор задач'!$B:$B,0),0),INDEX('Классификатор задач'!$C:$C,MATCH(D388,'Классификатор задач'!$A:$A,0)))</f>
        <v>#N/A</v>
      </c>
      <c r="H388" s="26">
        <f>INDEX(ГРАФИК!$CI$6:$CI$36,MATCH($B$345,ГРАФИК!$A$6:$A$36,0),0)</f>
        <v>0</v>
      </c>
      <c r="I388" s="41">
        <v>0.25</v>
      </c>
      <c r="J388" s="29" t="e">
        <f>INDEX('Закрепление за ДСЕ'!$B:$B,MATCH(H388,'Закрепление за ДСЕ'!A:A,0),0)</f>
        <v>#N/A</v>
      </c>
      <c r="K388" s="29" t="e">
        <f>INDEX('Закрепление за ДСЕ'!$D:$D,MATCH(H388,'Закрепление за ДСЕ'!A:A,0),0)</f>
        <v>#N/A</v>
      </c>
      <c r="L388" s="36" t="str">
        <f t="shared" si="31"/>
        <v/>
      </c>
      <c r="M388" s="38">
        <v>8</v>
      </c>
    </row>
    <row r="389" spans="1:13" x14ac:dyDescent="0.25">
      <c r="A389" s="24">
        <v>0.73958333333333204</v>
      </c>
      <c r="B389" s="24">
        <v>0.75</v>
      </c>
      <c r="C389" s="24">
        <f>INDEX(ГРАФИК!$CJ$6:$CJ$36,MATCH($B$345,ГРАФИК!$A$6:$A$36,0),0)</f>
        <v>0</v>
      </c>
      <c r="D389" s="6" t="b">
        <f t="shared" si="29"/>
        <v>0</v>
      </c>
      <c r="E389" s="24" t="b">
        <f t="shared" si="30"/>
        <v>0</v>
      </c>
      <c r="F389" s="6">
        <f>Count_Color(ГРАФИК!$CJ$6:$CJ$36,3,C389)</f>
        <v>0</v>
      </c>
      <c r="G389" s="25" t="e">
        <f>IF(D389="",INDEX('Классификатор задач'!$C:$C,MATCH(E389,'Классификатор задач'!$B:$B,0),0),INDEX('Классификатор задач'!$C:$C,MATCH(D389,'Классификатор задач'!$A:$A,0)))</f>
        <v>#N/A</v>
      </c>
      <c r="H389" s="26">
        <f>INDEX(ГРАФИК!$CK$6:$CK$36,MATCH($B$345,ГРАФИК!$A$6:$A$36,0),0)</f>
        <v>0</v>
      </c>
      <c r="I389" s="41">
        <v>0.25</v>
      </c>
      <c r="J389" s="29" t="e">
        <f>INDEX('Закрепление за ДСЕ'!$B:$B,MATCH(H389,'Закрепление за ДСЕ'!A:A,0),0)</f>
        <v>#N/A</v>
      </c>
      <c r="K389" s="29" t="e">
        <f>INDEX('Закрепление за ДСЕ'!$D:$D,MATCH(H389,'Закрепление за ДСЕ'!A:A,0),0)</f>
        <v>#N/A</v>
      </c>
      <c r="L389" s="36" t="str">
        <f t="shared" si="31"/>
        <v/>
      </c>
      <c r="M389" s="38">
        <v>8</v>
      </c>
    </row>
    <row r="390" spans="1:13" x14ac:dyDescent="0.25">
      <c r="A390" s="24">
        <v>0.749999999999999</v>
      </c>
      <c r="B390" s="24">
        <v>0.76041666666666696</v>
      </c>
      <c r="C390" s="24">
        <f>INDEX(ГРАФИК!$CL$6:$CL$36,MATCH($B$345,ГРАФИК!$A$6:$A$36,0),0)</f>
        <v>0</v>
      </c>
      <c r="D390" s="6" t="b">
        <f t="shared" si="29"/>
        <v>0</v>
      </c>
      <c r="E390" s="24" t="b">
        <f t="shared" si="30"/>
        <v>0</v>
      </c>
      <c r="F390" s="6">
        <f>Count_Color(ГРАФИК!$CL$6:$CL$36,3,C390)</f>
        <v>0</v>
      </c>
      <c r="G390" s="25" t="e">
        <f>IF(D390="",INDEX('Классификатор задач'!$C:$C,MATCH(E390,'Классификатор задач'!$B:$B,0),0),INDEX('Классификатор задач'!$C:$C,MATCH(D390,'Классификатор задач'!$A:$A,0)))</f>
        <v>#N/A</v>
      </c>
      <c r="H390" s="26">
        <f>INDEX(ГРАФИК!$CM$6:$CM$36,MATCH($B$345,ГРАФИК!$A$6:$A$36,0),0)</f>
        <v>0</v>
      </c>
      <c r="I390" s="41">
        <v>0.25</v>
      </c>
      <c r="J390" s="29" t="e">
        <f>INDEX('Закрепление за ДСЕ'!$B:$B,MATCH(H390,'Закрепление за ДСЕ'!A:A,0),0)</f>
        <v>#N/A</v>
      </c>
      <c r="K390" s="29" t="e">
        <f>INDEX('Закрепление за ДСЕ'!$D:$D,MATCH(H390,'Закрепление за ДСЕ'!A:A,0),0)</f>
        <v>#N/A</v>
      </c>
      <c r="L390" s="36" t="str">
        <f t="shared" si="31"/>
        <v/>
      </c>
      <c r="M390" s="38">
        <v>8</v>
      </c>
    </row>
    <row r="391" spans="1:13" x14ac:dyDescent="0.25">
      <c r="A391" s="24">
        <v>0.76041666666666496</v>
      </c>
      <c r="B391" s="24">
        <v>0.77083333333333404</v>
      </c>
      <c r="C391" s="24">
        <f>INDEX(ГРАФИК!$CN$6:$CN$36,MATCH($B$345,ГРАФИК!$A$6:$A$36,0),0)</f>
        <v>0</v>
      </c>
      <c r="D391" s="6" t="b">
        <f t="shared" si="29"/>
        <v>0</v>
      </c>
      <c r="E391" s="24" t="b">
        <f t="shared" si="30"/>
        <v>0</v>
      </c>
      <c r="F391" s="6">
        <f>Count_Color(ГРАФИК!$CN$6:$CN$36,3,C391)</f>
        <v>0</v>
      </c>
      <c r="G391" s="25" t="e">
        <f>IF(D391="",INDEX('Классификатор задач'!$C:$C,MATCH(E391,'Классификатор задач'!$B:$B,0),0),INDEX('Классификатор задач'!$C:$C,MATCH(D391,'Классификатор задач'!$A:$A,0)))</f>
        <v>#N/A</v>
      </c>
      <c r="H391" s="26">
        <f>INDEX(ГРАФИК!$CO$6:$CO$36,MATCH($B$345,ГРАФИК!$A$6:$A$36,0),0)</f>
        <v>0</v>
      </c>
      <c r="I391" s="41">
        <v>0.25</v>
      </c>
      <c r="J391" s="29" t="e">
        <f>INDEX('Закрепление за ДСЕ'!$B:$B,MATCH(H391,'Закрепление за ДСЕ'!A:A,0),0)</f>
        <v>#N/A</v>
      </c>
      <c r="K391" s="29" t="e">
        <f>INDEX('Закрепление за ДСЕ'!$D:$D,MATCH(H391,'Закрепление за ДСЕ'!A:A,0),0)</f>
        <v>#N/A</v>
      </c>
      <c r="L391" s="36" t="str">
        <f t="shared" si="31"/>
        <v/>
      </c>
      <c r="M391" s="38">
        <v>8</v>
      </c>
    </row>
    <row r="392" spans="1:13" x14ac:dyDescent="0.25">
      <c r="A392" s="24">
        <v>0.77083333333333204</v>
      </c>
      <c r="B392" s="24">
        <v>0.781250000000001</v>
      </c>
      <c r="C392" s="24">
        <f>INDEX(ГРАФИК!$CP$6:$CP$36,MATCH($B$345,ГРАФИК!$A$6:$A$36,0),0)</f>
        <v>0</v>
      </c>
      <c r="D392" s="6" t="b">
        <f t="shared" si="29"/>
        <v>0</v>
      </c>
      <c r="E392" s="24" t="b">
        <f t="shared" si="30"/>
        <v>0</v>
      </c>
      <c r="F392" s="6">
        <f>Count_Color(ГРАФИК!$CP$6:$CP$36,3,C392)</f>
        <v>0</v>
      </c>
      <c r="G392" s="25" t="e">
        <f>IF(D392="",INDEX('Классификатор задач'!$C:$C,MATCH(E392,'Классификатор задач'!$B:$B,0),0),INDEX('Классификатор задач'!$C:$C,MATCH(D392,'Классификатор задач'!$A:$A,0)))</f>
        <v>#N/A</v>
      </c>
      <c r="H392" s="26">
        <f>INDEX(ГРАФИК!$CQ$6:$CQ$36,MATCH($B$345,ГРАФИК!$A$6:$A$36,0),0)</f>
        <v>0</v>
      </c>
      <c r="I392" s="41">
        <v>0.25</v>
      </c>
      <c r="J392" s="29" t="e">
        <f>INDEX('Закрепление за ДСЕ'!$B:$B,MATCH(H392,'Закрепление за ДСЕ'!A:A,0),0)</f>
        <v>#N/A</v>
      </c>
      <c r="K392" s="29" t="e">
        <f>INDEX('Закрепление за ДСЕ'!$D:$D,MATCH(H392,'Закрепление за ДСЕ'!A:A,0),0)</f>
        <v>#N/A</v>
      </c>
      <c r="L392" s="36" t="str">
        <f t="shared" si="31"/>
        <v/>
      </c>
      <c r="M392" s="38">
        <v>8</v>
      </c>
    </row>
    <row r="393" spans="1:13" x14ac:dyDescent="0.25">
      <c r="A393" s="24">
        <v>0.781249999999999</v>
      </c>
      <c r="B393" s="24">
        <v>0.79166666666666696</v>
      </c>
      <c r="C393" s="24">
        <f>INDEX(ГРАФИК!$CR$6:$CR$36,MATCH($B$345,ГРАФИК!$A$6:$A$36,0),0)</f>
        <v>0</v>
      </c>
      <c r="D393" s="6" t="b">
        <f t="shared" si="29"/>
        <v>0</v>
      </c>
      <c r="E393" s="24" t="b">
        <f t="shared" si="30"/>
        <v>0</v>
      </c>
      <c r="F393" s="6">
        <f>Count_Color(ГРАФИК!$CR$6:$CR$36,3,C393)</f>
        <v>0</v>
      </c>
      <c r="G393" s="25" t="e">
        <f>IF(D393="",INDEX('Классификатор задач'!$C:$C,MATCH(E393,'Классификатор задач'!$B:$B,0),0),INDEX('Классификатор задач'!$C:$C,MATCH(D393,'Классификатор задач'!$A:$A,0)))</f>
        <v>#N/A</v>
      </c>
      <c r="H393" s="26">
        <f>INDEX(ГРАФИК!$CS$6:$CS$36,MATCH($B$345,ГРАФИК!$A$6:$A$36,0),0)</f>
        <v>0</v>
      </c>
      <c r="I393" s="41">
        <v>0.25</v>
      </c>
      <c r="J393" s="29" t="e">
        <f>INDEX('Закрепление за ДСЕ'!$B:$B,MATCH(H393,'Закрепление за ДСЕ'!A:A,0),0)</f>
        <v>#N/A</v>
      </c>
      <c r="K393" s="29" t="e">
        <f>INDEX('Закрепление за ДСЕ'!$D:$D,MATCH(H393,'Закрепление за ДСЕ'!A:A,0),0)</f>
        <v>#N/A</v>
      </c>
      <c r="L393" s="36" t="str">
        <f t="shared" si="31"/>
        <v/>
      </c>
      <c r="M393" s="38">
        <v>8</v>
      </c>
    </row>
    <row r="394" spans="1:13" x14ac:dyDescent="0.25">
      <c r="A394" s="32" t="s">
        <v>148</v>
      </c>
      <c r="B394" s="34">
        <v>9</v>
      </c>
      <c r="C394" s="34" t="s">
        <v>148</v>
      </c>
      <c r="D394" s="34" t="s">
        <v>148</v>
      </c>
      <c r="E394" s="34" t="s">
        <v>148</v>
      </c>
      <c r="F394" s="34" t="s">
        <v>148</v>
      </c>
      <c r="G394" s="34" t="s">
        <v>148</v>
      </c>
      <c r="H394" s="34" t="s">
        <v>148</v>
      </c>
      <c r="I394" s="43"/>
      <c r="J394" s="34" t="s">
        <v>148</v>
      </c>
      <c r="K394" s="34" t="s">
        <v>148</v>
      </c>
      <c r="L394" s="34" t="s">
        <v>148</v>
      </c>
      <c r="M394" s="38">
        <v>9</v>
      </c>
    </row>
    <row r="395" spans="1:13" x14ac:dyDescent="0.25">
      <c r="A395" s="24">
        <v>0.29166666666666669</v>
      </c>
      <c r="B395" s="24">
        <v>0.30208333333333331</v>
      </c>
      <c r="C395" s="24">
        <f>INDEX(ГРАФИК!$B$6:$B$36,MATCH($B$394,ГРАФИК!$A$6:$A$36,0),0)</f>
        <v>0</v>
      </c>
      <c r="D395" s="6" t="b">
        <f>IF(LEFTB(C395)="Z",C395,IF(LEFTB(C395)="J",""))</f>
        <v>0</v>
      </c>
      <c r="E395" s="24" t="b">
        <f>IF(LEFTB(C395)="J",C395,IF(LEFTB(C395)="Z",""))</f>
        <v>0</v>
      </c>
      <c r="F395" s="6">
        <f>Count_Color(ГРАФИК!$B$6:$B$36,3,C395)</f>
        <v>0</v>
      </c>
      <c r="G395" s="25" t="e">
        <f>IF(D395="",INDEX('Классификатор задач'!$C:$C,MATCH(E395,'Классификатор задач'!$B:$B,0),0),INDEX('Классификатор задач'!$C:$C,MATCH(D395,'Классификатор задач'!$A:$A,0)))</f>
        <v>#N/A</v>
      </c>
      <c r="H395" s="26">
        <f>INDEX(ГРАФИК!$C$6:$C$36,MATCH($B$394,ГРАФИК!$A$6:$A$36,0),0)</f>
        <v>0</v>
      </c>
      <c r="I395" s="41">
        <v>0.25</v>
      </c>
      <c r="J395" s="29" t="e">
        <f>INDEX('Закрепление за ДСЕ'!$B:$B,MATCH(H395,'Закрепление за ДСЕ'!A:A,0),0)</f>
        <v>#N/A</v>
      </c>
      <c r="K395" s="29" t="e">
        <f>INDEX('Закрепление за ДСЕ'!$D:$D,MATCH(H395,'Закрепление за ДСЕ'!A:A,0),0)</f>
        <v>#N/A</v>
      </c>
      <c r="L395" s="36" t="str">
        <f t="shared" ref="L395:L405" si="32">IF(F395&gt;0,"Выполнено","")</f>
        <v/>
      </c>
      <c r="M395" s="38">
        <v>9</v>
      </c>
    </row>
    <row r="396" spans="1:13" x14ac:dyDescent="0.25">
      <c r="A396" s="24">
        <v>0.30208333333333331</v>
      </c>
      <c r="B396" s="24">
        <v>0.3125</v>
      </c>
      <c r="C396" s="24">
        <f>INDEX(ГРАФИК!$D$6:$D$36,MATCH($B$394,ГРАФИК!$A$6:$A$36,0),0)</f>
        <v>0</v>
      </c>
      <c r="D396" s="6" t="b">
        <f>IF(LEFTB(C396)="Z",C396,IF(LEFTB(C396)="J",""))</f>
        <v>0</v>
      </c>
      <c r="E396" s="24" t="b">
        <f>IF(LEFTB(C396)="J",C396,IF(LEFTB(C396)="Z",""))</f>
        <v>0</v>
      </c>
      <c r="F396" s="6">
        <f>Count_Color(ГРАФИК!$D$6:$D$36,3,C396)</f>
        <v>0</v>
      </c>
      <c r="G396" s="25" t="e">
        <f>IF(D396="",INDEX('Классификатор задач'!$C:$C,MATCH(E396,'Классификатор задач'!$B:$B,0),0),INDEX('Классификатор задач'!$C:$C,MATCH(D396,'Классификатор задач'!$A:$A,0)))</f>
        <v>#N/A</v>
      </c>
      <c r="H396" s="26">
        <f>INDEX(ГРАФИК!$E$6:$E$36,MATCH($B$394,ГРАФИК!$A$6:$A$36,0),0)</f>
        <v>0</v>
      </c>
      <c r="I396" s="41">
        <v>0.25</v>
      </c>
      <c r="J396" s="29" t="e">
        <f>INDEX('Закрепление за ДСЕ'!$B:$B,MATCH(H396,'Закрепление за ДСЕ'!A:A,0),0)</f>
        <v>#N/A</v>
      </c>
      <c r="K396" s="29" t="e">
        <f>INDEX('Закрепление за ДСЕ'!$D:$D,MATCH(H396,'Закрепление за ДСЕ'!A:A,0),0)</f>
        <v>#N/A</v>
      </c>
      <c r="L396" s="36" t="str">
        <f t="shared" si="32"/>
        <v/>
      </c>
      <c r="M396" s="38">
        <v>9</v>
      </c>
    </row>
    <row r="397" spans="1:13" x14ac:dyDescent="0.25">
      <c r="A397" s="24">
        <v>0.3125</v>
      </c>
      <c r="B397" s="24">
        <v>0.32291666666666702</v>
      </c>
      <c r="C397" s="24">
        <f>INDEX(ГРАФИК!$F$6:$F$36,MATCH($B$394,ГРАФИК!$A$6:$A$36,0),0)</f>
        <v>0</v>
      </c>
      <c r="D397" s="6" t="b">
        <f t="shared" ref="D397:D442" si="33">IF(LEFTB(C397)="Z",C397,IF(LEFTB(C397)="J",""))</f>
        <v>0</v>
      </c>
      <c r="E397" s="24" t="b">
        <f t="shared" ref="E397:E442" si="34">IF(LEFTB(C397)="J",C397,IF(LEFTB(C397)="Z",""))</f>
        <v>0</v>
      </c>
      <c r="F397" s="6">
        <f>Count_Color(ГРАФИК!$F$6:$F$36,3,C397)</f>
        <v>0</v>
      </c>
      <c r="G397" s="25" t="e">
        <f>IF(D397="",INDEX('Классификатор задач'!$C:$C,MATCH(E397,'Классификатор задач'!$B:$B,0),0),INDEX('Классификатор задач'!$C:$C,MATCH(D397,'Классификатор задач'!$A:$A,0)))</f>
        <v>#N/A</v>
      </c>
      <c r="H397" s="26">
        <f>INDEX(ГРАФИК!$G$6:$G$36,MATCH($B$394,ГРАФИК!$A$6:$A$36,0),0)</f>
        <v>0</v>
      </c>
      <c r="I397" s="41">
        <v>0.25</v>
      </c>
      <c r="J397" s="29" t="e">
        <f>INDEX('Закрепление за ДСЕ'!$B:$B,MATCH(H397,'Закрепление за ДСЕ'!A:A,0),0)</f>
        <v>#N/A</v>
      </c>
      <c r="K397" s="29" t="e">
        <f>INDEX('Закрепление за ДСЕ'!$D:$D,MATCH(H397,'Закрепление за ДСЕ'!A:A,0),0)</f>
        <v>#N/A</v>
      </c>
      <c r="L397" s="36" t="str">
        <f t="shared" si="32"/>
        <v/>
      </c>
      <c r="M397" s="38">
        <v>9</v>
      </c>
    </row>
    <row r="398" spans="1:13" x14ac:dyDescent="0.25">
      <c r="A398" s="24">
        <v>0.32291666666666702</v>
      </c>
      <c r="B398" s="24">
        <v>0.33333333333333298</v>
      </c>
      <c r="C398" s="24">
        <f>INDEX(ГРАФИК!$H$6:$H$36,MATCH($B$394,ГРАФИК!$A$6:$A$36,0),0)</f>
        <v>0</v>
      </c>
      <c r="D398" s="6" t="b">
        <f t="shared" si="33"/>
        <v>0</v>
      </c>
      <c r="E398" s="24" t="b">
        <f t="shared" si="34"/>
        <v>0</v>
      </c>
      <c r="F398" s="6">
        <f>Count_Color(ГРАФИК!$H$6:$H$36,3,C398)</f>
        <v>0</v>
      </c>
      <c r="G398" s="25" t="e">
        <f>IF(D398="",INDEX('Классификатор задач'!$C:$C,MATCH(E398,'Классификатор задач'!$B:$B,0),0),INDEX('Классификатор задач'!$C:$C,MATCH(D398,'Классификатор задач'!$A:$A,0)))</f>
        <v>#N/A</v>
      </c>
      <c r="H398" s="26">
        <f>INDEX(ГРАФИК!$I$6:$I$36,MATCH($B$394,ГРАФИК!$A$6:$A$36,0),0)</f>
        <v>0</v>
      </c>
      <c r="I398" s="41">
        <v>0.25</v>
      </c>
      <c r="J398" s="29" t="e">
        <f>INDEX('Закрепление за ДСЕ'!$B:$B,MATCH(H398,'Закрепление за ДСЕ'!A:A,0),0)</f>
        <v>#N/A</v>
      </c>
      <c r="K398" s="29" t="e">
        <f>INDEX('Закрепление за ДСЕ'!$D:$D,MATCH(H398,'Закрепление за ДСЕ'!A:A,0),0)</f>
        <v>#N/A</v>
      </c>
      <c r="L398" s="36" t="str">
        <f t="shared" si="32"/>
        <v/>
      </c>
      <c r="M398" s="38">
        <v>9</v>
      </c>
    </row>
    <row r="399" spans="1:13" x14ac:dyDescent="0.25">
      <c r="A399" s="24">
        <v>0.33333333333333298</v>
      </c>
      <c r="B399" s="24">
        <v>0.34375</v>
      </c>
      <c r="C399" s="24">
        <f>INDEX(ГРАФИК!$J$6:$J$36,MATCH($B$394,ГРАФИК!$A$6:$A$36,0),0)</f>
        <v>0</v>
      </c>
      <c r="D399" s="6" t="b">
        <f t="shared" si="33"/>
        <v>0</v>
      </c>
      <c r="E399" s="24" t="b">
        <f t="shared" si="34"/>
        <v>0</v>
      </c>
      <c r="F399" s="6">
        <f>Count_Color(ГРАФИК!$J$6:$J$36,3,C399)</f>
        <v>0</v>
      </c>
      <c r="G399" s="25" t="e">
        <f>IF(D399="",INDEX('Классификатор задач'!$C:$C,MATCH(E399,'Классификатор задач'!$B:$B,0),0),INDEX('Классификатор задач'!$C:$C,MATCH(D399,'Классификатор задач'!$A:$A,0)))</f>
        <v>#N/A</v>
      </c>
      <c r="H399" s="26">
        <f>INDEX(ГРАФИК!$K$6:$K$36,MATCH($B$394,ГРАФИК!$A$6:$A$36,0),0)</f>
        <v>0</v>
      </c>
      <c r="I399" s="41">
        <v>0.25</v>
      </c>
      <c r="J399" s="29" t="e">
        <f>INDEX('Закрепление за ДСЕ'!$B:$B,MATCH(H399,'Закрепление за ДСЕ'!A:A,0),0)</f>
        <v>#N/A</v>
      </c>
      <c r="K399" s="29" t="e">
        <f>INDEX('Закрепление за ДСЕ'!$D:$D,MATCH(H399,'Закрепление за ДСЕ'!A:A,0),0)</f>
        <v>#N/A</v>
      </c>
      <c r="L399" s="36" t="str">
        <f t="shared" si="32"/>
        <v/>
      </c>
      <c r="M399" s="38">
        <v>9</v>
      </c>
    </row>
    <row r="400" spans="1:13" x14ac:dyDescent="0.25">
      <c r="A400" s="24">
        <v>0.34375</v>
      </c>
      <c r="B400" s="24">
        <v>0.35416666666666702</v>
      </c>
      <c r="C400" s="24">
        <f>INDEX(ГРАФИК!$L$6:$L$36,MATCH($B$394,ГРАФИК!$A$6:$A$36,0),0)</f>
        <v>0</v>
      </c>
      <c r="D400" s="6" t="b">
        <f t="shared" si="33"/>
        <v>0</v>
      </c>
      <c r="E400" s="24" t="b">
        <f t="shared" si="34"/>
        <v>0</v>
      </c>
      <c r="F400" s="6">
        <f>Count_Color(ГРАФИК!$L$6:$L$36,3,C400)</f>
        <v>0</v>
      </c>
      <c r="G400" s="25" t="e">
        <f>IF(D400="",INDEX('Классификатор задач'!$C:$C,MATCH(E400,'Классификатор задач'!$B:$B,0),0),INDEX('Классификатор задач'!$C:$C,MATCH(D400,'Классификатор задач'!$A:$A,0)))</f>
        <v>#N/A</v>
      </c>
      <c r="H400" s="26">
        <f>INDEX(ГРАФИК!$M$6:$M$36,MATCH($B$394,ГРАФИК!$A$6:$A$36,0),0)</f>
        <v>0</v>
      </c>
      <c r="I400" s="41">
        <v>0.25</v>
      </c>
      <c r="J400" s="29" t="e">
        <f>INDEX('Закрепление за ДСЕ'!$B:$B,MATCH(H400,'Закрепление за ДСЕ'!A:A,0),0)</f>
        <v>#N/A</v>
      </c>
      <c r="K400" s="29" t="e">
        <f>INDEX('Закрепление за ДСЕ'!$D:$D,MATCH(H400,'Закрепление за ДСЕ'!A:A,0),0)</f>
        <v>#N/A</v>
      </c>
      <c r="L400" s="36" t="str">
        <f t="shared" si="32"/>
        <v/>
      </c>
      <c r="M400" s="38">
        <v>9</v>
      </c>
    </row>
    <row r="401" spans="1:13" x14ac:dyDescent="0.25">
      <c r="A401" s="24">
        <v>0.35416666666666602</v>
      </c>
      <c r="B401" s="24">
        <v>0.36458333333333298</v>
      </c>
      <c r="C401" s="24">
        <f>INDEX(ГРАФИК!$N$6:$N$36,MATCH($B$394,ГРАФИК!$A$6:$A$36,0),0)</f>
        <v>0</v>
      </c>
      <c r="D401" s="6" t="b">
        <f t="shared" si="33"/>
        <v>0</v>
      </c>
      <c r="E401" s="24" t="b">
        <f t="shared" si="34"/>
        <v>0</v>
      </c>
      <c r="F401" s="6">
        <f>Count_Color(ГРАФИК!$N$6:$N$36,3,C401)</f>
        <v>0</v>
      </c>
      <c r="G401" s="25" t="e">
        <f>IF(D401="",INDEX('Классификатор задач'!$C:$C,MATCH(E401,'Классификатор задач'!$B:$B,0),0),INDEX('Классификатор задач'!$C:$C,MATCH(D401,'Классификатор задач'!$A:$A,0)))</f>
        <v>#N/A</v>
      </c>
      <c r="H401" s="26">
        <f>INDEX(ГРАФИК!$O$6:$O$36,MATCH($B$394,ГРАФИК!$A$6:$A$36,0),0)</f>
        <v>0</v>
      </c>
      <c r="I401" s="41">
        <v>0.25</v>
      </c>
      <c r="J401" s="29" t="e">
        <f>INDEX('Закрепление за ДСЕ'!$B:$B,MATCH(H401,'Закрепление за ДСЕ'!A:A,0),0)</f>
        <v>#N/A</v>
      </c>
      <c r="K401" s="29" t="e">
        <f>INDEX('Закрепление за ДСЕ'!$D:$D,MATCH(H401,'Закрепление за ДСЕ'!A:A,0),0)</f>
        <v>#N/A</v>
      </c>
      <c r="L401" s="36" t="str">
        <f t="shared" si="32"/>
        <v/>
      </c>
      <c r="M401" s="38">
        <v>9</v>
      </c>
    </row>
    <row r="402" spans="1:13" x14ac:dyDescent="0.25">
      <c r="A402" s="24">
        <v>0.36458333333333298</v>
      </c>
      <c r="B402" s="24">
        <v>0.375</v>
      </c>
      <c r="C402" s="24">
        <f>INDEX(ГРАФИК!$P$6:$P$36,MATCH($B$394,ГРАФИК!$A$6:$A$36,0),0)</f>
        <v>0</v>
      </c>
      <c r="D402" s="6" t="b">
        <f t="shared" si="33"/>
        <v>0</v>
      </c>
      <c r="E402" s="24" t="b">
        <f t="shared" si="34"/>
        <v>0</v>
      </c>
      <c r="F402" s="6">
        <f>Count_Color(ГРАФИК!$P$6:$P$36,3,C402)</f>
        <v>0</v>
      </c>
      <c r="G402" s="25" t="e">
        <f>IF(D402="",INDEX('Классификатор задач'!$C:$C,MATCH(E402,'Классификатор задач'!$B:$B,0),0),INDEX('Классификатор задач'!$C:$C,MATCH(D402,'Классификатор задач'!$A:$A,0)))</f>
        <v>#N/A</v>
      </c>
      <c r="H402" s="26">
        <f>INDEX(ГРАФИК!$Q$6:$Q$36,MATCH($B$394,ГРАФИК!$A$6:$A$36,0),0)</f>
        <v>0</v>
      </c>
      <c r="I402" s="41">
        <v>0.25</v>
      </c>
      <c r="J402" s="29" t="e">
        <f>INDEX('Закрепление за ДСЕ'!$B:$B,MATCH(H402,'Закрепление за ДСЕ'!A:A,0),0)</f>
        <v>#N/A</v>
      </c>
      <c r="K402" s="29" t="e">
        <f>INDEX('Закрепление за ДСЕ'!$D:$D,MATCH(H402,'Закрепление за ДСЕ'!A:A,0),0)</f>
        <v>#N/A</v>
      </c>
      <c r="L402" s="36" t="str">
        <f t="shared" si="32"/>
        <v/>
      </c>
      <c r="M402" s="38">
        <v>9</v>
      </c>
    </row>
    <row r="403" spans="1:13" x14ac:dyDescent="0.25">
      <c r="A403" s="24">
        <v>0.375</v>
      </c>
      <c r="B403" s="24">
        <v>0.38541666666666702</v>
      </c>
      <c r="C403" s="24">
        <f>INDEX(ГРАФИК!$R$6:$R$36,MATCH($B$394,ГРАФИК!$A$6:$A$36,0),0)</f>
        <v>0</v>
      </c>
      <c r="D403" s="6" t="b">
        <f t="shared" si="33"/>
        <v>0</v>
      </c>
      <c r="E403" s="24" t="b">
        <f t="shared" si="34"/>
        <v>0</v>
      </c>
      <c r="F403" s="6">
        <f>Count_Color(ГРАФИК!$R$6:$R$36,3,C403)</f>
        <v>0</v>
      </c>
      <c r="G403" s="25" t="e">
        <f>IF(D403="",INDEX('Классификатор задач'!$C:$C,MATCH(E403,'Классификатор задач'!$B:$B,0),0),INDEX('Классификатор задач'!$C:$C,MATCH(D403,'Классификатор задач'!$A:$A,0)))</f>
        <v>#N/A</v>
      </c>
      <c r="H403" s="26">
        <f>INDEX(ГРАФИК!$S$6:$S$36,MATCH($B$394,ГРАФИК!$A$6:$A$36,0),0)</f>
        <v>0</v>
      </c>
      <c r="I403" s="41">
        <v>0.25</v>
      </c>
      <c r="J403" s="29" t="e">
        <f>INDEX('Закрепление за ДСЕ'!$B:$B,MATCH(H403,'Закрепление за ДСЕ'!A:A,0),0)</f>
        <v>#N/A</v>
      </c>
      <c r="K403" s="29" t="e">
        <f>INDEX('Закрепление за ДСЕ'!$D:$D,MATCH(H403,'Закрепление за ДСЕ'!A:A,0),0)</f>
        <v>#N/A</v>
      </c>
      <c r="L403" s="36" t="str">
        <f t="shared" si="32"/>
        <v/>
      </c>
      <c r="M403" s="38">
        <v>9</v>
      </c>
    </row>
    <row r="404" spans="1:13" x14ac:dyDescent="0.25">
      <c r="A404" s="24">
        <v>0.38541666666666602</v>
      </c>
      <c r="B404" s="24">
        <v>0.39583333333333298</v>
      </c>
      <c r="C404" s="24">
        <f>INDEX(ГРАФИК!$T$6:$T$36,MATCH($B$394,ГРАФИК!$A$6:$A$36,0),0)</f>
        <v>0</v>
      </c>
      <c r="D404" s="6" t="b">
        <f t="shared" si="33"/>
        <v>0</v>
      </c>
      <c r="E404" s="24" t="b">
        <f t="shared" si="34"/>
        <v>0</v>
      </c>
      <c r="F404" s="6">
        <f>Count_Color(ГРАФИК!$T$6:$T$36,3,C404)</f>
        <v>0</v>
      </c>
      <c r="G404" s="25" t="e">
        <f>IF(D404="",INDEX('Классификатор задач'!$C:$C,MATCH(E404,'Классификатор задач'!$B:$B,0),0),INDEX('Классификатор задач'!$C:$C,MATCH(D404,'Классификатор задач'!$A:$A,0)))</f>
        <v>#N/A</v>
      </c>
      <c r="H404" s="26">
        <f>INDEX(ГРАФИК!$U$6:$U$36,MATCH($B$394,ГРАФИК!$A$6:$A$36,0),0)</f>
        <v>0</v>
      </c>
      <c r="I404" s="41">
        <v>0.25</v>
      </c>
      <c r="J404" s="29" t="e">
        <f>INDEX('Закрепление за ДСЕ'!$B:$B,MATCH(H404,'Закрепление за ДСЕ'!A:A,0),0)</f>
        <v>#N/A</v>
      </c>
      <c r="K404" s="29" t="e">
        <f>INDEX('Закрепление за ДСЕ'!$D:$D,MATCH(H404,'Закрепление за ДСЕ'!A:A,0),0)</f>
        <v>#N/A</v>
      </c>
      <c r="L404" s="36" t="str">
        <f t="shared" si="32"/>
        <v/>
      </c>
      <c r="M404" s="38">
        <v>9</v>
      </c>
    </row>
    <row r="405" spans="1:13" x14ac:dyDescent="0.25">
      <c r="A405" s="24">
        <v>0.39583333333333298</v>
      </c>
      <c r="B405" s="24">
        <v>0.40625</v>
      </c>
      <c r="C405" s="24">
        <f>INDEX(ГРАФИК!$V$6:$V$36,MATCH($B$394,ГРАФИК!$A$6:$A$36,0),0)</f>
        <v>0</v>
      </c>
      <c r="D405" s="6" t="b">
        <f t="shared" si="33"/>
        <v>0</v>
      </c>
      <c r="E405" s="24" t="b">
        <f t="shared" si="34"/>
        <v>0</v>
      </c>
      <c r="F405" s="6">
        <f>Count_Color(ГРАФИК!$V$6:$V$36,3,C405)</f>
        <v>0</v>
      </c>
      <c r="G405" s="25" t="e">
        <f>IF(D405="",INDEX('Классификатор задач'!$C:$C,MATCH(E405,'Классификатор задач'!$B:$B,0),0),INDEX('Классификатор задач'!$C:$C,MATCH(D405,'Классификатор задач'!$A:$A,0)))</f>
        <v>#N/A</v>
      </c>
      <c r="H405" s="26">
        <f>INDEX(ГРАФИК!$W$6:$W$36,MATCH($B$394,ГРАФИК!$A$6:$A$36,0),0)</f>
        <v>0</v>
      </c>
      <c r="I405" s="41">
        <v>0.25</v>
      </c>
      <c r="J405" s="29" t="e">
        <f>INDEX('Закрепление за ДСЕ'!$B:$B,MATCH(H405,'Закрепление за ДСЕ'!A:A,0),0)</f>
        <v>#N/A</v>
      </c>
      <c r="K405" s="29" t="e">
        <f>INDEX('Закрепление за ДСЕ'!$D:$D,MATCH(H405,'Закрепление за ДСЕ'!A:A,0),0)</f>
        <v>#N/A</v>
      </c>
      <c r="L405" s="36" t="str">
        <f t="shared" si="32"/>
        <v/>
      </c>
      <c r="M405" s="38">
        <v>9</v>
      </c>
    </row>
    <row r="406" spans="1:13" x14ac:dyDescent="0.25">
      <c r="A406" s="24">
        <v>0.40625</v>
      </c>
      <c r="B406" s="24">
        <v>0.41666666666666702</v>
      </c>
      <c r="C406" s="24">
        <f>INDEX(ГРАФИК!$X$6:$X$36,MATCH($B$394,ГРАФИК!$A$6:$A$36,0),0)</f>
        <v>0</v>
      </c>
      <c r="D406" s="6" t="b">
        <f t="shared" si="33"/>
        <v>0</v>
      </c>
      <c r="E406" s="24" t="b">
        <f t="shared" si="34"/>
        <v>0</v>
      </c>
      <c r="F406" s="6">
        <f>Count_Color(ГРАФИК!$X$6:$X$36,3,C406)</f>
        <v>0</v>
      </c>
      <c r="G406" s="25" t="e">
        <f>IF(D406="",INDEX('Классификатор задач'!$C:$C,MATCH(E406,'Классификатор задач'!$B:$B,0),0),INDEX('Классификатор задач'!$C:$C,MATCH(D406,'Классификатор задач'!$A:$A,0)))</f>
        <v>#N/A</v>
      </c>
      <c r="H406" s="26">
        <f>INDEX(ГРАФИК!$Y$6:$Y$36,MATCH($B$394,ГРАФИК!$A$6:$A$36,0),0)</f>
        <v>0</v>
      </c>
      <c r="I406" s="41">
        <v>0.25</v>
      </c>
      <c r="J406" s="29" t="e">
        <f>INDEX('Закрепление за ДСЕ'!$B:$B,MATCH(H406,'Закрепление за ДСЕ'!A:A,0),0)</f>
        <v>#N/A</v>
      </c>
      <c r="K406" s="29" t="e">
        <f>INDEX('Закрепление за ДСЕ'!$D:$D,MATCH(H406,'Закрепление за ДСЕ'!A:A,0),0)</f>
        <v>#N/A</v>
      </c>
      <c r="L406" s="36" t="str">
        <f>IF(F406&gt;0,"Выполнено","")</f>
        <v/>
      </c>
      <c r="M406" s="38">
        <v>9</v>
      </c>
    </row>
    <row r="407" spans="1:13" x14ac:dyDescent="0.25">
      <c r="A407" s="24">
        <v>0.41666666666666702</v>
      </c>
      <c r="B407" s="24">
        <v>0.42708333333333298</v>
      </c>
      <c r="C407" s="24">
        <f>INDEX(ГРАФИК!$Z$6:$Z$36,MATCH($B$394,ГРАФИК!$A$6:$A$36,0),0)</f>
        <v>0</v>
      </c>
      <c r="D407" s="6" t="b">
        <f t="shared" si="33"/>
        <v>0</v>
      </c>
      <c r="E407" s="24" t="b">
        <f t="shared" si="34"/>
        <v>0</v>
      </c>
      <c r="F407" s="6">
        <f>Count_Color(ГРАФИК!$Z$6:$Z$36,3,C407)</f>
        <v>0</v>
      </c>
      <c r="G407" s="25" t="e">
        <f>IF(D407="",INDEX('Классификатор задач'!$C:$C,MATCH(E407,'Классификатор задач'!$B:$B,0),0),INDEX('Классификатор задач'!$C:$C,MATCH(D407,'Классификатор задач'!$A:$A,0)))</f>
        <v>#N/A</v>
      </c>
      <c r="H407" s="26">
        <f>INDEX(ГРАФИК!$AA$6:$AA$36,MATCH($B$394,ГРАФИК!$A$6:$A$36,0),0)</f>
        <v>0</v>
      </c>
      <c r="I407" s="41">
        <v>0.25</v>
      </c>
      <c r="J407" s="29" t="e">
        <f>INDEX('Закрепление за ДСЕ'!$B:$B,MATCH(H407,'Закрепление за ДСЕ'!A:A,0),0)</f>
        <v>#N/A</v>
      </c>
      <c r="K407" s="29" t="e">
        <f>INDEX('Закрепление за ДСЕ'!$D:$D,MATCH(H407,'Закрепление за ДСЕ'!A:A,0),0)</f>
        <v>#N/A</v>
      </c>
      <c r="L407" s="36" t="str">
        <f>IF(F407&gt;0,"Выполнено","")</f>
        <v/>
      </c>
      <c r="M407" s="38">
        <v>9</v>
      </c>
    </row>
    <row r="408" spans="1:13" x14ac:dyDescent="0.25">
      <c r="A408" s="24">
        <v>0.42708333333333298</v>
      </c>
      <c r="B408" s="24">
        <v>0.4375</v>
      </c>
      <c r="C408" s="24">
        <f>INDEX(ГРАФИК!$AB$6:$AB$36,MATCH($B$394,ГРАФИК!$A$6:$A$36,0),0)</f>
        <v>0</v>
      </c>
      <c r="D408" s="6" t="b">
        <f t="shared" si="33"/>
        <v>0</v>
      </c>
      <c r="E408" s="24" t="b">
        <f t="shared" si="34"/>
        <v>0</v>
      </c>
      <c r="F408" s="6">
        <f>Count_Color(ГРАФИК!$AB$6:$AB$36,3,C408)</f>
        <v>0</v>
      </c>
      <c r="G408" s="25" t="e">
        <f>IF(D408="",INDEX('Классификатор задач'!$C:$C,MATCH(E408,'Классификатор задач'!$B:$B,0),0),INDEX('Классификатор задач'!$C:$C,MATCH(D408,'Классификатор задач'!$A:$A,0)))</f>
        <v>#N/A</v>
      </c>
      <c r="H408" s="26">
        <f>INDEX(ГРАФИК!$AC$6:$AC$36,MATCH($B$394,ГРАФИК!$A$6:$A$36,0),0)</f>
        <v>0</v>
      </c>
      <c r="I408" s="41">
        <v>0.25</v>
      </c>
      <c r="J408" s="29" t="e">
        <f>INDEX('Закрепление за ДСЕ'!$B:$B,MATCH(H408,'Закрепление за ДСЕ'!A:A,0),0)</f>
        <v>#N/A</v>
      </c>
      <c r="K408" s="29" t="e">
        <f>INDEX('Закрепление за ДСЕ'!$D:$D,MATCH(H408,'Закрепление за ДСЕ'!A:A,0),0)</f>
        <v>#N/A</v>
      </c>
      <c r="L408" s="36" t="str">
        <f t="shared" ref="L408:L442" si="35">IF(F408&gt;0,"Выполнено","")</f>
        <v/>
      </c>
      <c r="M408" s="38">
        <v>9</v>
      </c>
    </row>
    <row r="409" spans="1:13" x14ac:dyDescent="0.25">
      <c r="A409" s="24">
        <v>0.4375</v>
      </c>
      <c r="B409" s="24">
        <v>0.44791666666666702</v>
      </c>
      <c r="C409" s="24">
        <f>INDEX(ГРАФИК!$AD$6:$AD$36,MATCH($B$394,ГРАФИК!$A$6:$A$36,0),0)</f>
        <v>0</v>
      </c>
      <c r="D409" s="6" t="b">
        <f t="shared" si="33"/>
        <v>0</v>
      </c>
      <c r="E409" s="24" t="b">
        <f t="shared" si="34"/>
        <v>0</v>
      </c>
      <c r="F409" s="6">
        <f>Count_Color(ГРАФИК!$AD$6:$AD$36,3,C409)</f>
        <v>0</v>
      </c>
      <c r="G409" s="25" t="e">
        <f>IF(D409="",INDEX('Классификатор задач'!$C:$C,MATCH(E409,'Классификатор задач'!$B:$B,0),0),INDEX('Классификатор задач'!$C:$C,MATCH(D409,'Классификатор задач'!$A:$A,0)))</f>
        <v>#N/A</v>
      </c>
      <c r="H409" s="26">
        <f>INDEX(ГРАФИК!$AE$6:$AE$36,MATCH($B$394,ГРАФИК!$A$6:$A$36,0),0)</f>
        <v>0</v>
      </c>
      <c r="I409" s="41">
        <v>0.25</v>
      </c>
      <c r="J409" s="29" t="e">
        <f>INDEX('Закрепление за ДСЕ'!$B:$B,MATCH(H409,'Закрепление за ДСЕ'!A:A,0),0)</f>
        <v>#N/A</v>
      </c>
      <c r="K409" s="29" t="e">
        <f>INDEX('Закрепление за ДСЕ'!$D:$D,MATCH(H409,'Закрепление за ДСЕ'!A:A,0),0)</f>
        <v>#N/A</v>
      </c>
      <c r="L409" s="36" t="str">
        <f t="shared" si="35"/>
        <v/>
      </c>
      <c r="M409" s="38">
        <v>9</v>
      </c>
    </row>
    <row r="410" spans="1:13" x14ac:dyDescent="0.25">
      <c r="A410" s="24">
        <v>0.44791666666666602</v>
      </c>
      <c r="B410" s="24">
        <v>0.45833333333333298</v>
      </c>
      <c r="C410" s="24">
        <f>INDEX(ГРАФИК!$AF$6:$AF$36,MATCH($B$394,ГРАФИК!$A$6:$A$36,0),0)</f>
        <v>0</v>
      </c>
      <c r="D410" s="6" t="b">
        <f t="shared" si="33"/>
        <v>0</v>
      </c>
      <c r="E410" s="24" t="b">
        <f t="shared" si="34"/>
        <v>0</v>
      </c>
      <c r="F410" s="6">
        <f>Count_Color(ГРАФИК!$AF$6:$AF$36,3,C410)</f>
        <v>0</v>
      </c>
      <c r="G410" s="25" t="e">
        <f>IF(D410="",INDEX('Классификатор задач'!$C:$C,MATCH(E410,'Классификатор задач'!$B:$B,0),0),INDEX('Классификатор задач'!$C:$C,MATCH(D410,'Классификатор задач'!$A:$A,0)))</f>
        <v>#N/A</v>
      </c>
      <c r="H410" s="26">
        <f>INDEX(ГРАФИК!$AG$6:$AG$36,MATCH($B$394,ГРАФИК!$A$6:$A$36,0),0)</f>
        <v>0</v>
      </c>
      <c r="I410" s="41">
        <v>0.25</v>
      </c>
      <c r="J410" s="29" t="e">
        <f>INDEX('Закрепление за ДСЕ'!$B:$B,MATCH(H410,'Закрепление за ДСЕ'!A:A,0),0)</f>
        <v>#N/A</v>
      </c>
      <c r="K410" s="29" t="e">
        <f>INDEX('Закрепление за ДСЕ'!$D:$D,MATCH(H410,'Закрепление за ДСЕ'!A:A,0),0)</f>
        <v>#N/A</v>
      </c>
      <c r="L410" s="36" t="str">
        <f t="shared" si="35"/>
        <v/>
      </c>
      <c r="M410" s="38">
        <v>9</v>
      </c>
    </row>
    <row r="411" spans="1:13" x14ac:dyDescent="0.25">
      <c r="A411" s="24">
        <v>0.45833333333333298</v>
      </c>
      <c r="B411" s="24">
        <v>0.46875</v>
      </c>
      <c r="C411" s="24">
        <f>INDEX(ГРАФИК!$AH$6:$AH$36,MATCH($B$394,ГРАФИК!$A$6:$A$36,0),0)</f>
        <v>0</v>
      </c>
      <c r="D411" s="6" t="b">
        <f t="shared" si="33"/>
        <v>0</v>
      </c>
      <c r="E411" s="24" t="b">
        <f t="shared" si="34"/>
        <v>0</v>
      </c>
      <c r="F411" s="6">
        <f>Count_Color(ГРАФИК!$AH$6:$AH$36,3,C411)</f>
        <v>0</v>
      </c>
      <c r="G411" s="25" t="e">
        <f>IF(D411="",INDEX('Классификатор задач'!$C:$C,MATCH(E411,'Классификатор задач'!$B:$B,0),0),INDEX('Классификатор задач'!$C:$C,MATCH(D411,'Классификатор задач'!$A:$A,0)))</f>
        <v>#N/A</v>
      </c>
      <c r="H411" s="26">
        <f>INDEX(ГРАФИК!$AI$6:$AI$36,MATCH($B$394,ГРАФИК!$A$6:$A$36,0),0)</f>
        <v>0</v>
      </c>
      <c r="I411" s="41">
        <v>0.25</v>
      </c>
      <c r="J411" s="29" t="e">
        <f>INDEX('Закрепление за ДСЕ'!$B:$B,MATCH(H411,'Закрепление за ДСЕ'!A:A,0),0)</f>
        <v>#N/A</v>
      </c>
      <c r="K411" s="29" t="e">
        <f>INDEX('Закрепление за ДСЕ'!$D:$D,MATCH(H411,'Закрепление за ДСЕ'!A:A,0),0)</f>
        <v>#N/A</v>
      </c>
      <c r="L411" s="36" t="str">
        <f t="shared" si="35"/>
        <v/>
      </c>
      <c r="M411" s="38">
        <v>9</v>
      </c>
    </row>
    <row r="412" spans="1:13" x14ac:dyDescent="0.25">
      <c r="A412" s="24">
        <v>0.46875</v>
      </c>
      <c r="B412" s="24">
        <v>0.47916666666666702</v>
      </c>
      <c r="C412" s="24">
        <f>INDEX(ГРАФИК!$AJ$6:$AJ$36,MATCH($B$394,ГРАФИК!$A$6:$A$36,0),0)</f>
        <v>0</v>
      </c>
      <c r="D412" s="6" t="b">
        <f t="shared" si="33"/>
        <v>0</v>
      </c>
      <c r="E412" s="24" t="b">
        <f t="shared" si="34"/>
        <v>0</v>
      </c>
      <c r="F412" s="6">
        <f>Count_Color(ГРАФИК!$AJ$6:$AJ$36,3,C412)</f>
        <v>0</v>
      </c>
      <c r="G412" s="25" t="e">
        <f>IF(D412="",INDEX('Классификатор задач'!$C:$C,MATCH(E412,'Классификатор задач'!$B:$B,0),0),INDEX('Классификатор задач'!$C:$C,MATCH(D412,'Классификатор задач'!$A:$A,0)))</f>
        <v>#N/A</v>
      </c>
      <c r="H412" s="26">
        <f>INDEX(ГРАФИК!$AK$6:$AK$36,MATCH($B$394,ГРАФИК!$A$6:$A$36,0),0)</f>
        <v>0</v>
      </c>
      <c r="I412" s="41">
        <v>0.25</v>
      </c>
      <c r="J412" s="29" t="e">
        <f>INDEX('Закрепление за ДСЕ'!$B:$B,MATCH(H412,'Закрепление за ДСЕ'!A:A,0),0)</f>
        <v>#N/A</v>
      </c>
      <c r="K412" s="29" t="e">
        <f>INDEX('Закрепление за ДСЕ'!$D:$D,MATCH(H412,'Закрепление за ДСЕ'!A:A,0),0)</f>
        <v>#N/A</v>
      </c>
      <c r="L412" s="36" t="str">
        <f t="shared" si="35"/>
        <v/>
      </c>
      <c r="M412" s="38">
        <v>9</v>
      </c>
    </row>
    <row r="413" spans="1:13" x14ac:dyDescent="0.25">
      <c r="A413" s="24">
        <v>0.47916666666666602</v>
      </c>
      <c r="B413" s="24">
        <v>0.48958333333333298</v>
      </c>
      <c r="C413" s="24">
        <f>INDEX(ГРАФИК!$AL$6:$AL$36,MATCH($B$394,ГРАФИК!$A$6:$A$36,0),0)</f>
        <v>0</v>
      </c>
      <c r="D413" s="6" t="b">
        <f t="shared" si="33"/>
        <v>0</v>
      </c>
      <c r="E413" s="24" t="b">
        <f t="shared" si="34"/>
        <v>0</v>
      </c>
      <c r="F413" s="6">
        <f>Count_Color(ГРАФИК!$AL$6:$AL$36,3,C413)</f>
        <v>0</v>
      </c>
      <c r="G413" s="25" t="e">
        <f>IF(D413="",INDEX('Классификатор задач'!$C:$C,MATCH(E413,'Классификатор задач'!$B:$B,0),0),INDEX('Классификатор задач'!$C:$C,MATCH(D413,'Классификатор задач'!$A:$A,0)))</f>
        <v>#N/A</v>
      </c>
      <c r="H413" s="26">
        <f>INDEX(ГРАФИК!$AM$6:$AM$36,MATCH($B$394,ГРАФИК!$A$6:$A$36,0),0)</f>
        <v>0</v>
      </c>
      <c r="I413" s="41">
        <v>0.25</v>
      </c>
      <c r="J413" s="29" t="e">
        <f>INDEX('Закрепление за ДСЕ'!$B:$B,MATCH(H413,'Закрепление за ДСЕ'!A:A,0),0)</f>
        <v>#N/A</v>
      </c>
      <c r="K413" s="29" t="e">
        <f>INDEX('Закрепление за ДСЕ'!$D:$D,MATCH(H413,'Закрепление за ДСЕ'!A:A,0),0)</f>
        <v>#N/A</v>
      </c>
      <c r="L413" s="36" t="str">
        <f t="shared" si="35"/>
        <v/>
      </c>
      <c r="M413" s="38">
        <v>9</v>
      </c>
    </row>
    <row r="414" spans="1:13" x14ac:dyDescent="0.25">
      <c r="A414" s="24">
        <v>0.48958333333333298</v>
      </c>
      <c r="B414" s="24">
        <v>0.5</v>
      </c>
      <c r="C414" s="24">
        <f>INDEX(ГРАФИК!$AN$6:$AN$36,MATCH($B$394,ГРАФИК!$A$6:$A$36,0),0)</f>
        <v>0</v>
      </c>
      <c r="D414" s="6" t="b">
        <f t="shared" si="33"/>
        <v>0</v>
      </c>
      <c r="E414" s="24" t="b">
        <f t="shared" si="34"/>
        <v>0</v>
      </c>
      <c r="F414" s="6">
        <f>Count_Color(ГРАФИК!$AN$6:$AN$36,3,C414)</f>
        <v>0</v>
      </c>
      <c r="G414" s="25" t="e">
        <f>IF(D414="",INDEX('Классификатор задач'!$C:$C,MATCH(E414,'Классификатор задач'!$B:$B,0),0),INDEX('Классификатор задач'!$C:$C,MATCH(D414,'Классификатор задач'!$A:$A,0)))</f>
        <v>#N/A</v>
      </c>
      <c r="H414" s="26">
        <f>INDEX(ГРАФИК!$AO$6:$AO$36,MATCH($B$394,ГРАФИК!$A$6:$A$36,0),0)</f>
        <v>0</v>
      </c>
      <c r="I414" s="41">
        <v>0.25</v>
      </c>
      <c r="J414" s="29" t="e">
        <f>INDEX('Закрепление за ДСЕ'!$B:$B,MATCH(H414,'Закрепление за ДСЕ'!A:A,0),0)</f>
        <v>#N/A</v>
      </c>
      <c r="K414" s="29" t="e">
        <f>INDEX('Закрепление за ДСЕ'!$D:$D,MATCH(H414,'Закрепление за ДСЕ'!A:A,0),0)</f>
        <v>#N/A</v>
      </c>
      <c r="L414" s="36" t="str">
        <f t="shared" si="35"/>
        <v/>
      </c>
      <c r="M414" s="38">
        <v>9</v>
      </c>
    </row>
    <row r="415" spans="1:13" x14ac:dyDescent="0.25">
      <c r="A415" s="24">
        <v>0.5</v>
      </c>
      <c r="B415" s="24">
        <v>0.51041666666666696</v>
      </c>
      <c r="C415" s="24">
        <f>INDEX(ГРАФИК!$AP$6:$AP$36,MATCH($B$394,ГРАФИК!$A$6:$A$36,0),0)</f>
        <v>0</v>
      </c>
      <c r="D415" s="6" t="b">
        <f t="shared" si="33"/>
        <v>0</v>
      </c>
      <c r="E415" s="24" t="b">
        <f t="shared" si="34"/>
        <v>0</v>
      </c>
      <c r="F415" s="6">
        <f>Count_Color(ГРАФИК!$AP$6:$AP$36,3,C415)</f>
        <v>0</v>
      </c>
      <c r="G415" s="25" t="e">
        <f>IF(D415="",INDEX('Классификатор задач'!$C:$C,MATCH(E415,'Классификатор задач'!$B:$B,0),0),INDEX('Классификатор задач'!$C:$C,MATCH(D415,'Классификатор задач'!$A:$A,0)))</f>
        <v>#N/A</v>
      </c>
      <c r="H415" s="26">
        <f>INDEX(ГРАФИК!$AQ$6:$AQ$36,MATCH($B$394,ГРАФИК!$A$6:$A$36,0),0)</f>
        <v>0</v>
      </c>
      <c r="I415" s="41">
        <v>0.25</v>
      </c>
      <c r="J415" s="29" t="e">
        <f>INDEX('Закрепление за ДСЕ'!$B:$B,MATCH(H415,'Закрепление за ДСЕ'!A:A,0),0)</f>
        <v>#N/A</v>
      </c>
      <c r="K415" s="29" t="e">
        <f>INDEX('Закрепление за ДСЕ'!$D:$D,MATCH(H415,'Закрепление за ДСЕ'!A:A,0),0)</f>
        <v>#N/A</v>
      </c>
      <c r="L415" s="36" t="str">
        <f t="shared" si="35"/>
        <v/>
      </c>
      <c r="M415" s="38">
        <v>9</v>
      </c>
    </row>
    <row r="416" spans="1:13" x14ac:dyDescent="0.25">
      <c r="A416" s="24">
        <v>0.51041666666666596</v>
      </c>
      <c r="B416" s="24">
        <v>0.52083333333333304</v>
      </c>
      <c r="C416" s="24">
        <f>INDEX(ГРАФИК!$AR$6:$AR$36,MATCH($B$394,ГРАФИК!$A$6:$A$36,0),0)</f>
        <v>0</v>
      </c>
      <c r="D416" s="6" t="b">
        <f t="shared" si="33"/>
        <v>0</v>
      </c>
      <c r="E416" s="24" t="b">
        <f t="shared" si="34"/>
        <v>0</v>
      </c>
      <c r="F416" s="6">
        <f>Count_Color(ГРАФИК!$AR$6:$AR$36,3,C416)</f>
        <v>0</v>
      </c>
      <c r="G416" s="25" t="e">
        <f>IF(D416="",INDEX('Классификатор задач'!$C:$C,MATCH(E416,'Классификатор задач'!$B:$B,0),0),INDEX('Классификатор задач'!$C:$C,MATCH(D416,'Классификатор задач'!$A:$A,0)))</f>
        <v>#N/A</v>
      </c>
      <c r="H416" s="26">
        <f>INDEX(ГРАФИК!$AS$6:$AS$36,MATCH($B$394,ГРАФИК!$A$6:$A$36,0),0)</f>
        <v>0</v>
      </c>
      <c r="I416" s="41">
        <v>0.25</v>
      </c>
      <c r="J416" s="29" t="e">
        <f>INDEX('Закрепление за ДСЕ'!$B:$B,MATCH(H416,'Закрепление за ДСЕ'!A:A,0),0)</f>
        <v>#N/A</v>
      </c>
      <c r="K416" s="29" t="e">
        <f>INDEX('Закрепление за ДСЕ'!$D:$D,MATCH(H416,'Закрепление за ДСЕ'!A:A,0),0)</f>
        <v>#N/A</v>
      </c>
      <c r="L416" s="36" t="str">
        <f t="shared" si="35"/>
        <v/>
      </c>
      <c r="M416" s="38">
        <v>9</v>
      </c>
    </row>
    <row r="417" spans="1:13" x14ac:dyDescent="0.25">
      <c r="A417" s="24">
        <v>0.52083333333333304</v>
      </c>
      <c r="B417" s="24">
        <v>0.53125</v>
      </c>
      <c r="C417" s="24">
        <f>INDEX(ГРАФИК!$AT$6:$AT$36,MATCH($B$394,ГРАФИК!$A$6:$A$36,0),0)</f>
        <v>0</v>
      </c>
      <c r="D417" s="6" t="b">
        <f t="shared" si="33"/>
        <v>0</v>
      </c>
      <c r="E417" s="24" t="b">
        <f t="shared" si="34"/>
        <v>0</v>
      </c>
      <c r="F417" s="6">
        <f>Count_Color(ГРАФИК!$AT$6:$AT$36,3,C417)</f>
        <v>0</v>
      </c>
      <c r="G417" s="25" t="e">
        <f>IF(D417="",INDEX('Классификатор задач'!$C:$C,MATCH(E417,'Классификатор задач'!$B:$B,0),0),INDEX('Классификатор задач'!$C:$C,MATCH(D417,'Классификатор задач'!$A:$A,0)))</f>
        <v>#N/A</v>
      </c>
      <c r="H417" s="26">
        <f>INDEX(ГРАФИК!$AU$6:$AU$36,MATCH($B$394,ГРАФИК!$A$6:$A$36,0),0)</f>
        <v>0</v>
      </c>
      <c r="I417" s="41">
        <v>0.25</v>
      </c>
      <c r="J417" s="29" t="e">
        <f>INDEX('Закрепление за ДСЕ'!$B:$B,MATCH(H417,'Закрепление за ДСЕ'!A:A,0),0)</f>
        <v>#N/A</v>
      </c>
      <c r="K417" s="29" t="e">
        <f>INDEX('Закрепление за ДСЕ'!$D:$D,MATCH(H417,'Закрепление за ДСЕ'!A:A,0),0)</f>
        <v>#N/A</v>
      </c>
      <c r="L417" s="36" t="str">
        <f t="shared" si="35"/>
        <v/>
      </c>
      <c r="M417" s="38">
        <v>9</v>
      </c>
    </row>
    <row r="418" spans="1:13" x14ac:dyDescent="0.25">
      <c r="A418" s="24">
        <v>0.531249999999999</v>
      </c>
      <c r="B418" s="24">
        <v>0.54166666666666696</v>
      </c>
      <c r="C418" s="24">
        <f>INDEX(ГРАФИК!$AV$6:$AV$36,MATCH($B$394,ГРАФИК!$A$6:$A$36,0),0)</f>
        <v>0</v>
      </c>
      <c r="D418" s="6" t="b">
        <f t="shared" si="33"/>
        <v>0</v>
      </c>
      <c r="E418" s="24" t="b">
        <f t="shared" si="34"/>
        <v>0</v>
      </c>
      <c r="F418" s="6">
        <f>Count_Color(ГРАФИК!$AV$6:$AV$36,3,C418)</f>
        <v>0</v>
      </c>
      <c r="G418" s="25" t="e">
        <f>IF(D418="",INDEX('Классификатор задач'!$C:$C,MATCH(E418,'Классификатор задач'!$B:$B,0),0),INDEX('Классификатор задач'!$C:$C,MATCH(D418,'Классификатор задач'!$A:$A,0)))</f>
        <v>#N/A</v>
      </c>
      <c r="H418" s="26">
        <f>INDEX(ГРАФИК!$AW$6:$AW$36,MATCH($B$394,ГРАФИК!$A$6:$A$36,0),0)</f>
        <v>0</v>
      </c>
      <c r="I418" s="41">
        <v>0.25</v>
      </c>
      <c r="J418" s="29" t="e">
        <f>INDEX('Закрепление за ДСЕ'!$B:$B,MATCH(H418,'Закрепление за ДСЕ'!A:A,0),0)</f>
        <v>#N/A</v>
      </c>
      <c r="K418" s="29" t="e">
        <f>INDEX('Закрепление за ДСЕ'!$D:$D,MATCH(H418,'Закрепление за ДСЕ'!A:A,0),0)</f>
        <v>#N/A</v>
      </c>
      <c r="L418" s="36" t="str">
        <f t="shared" si="35"/>
        <v/>
      </c>
      <c r="M418" s="38">
        <v>9</v>
      </c>
    </row>
    <row r="419" spans="1:13" x14ac:dyDescent="0.25">
      <c r="A419" s="24">
        <v>0.54166666666666596</v>
      </c>
      <c r="B419" s="24">
        <v>0.55208333333333304</v>
      </c>
      <c r="C419" s="24">
        <f>INDEX(ГРАФИК!$AX$6:$AX$36,MATCH($B$394,ГРАФИК!$A$6:$A$36,0),0)</f>
        <v>0</v>
      </c>
      <c r="D419" s="6" t="b">
        <f t="shared" si="33"/>
        <v>0</v>
      </c>
      <c r="E419" s="24" t="b">
        <f t="shared" si="34"/>
        <v>0</v>
      </c>
      <c r="F419" s="6">
        <f>Count_Color(ГРАФИК!$AX$6:$AX$36,3,C419)</f>
        <v>0</v>
      </c>
      <c r="G419" s="25" t="e">
        <f>IF(D419="",INDEX('Классификатор задач'!$C:$C,MATCH(E419,'Классификатор задач'!$B:$B,0),0),INDEX('Классификатор задач'!$C:$C,MATCH(D419,'Классификатор задач'!$A:$A,0)))</f>
        <v>#N/A</v>
      </c>
      <c r="H419" s="26">
        <f>INDEX(ГРАФИК!$AY$6:$AY$36,MATCH($B$394,ГРАФИК!$A$6:$A$36,0),0)</f>
        <v>0</v>
      </c>
      <c r="I419" s="41">
        <v>0.25</v>
      </c>
      <c r="J419" s="29" t="e">
        <f>INDEX('Закрепление за ДСЕ'!$B:$B,MATCH(H419,'Закрепление за ДСЕ'!A:A,0),0)</f>
        <v>#N/A</v>
      </c>
      <c r="K419" s="29" t="e">
        <f>INDEX('Закрепление за ДСЕ'!$D:$D,MATCH(H419,'Закрепление за ДСЕ'!A:A,0),0)</f>
        <v>#N/A</v>
      </c>
      <c r="L419" s="36" t="str">
        <f t="shared" si="35"/>
        <v/>
      </c>
      <c r="M419" s="38">
        <v>9</v>
      </c>
    </row>
    <row r="420" spans="1:13" x14ac:dyDescent="0.25">
      <c r="A420" s="24">
        <v>0.55208333333333304</v>
      </c>
      <c r="B420" s="24">
        <v>0.5625</v>
      </c>
      <c r="C420" s="24">
        <f>INDEX(ГРАФИК!$AZ$6:$AZ$36,MATCH($B$394,ГРАФИК!$A$6:$A$36,0),0)</f>
        <v>0</v>
      </c>
      <c r="D420" s="6" t="b">
        <f t="shared" si="33"/>
        <v>0</v>
      </c>
      <c r="E420" s="24" t="b">
        <f t="shared" si="34"/>
        <v>0</v>
      </c>
      <c r="F420" s="6">
        <f>Count_Color(ГРАФИК!$AZ$6:$AZ$36,3,C420)</f>
        <v>0</v>
      </c>
      <c r="G420" s="25" t="e">
        <f>IF(D420="",INDEX('Классификатор задач'!$C:$C,MATCH(E420,'Классификатор задач'!$B:$B,0),0),INDEX('Классификатор задач'!$C:$C,MATCH(D420,'Классификатор задач'!$A:$A,0)))</f>
        <v>#N/A</v>
      </c>
      <c r="H420" s="26">
        <f>INDEX(ГРАФИК!$BA$6:$BA$36,MATCH($B$394,ГРАФИК!$A$6:$A$36,0),0)</f>
        <v>0</v>
      </c>
      <c r="I420" s="41">
        <v>0.25</v>
      </c>
      <c r="J420" s="29" t="e">
        <f>INDEX('Закрепление за ДСЕ'!$B:$B,MATCH(H420,'Закрепление за ДСЕ'!A:A,0),0)</f>
        <v>#N/A</v>
      </c>
      <c r="K420" s="29" t="e">
        <f>INDEX('Закрепление за ДСЕ'!$D:$D,MATCH(H420,'Закрепление за ДСЕ'!A:A,0),0)</f>
        <v>#N/A</v>
      </c>
      <c r="L420" s="36" t="str">
        <f t="shared" si="35"/>
        <v/>
      </c>
      <c r="M420" s="38">
        <v>9</v>
      </c>
    </row>
    <row r="421" spans="1:13" x14ac:dyDescent="0.25">
      <c r="A421" s="24">
        <v>0.562499999999999</v>
      </c>
      <c r="B421" s="24">
        <v>0.57291666666666696</v>
      </c>
      <c r="C421" s="24">
        <f>INDEX(ГРАФИК!$BB$6:$BB$36,MATCH($B$394,ГРАФИК!$A$6:$A$36,0),0)</f>
        <v>0</v>
      </c>
      <c r="D421" s="6" t="b">
        <f t="shared" si="33"/>
        <v>0</v>
      </c>
      <c r="E421" s="24" t="b">
        <f t="shared" si="34"/>
        <v>0</v>
      </c>
      <c r="F421" s="6">
        <f>Count_Color(ГРАФИК!$BB$6:$BB$36,3,C421)</f>
        <v>0</v>
      </c>
      <c r="G421" s="25" t="e">
        <f>IF(D421="",INDEX('Классификатор задач'!$C:$C,MATCH(E421,'Классификатор задач'!$B:$B,0),0),INDEX('Классификатор задач'!$C:$C,MATCH(D421,'Классификатор задач'!$A:$A,0)))</f>
        <v>#N/A</v>
      </c>
      <c r="H421" s="26">
        <f>INDEX(ГРАФИК!$BC$6:$BC$36,MATCH($B$394,ГРАФИК!$A$6:$A$36,0),0)</f>
        <v>0</v>
      </c>
      <c r="I421" s="41">
        <v>0.25</v>
      </c>
      <c r="J421" s="29" t="e">
        <f>INDEX('Закрепление за ДСЕ'!$B:$B,MATCH(H421,'Закрепление за ДСЕ'!A:A,0),0)</f>
        <v>#N/A</v>
      </c>
      <c r="K421" s="29" t="e">
        <f>INDEX('Закрепление за ДСЕ'!$D:$D,MATCH(H421,'Закрепление за ДСЕ'!A:A,0),0)</f>
        <v>#N/A</v>
      </c>
      <c r="L421" s="36" t="str">
        <f t="shared" si="35"/>
        <v/>
      </c>
      <c r="M421" s="38">
        <v>9</v>
      </c>
    </row>
    <row r="422" spans="1:13" x14ac:dyDescent="0.25">
      <c r="A422" s="24">
        <v>0.57291666666666596</v>
      </c>
      <c r="B422" s="24">
        <v>0.58333333333333304</v>
      </c>
      <c r="C422" s="24">
        <f>INDEX(ГРАФИК!$BD$6:$BD$36,MATCH($B$394,ГРАФИК!$A$6:$A$36,0),0)</f>
        <v>0</v>
      </c>
      <c r="D422" s="6" t="b">
        <f t="shared" si="33"/>
        <v>0</v>
      </c>
      <c r="E422" s="24" t="b">
        <f t="shared" si="34"/>
        <v>0</v>
      </c>
      <c r="F422" s="6">
        <f>Count_Color(ГРАФИК!$BD$6:$BD$36,3,C422)</f>
        <v>0</v>
      </c>
      <c r="G422" s="25" t="e">
        <f>IF(D422="",INDEX('Классификатор задач'!$C:$C,MATCH(E422,'Классификатор задач'!$B:$B,0),0),INDEX('Классификатор задач'!$C:$C,MATCH(D422,'Классификатор задач'!$A:$A,0)))</f>
        <v>#N/A</v>
      </c>
      <c r="H422" s="26">
        <f>INDEX(ГРАФИК!$BE$6:$BE$36,MATCH($B$394,ГРАФИК!$A$6:$A$36,0),0)</f>
        <v>0</v>
      </c>
      <c r="I422" s="41">
        <v>0.25</v>
      </c>
      <c r="J422" s="29" t="e">
        <f>INDEX('Закрепление за ДСЕ'!$B:$B,MATCH(H422,'Закрепление за ДСЕ'!A:A,0),0)</f>
        <v>#N/A</v>
      </c>
      <c r="K422" s="29" t="e">
        <f>INDEX('Закрепление за ДСЕ'!$D:$D,MATCH(H422,'Закрепление за ДСЕ'!A:A,0),0)</f>
        <v>#N/A</v>
      </c>
      <c r="L422" s="36" t="str">
        <f t="shared" si="35"/>
        <v/>
      </c>
      <c r="M422" s="38">
        <v>9</v>
      </c>
    </row>
    <row r="423" spans="1:13" x14ac:dyDescent="0.25">
      <c r="A423" s="24">
        <v>0.58333333333333304</v>
      </c>
      <c r="B423" s="24">
        <v>0.59375</v>
      </c>
      <c r="C423" s="24">
        <f>INDEX(ГРАФИК!$BF$6:$BF$36,MATCH($B$394,ГРАФИК!$A$6:$A$36,0),0)</f>
        <v>0</v>
      </c>
      <c r="D423" s="6" t="b">
        <f t="shared" si="33"/>
        <v>0</v>
      </c>
      <c r="E423" s="24" t="b">
        <f t="shared" si="34"/>
        <v>0</v>
      </c>
      <c r="F423" s="6">
        <f>Count_Color(ГРАФИК!$BF$6:$BF$36,3,C423)</f>
        <v>0</v>
      </c>
      <c r="G423" s="25" t="e">
        <f>IF(D423="",INDEX('Классификатор задач'!$C:$C,MATCH(E423,'Классификатор задач'!$B:$B,0),0),INDEX('Классификатор задач'!$C:$C,MATCH(D423,'Классификатор задач'!$A:$A,0)))</f>
        <v>#N/A</v>
      </c>
      <c r="H423" s="26">
        <f>INDEX(ГРАФИК!$BG$6:$BG$36,MATCH($B$394,ГРАФИК!$A$6:$A$36,0),0)</f>
        <v>0</v>
      </c>
      <c r="I423" s="41">
        <v>0.25</v>
      </c>
      <c r="J423" s="29" t="e">
        <f>INDEX('Закрепление за ДСЕ'!$B:$B,MATCH(H423,'Закрепление за ДСЕ'!A:A,0),0)</f>
        <v>#N/A</v>
      </c>
      <c r="K423" s="29" t="e">
        <f>INDEX('Закрепление за ДСЕ'!$D:$D,MATCH(H423,'Закрепление за ДСЕ'!A:A,0),0)</f>
        <v>#N/A</v>
      </c>
      <c r="L423" s="36" t="str">
        <f t="shared" si="35"/>
        <v/>
      </c>
      <c r="M423" s="38">
        <v>9</v>
      </c>
    </row>
    <row r="424" spans="1:13" x14ac:dyDescent="0.25">
      <c r="A424" s="24">
        <v>0.593749999999999</v>
      </c>
      <c r="B424" s="24">
        <v>0.60416666666666696</v>
      </c>
      <c r="C424" s="24">
        <f>INDEX(ГРАФИК!$BH$6:$BH$36,MATCH($B$394,ГРАФИК!$A$6:$A$36,0),0)</f>
        <v>0</v>
      </c>
      <c r="D424" s="6" t="b">
        <f t="shared" si="33"/>
        <v>0</v>
      </c>
      <c r="E424" s="24" t="b">
        <f t="shared" si="34"/>
        <v>0</v>
      </c>
      <c r="F424" s="6">
        <f>Count_Color(ГРАФИК!$BH$6:$BH$36,3,C424)</f>
        <v>0</v>
      </c>
      <c r="G424" s="25" t="e">
        <f>IF(D424="",INDEX('Классификатор задач'!$C:$C,MATCH(E424,'Классификатор задач'!$B:$B,0),0),INDEX('Классификатор задач'!$C:$C,MATCH(D424,'Классификатор задач'!$A:$A,0)))</f>
        <v>#N/A</v>
      </c>
      <c r="H424" s="26">
        <f>INDEX(ГРАФИК!$BI$6:$BI$36,MATCH($B$394,ГРАФИК!$A$6:$A$36,0),0)</f>
        <v>0</v>
      </c>
      <c r="I424" s="41">
        <v>0.25</v>
      </c>
      <c r="J424" s="29" t="e">
        <f>INDEX('Закрепление за ДСЕ'!$B:$B,MATCH(H424,'Закрепление за ДСЕ'!A:A,0),0)</f>
        <v>#N/A</v>
      </c>
      <c r="K424" s="29" t="e">
        <f>INDEX('Закрепление за ДСЕ'!$D:$D,MATCH(H424,'Закрепление за ДСЕ'!A:A,0),0)</f>
        <v>#N/A</v>
      </c>
      <c r="L424" s="36" t="str">
        <f t="shared" si="35"/>
        <v/>
      </c>
      <c r="M424" s="38">
        <v>9</v>
      </c>
    </row>
    <row r="425" spans="1:13" x14ac:dyDescent="0.25">
      <c r="A425" s="24">
        <v>0.60416666666666596</v>
      </c>
      <c r="B425" s="24">
        <v>0.61458333333333404</v>
      </c>
      <c r="C425" s="24">
        <f>INDEX(ГРАФИК!$BJ$6:$BJ$36,MATCH($B$394,ГРАФИК!$A$6:$A$36,0),0)</f>
        <v>0</v>
      </c>
      <c r="D425" s="6" t="b">
        <f t="shared" si="33"/>
        <v>0</v>
      </c>
      <c r="E425" s="24" t="b">
        <f t="shared" si="34"/>
        <v>0</v>
      </c>
      <c r="F425" s="6">
        <f>Count_Color(ГРАФИК!$BJ$6:$BJ$36,3,C425)</f>
        <v>0</v>
      </c>
      <c r="G425" s="25" t="e">
        <f>IF(D425="",INDEX('Классификатор задач'!$C:$C,MATCH(E425,'Классификатор задач'!$B:$B,0),0),INDEX('Классификатор задач'!$C:$C,MATCH(D425,'Классификатор задач'!$A:$A,0)))</f>
        <v>#N/A</v>
      </c>
      <c r="H425" s="26">
        <f>INDEX(ГРАФИК!$BK$6:$BK$36,MATCH($B$394,ГРАФИК!$A$6:$A$36,0),0)</f>
        <v>0</v>
      </c>
      <c r="I425" s="41">
        <v>0.25</v>
      </c>
      <c r="J425" s="29" t="e">
        <f>INDEX('Закрепление за ДСЕ'!$B:$B,MATCH(H425,'Закрепление за ДСЕ'!A:A,0),0)</f>
        <v>#N/A</v>
      </c>
      <c r="K425" s="29" t="e">
        <f>INDEX('Закрепление за ДСЕ'!$D:$D,MATCH(H425,'Закрепление за ДСЕ'!A:A,0),0)</f>
        <v>#N/A</v>
      </c>
      <c r="L425" s="36" t="str">
        <f t="shared" si="35"/>
        <v/>
      </c>
      <c r="M425" s="38">
        <v>9</v>
      </c>
    </row>
    <row r="426" spans="1:13" x14ac:dyDescent="0.25">
      <c r="A426" s="24">
        <v>0.61458333333333304</v>
      </c>
      <c r="B426" s="24">
        <v>0.625</v>
      </c>
      <c r="C426" s="24">
        <f>INDEX(ГРАФИК!$BL$6:$BL$36,MATCH($B$394,ГРАФИК!$A$6:$A$36,0),0)</f>
        <v>0</v>
      </c>
      <c r="D426" s="6" t="b">
        <f t="shared" si="33"/>
        <v>0</v>
      </c>
      <c r="E426" s="24" t="b">
        <f t="shared" si="34"/>
        <v>0</v>
      </c>
      <c r="F426" s="6">
        <f>Count_Color(ГРАФИК!$BL$6:$BL$36,3,C426)</f>
        <v>0</v>
      </c>
      <c r="G426" s="25" t="e">
        <f>IF(D426="",INDEX('Классификатор задач'!$C:$C,MATCH(E426,'Классификатор задач'!$B:$B,0),0),INDEX('Классификатор задач'!$C:$C,MATCH(D426,'Классификатор задач'!$A:$A,0)))</f>
        <v>#N/A</v>
      </c>
      <c r="H426" s="26">
        <f>INDEX(ГРАФИК!$BM$6:$BM$36,MATCH($B$394,ГРАФИК!$A$6:$A$36,0),0)</f>
        <v>0</v>
      </c>
      <c r="I426" s="41">
        <v>0.25</v>
      </c>
      <c r="J426" s="29" t="e">
        <f>INDEX('Закрепление за ДСЕ'!$B:$B,MATCH(H426,'Закрепление за ДСЕ'!A:A,0),0)</f>
        <v>#N/A</v>
      </c>
      <c r="K426" s="29" t="e">
        <f>INDEX('Закрепление за ДСЕ'!$D:$D,MATCH(H426,'Закрепление за ДСЕ'!A:A,0),0)</f>
        <v>#N/A</v>
      </c>
      <c r="L426" s="36" t="str">
        <f t="shared" si="35"/>
        <v/>
      </c>
      <c r="M426" s="38">
        <v>9</v>
      </c>
    </row>
    <row r="427" spans="1:13" x14ac:dyDescent="0.25">
      <c r="A427" s="24">
        <v>0.624999999999999</v>
      </c>
      <c r="B427" s="24">
        <v>0.63541666666666696</v>
      </c>
      <c r="C427" s="24">
        <f>INDEX(ГРАФИК!$BN$6:$BN$36,MATCH($B$394,ГРАФИК!$A$6:$A$36,0),0)</f>
        <v>0</v>
      </c>
      <c r="D427" s="6" t="b">
        <f t="shared" si="33"/>
        <v>0</v>
      </c>
      <c r="E427" s="24" t="b">
        <f t="shared" si="34"/>
        <v>0</v>
      </c>
      <c r="F427" s="6">
        <f>Count_Color(ГРАФИК!$BN$6:$BN$36,3,C427)</f>
        <v>0</v>
      </c>
      <c r="G427" s="25" t="e">
        <f>IF(D427="",INDEX('Классификатор задач'!$C:$C,MATCH(E427,'Классификатор задач'!$B:$B,0),0),INDEX('Классификатор задач'!$C:$C,MATCH(D427,'Классификатор задач'!$A:$A,0)))</f>
        <v>#N/A</v>
      </c>
      <c r="H427" s="26">
        <f>INDEX(ГРАФИК!$BO$6:$BO$36,MATCH($B$394,ГРАФИК!$A$6:$A$36,0),0)</f>
        <v>0</v>
      </c>
      <c r="I427" s="41">
        <v>0.25</v>
      </c>
      <c r="J427" s="29" t="e">
        <f>INDEX('Закрепление за ДСЕ'!$B:$B,MATCH(H427,'Закрепление за ДСЕ'!A:A,0),0)</f>
        <v>#N/A</v>
      </c>
      <c r="K427" s="29" t="e">
        <f>INDEX('Закрепление за ДСЕ'!$D:$D,MATCH(H427,'Закрепление за ДСЕ'!A:A,0),0)</f>
        <v>#N/A</v>
      </c>
      <c r="L427" s="36" t="str">
        <f t="shared" si="35"/>
        <v/>
      </c>
      <c r="M427" s="38">
        <v>9</v>
      </c>
    </row>
    <row r="428" spans="1:13" x14ac:dyDescent="0.25">
      <c r="A428" s="24">
        <v>0.63541666666666596</v>
      </c>
      <c r="B428" s="24">
        <v>0.64583333333333404</v>
      </c>
      <c r="C428" s="24">
        <f>INDEX(ГРАФИК!$BP$6:$BP$36,MATCH($B$394,ГРАФИК!$A$6:$A$36,0),0)</f>
        <v>0</v>
      </c>
      <c r="D428" s="6" t="b">
        <f t="shared" si="33"/>
        <v>0</v>
      </c>
      <c r="E428" s="24" t="b">
        <f t="shared" si="34"/>
        <v>0</v>
      </c>
      <c r="F428" s="6">
        <f>Count_Color(ГРАФИК!$BP$6:$BP$36,3,C428)</f>
        <v>0</v>
      </c>
      <c r="G428" s="25" t="e">
        <f>IF(D428="",INDEX('Классификатор задач'!$C:$C,MATCH(E428,'Классификатор задач'!$B:$B,0),0),INDEX('Классификатор задач'!$C:$C,MATCH(D428,'Классификатор задач'!$A:$A,0)))</f>
        <v>#N/A</v>
      </c>
      <c r="H428" s="26">
        <f>INDEX(ГРАФИК!$BQ$6:$BQ$36,MATCH($B$394,ГРАФИК!$A$6:$A$36,0),0)</f>
        <v>0</v>
      </c>
      <c r="I428" s="41">
        <v>0.25</v>
      </c>
      <c r="J428" s="29" t="e">
        <f>INDEX('Закрепление за ДСЕ'!$B:$B,MATCH(H428,'Закрепление за ДСЕ'!A:A,0),0)</f>
        <v>#N/A</v>
      </c>
      <c r="K428" s="29" t="e">
        <f>INDEX('Закрепление за ДСЕ'!$D:$D,MATCH(H428,'Закрепление за ДСЕ'!A:A,0),0)</f>
        <v>#N/A</v>
      </c>
      <c r="L428" s="36" t="str">
        <f t="shared" si="35"/>
        <v/>
      </c>
      <c r="M428" s="38">
        <v>9</v>
      </c>
    </row>
    <row r="429" spans="1:13" x14ac:dyDescent="0.25">
      <c r="A429" s="24">
        <v>0.64583333333333204</v>
      </c>
      <c r="B429" s="24">
        <v>0.65625</v>
      </c>
      <c r="C429" s="24">
        <f>INDEX(ГРАФИК!$BR$6:$BR$36,MATCH($B$394,ГРАФИК!$A$6:$A$36,0),0)</f>
        <v>0</v>
      </c>
      <c r="D429" s="6" t="b">
        <f t="shared" si="33"/>
        <v>0</v>
      </c>
      <c r="E429" s="24" t="b">
        <f t="shared" si="34"/>
        <v>0</v>
      </c>
      <c r="F429" s="6">
        <f>Count_Color(ГРАФИК!$BR$6:$BR$36,3,C429)</f>
        <v>0</v>
      </c>
      <c r="G429" s="25" t="e">
        <f>IF(D429="",INDEX('Классификатор задач'!$C:$C,MATCH(E429,'Классификатор задач'!$B:$B,0),0),INDEX('Классификатор задач'!$C:$C,MATCH(D429,'Классификатор задач'!$A:$A,0)))</f>
        <v>#N/A</v>
      </c>
      <c r="H429" s="26">
        <f>INDEX(ГРАФИК!$BS$6:$BS$36,MATCH($B$394,ГРАФИК!$A$6:$A$36,0),0)</f>
        <v>0</v>
      </c>
      <c r="I429" s="41">
        <v>0.25</v>
      </c>
      <c r="J429" s="29" t="e">
        <f>INDEX('Закрепление за ДСЕ'!$B:$B,MATCH(H429,'Закрепление за ДСЕ'!A:A,0),0)</f>
        <v>#N/A</v>
      </c>
      <c r="K429" s="29" t="e">
        <f>INDEX('Закрепление за ДСЕ'!$D:$D,MATCH(H429,'Закрепление за ДСЕ'!A:A,0),0)</f>
        <v>#N/A</v>
      </c>
      <c r="L429" s="36" t="str">
        <f t="shared" si="35"/>
        <v/>
      </c>
      <c r="M429" s="38">
        <v>9</v>
      </c>
    </row>
    <row r="430" spans="1:13" x14ac:dyDescent="0.25">
      <c r="A430" s="24">
        <v>0.656249999999999</v>
      </c>
      <c r="B430" s="24">
        <v>0.66666666666666696</v>
      </c>
      <c r="C430" s="24">
        <f>INDEX(ГРАФИК!$BT$6:$BT$36,MATCH($B$394,ГРАФИК!$A$6:$A$36,0),0)</f>
        <v>0</v>
      </c>
      <c r="D430" s="6" t="b">
        <f t="shared" si="33"/>
        <v>0</v>
      </c>
      <c r="E430" s="24" t="b">
        <f t="shared" si="34"/>
        <v>0</v>
      </c>
      <c r="F430" s="6">
        <f>Count_Color(ГРАФИК!$BT$6:$BT$36,3,C430)</f>
        <v>0</v>
      </c>
      <c r="G430" s="25" t="e">
        <f>IF(D430="",INDEX('Классификатор задач'!$C:$C,MATCH(E430,'Классификатор задач'!$B:$B,0),0),INDEX('Классификатор задач'!$C:$C,MATCH(D430,'Классификатор задач'!$A:$A,0)))</f>
        <v>#N/A</v>
      </c>
      <c r="H430" s="26">
        <f>INDEX(ГРАФИК!$BU$6:$BU$36,MATCH($B$394,ГРАФИК!$A$6:$A$36,0),0)</f>
        <v>0</v>
      </c>
      <c r="I430" s="41">
        <v>0.25</v>
      </c>
      <c r="J430" s="29" t="e">
        <f>INDEX('Закрепление за ДСЕ'!$B:$B,MATCH(H430,'Закрепление за ДСЕ'!A:A,0),0)</f>
        <v>#N/A</v>
      </c>
      <c r="K430" s="29" t="e">
        <f>INDEX('Закрепление за ДСЕ'!$D:$D,MATCH(H430,'Закрепление за ДСЕ'!A:A,0),0)</f>
        <v>#N/A</v>
      </c>
      <c r="L430" s="36" t="str">
        <f t="shared" si="35"/>
        <v/>
      </c>
      <c r="M430" s="38">
        <v>9</v>
      </c>
    </row>
    <row r="431" spans="1:13" x14ac:dyDescent="0.25">
      <c r="A431" s="24">
        <v>0.66666666666666596</v>
      </c>
      <c r="B431" s="24">
        <v>0.67708333333333404</v>
      </c>
      <c r="C431" s="24">
        <f>INDEX(ГРАФИК!$BV$6:$BV$36,MATCH($B$394,ГРАФИК!$A$6:$A$36,0),0)</f>
        <v>0</v>
      </c>
      <c r="D431" s="6" t="b">
        <f t="shared" si="33"/>
        <v>0</v>
      </c>
      <c r="E431" s="24" t="b">
        <f t="shared" si="34"/>
        <v>0</v>
      </c>
      <c r="F431" s="6">
        <f>Count_Color(ГРАФИК!$BV$6:$BV$36,3,C431)</f>
        <v>0</v>
      </c>
      <c r="G431" s="25" t="e">
        <f>IF(D431="",INDEX('Классификатор задач'!$C:$C,MATCH(E431,'Классификатор задач'!$B:$B,0),0),INDEX('Классификатор задач'!$C:$C,MATCH(D431,'Классификатор задач'!$A:$A,0)))</f>
        <v>#N/A</v>
      </c>
      <c r="H431" s="26">
        <f>INDEX(ГРАФИК!$BW$6:$BW$36,MATCH($B$394,ГРАФИК!$A$6:$A$36,0),0)</f>
        <v>0</v>
      </c>
      <c r="I431" s="41">
        <v>0.25</v>
      </c>
      <c r="J431" s="29" t="e">
        <f>INDEX('Закрепление за ДСЕ'!$B:$B,MATCH(H431,'Закрепление за ДСЕ'!A:A,0),0)</f>
        <v>#N/A</v>
      </c>
      <c r="K431" s="29" t="e">
        <f>INDEX('Закрепление за ДСЕ'!$D:$D,MATCH(H431,'Закрепление за ДСЕ'!A:A,0),0)</f>
        <v>#N/A</v>
      </c>
      <c r="L431" s="36" t="str">
        <f t="shared" si="35"/>
        <v/>
      </c>
      <c r="M431" s="38">
        <v>9</v>
      </c>
    </row>
    <row r="432" spans="1:13" x14ac:dyDescent="0.25">
      <c r="A432" s="24">
        <v>0.67708333333333204</v>
      </c>
      <c r="B432" s="24">
        <v>0.6875</v>
      </c>
      <c r="C432" s="24">
        <f>INDEX(ГРАФИК!$BX$6:$BX$36,MATCH($B$394,ГРАФИК!$A$6:$A$36,0),0)</f>
        <v>0</v>
      </c>
      <c r="D432" s="6" t="b">
        <f t="shared" si="33"/>
        <v>0</v>
      </c>
      <c r="E432" s="24" t="b">
        <f t="shared" si="34"/>
        <v>0</v>
      </c>
      <c r="F432" s="6">
        <f>Count_Color(ГРАФИК!$BX$6:$BX$36,3,C432)</f>
        <v>0</v>
      </c>
      <c r="G432" s="25" t="e">
        <f>IF(D432="",INDEX('Классификатор задач'!$C:$C,MATCH(E432,'Классификатор задач'!$B:$B,0),0),INDEX('Классификатор задач'!$C:$C,MATCH(D432,'Классификатор задач'!$A:$A,0)))</f>
        <v>#N/A</v>
      </c>
      <c r="H432" s="26">
        <f>INDEX(ГРАФИК!$BY$6:$BY$36,MATCH($B$394,ГРАФИК!$A$6:$A$36,0),0)</f>
        <v>0</v>
      </c>
      <c r="I432" s="41">
        <v>0.25</v>
      </c>
      <c r="J432" s="29" t="e">
        <f>INDEX('Закрепление за ДСЕ'!$B:$B,MATCH(H432,'Закрепление за ДСЕ'!A:A,0),0)</f>
        <v>#N/A</v>
      </c>
      <c r="K432" s="29" t="e">
        <f>INDEX('Закрепление за ДСЕ'!$D:$D,MATCH(H432,'Закрепление за ДСЕ'!A:A,0),0)</f>
        <v>#N/A</v>
      </c>
      <c r="L432" s="36" t="str">
        <f t="shared" si="35"/>
        <v/>
      </c>
      <c r="M432" s="38">
        <v>9</v>
      </c>
    </row>
    <row r="433" spans="1:13" x14ac:dyDescent="0.25">
      <c r="A433" s="24">
        <v>0.687499999999999</v>
      </c>
      <c r="B433" s="24">
        <v>0.69791666666666696</v>
      </c>
      <c r="C433" s="24">
        <f>INDEX(ГРАФИК!$BZ$6:$BZ$36,MATCH($B$394,ГРАФИК!$A$6:$A$36,0),0)</f>
        <v>0</v>
      </c>
      <c r="D433" s="6" t="b">
        <f t="shared" si="33"/>
        <v>0</v>
      </c>
      <c r="E433" s="24" t="b">
        <f t="shared" si="34"/>
        <v>0</v>
      </c>
      <c r="F433" s="6">
        <f>Count_Color(ГРАФИК!$BZ$6:$BZ$36,3,C433)</f>
        <v>0</v>
      </c>
      <c r="G433" s="25" t="e">
        <f>IF(D433="",INDEX('Классификатор задач'!$C:$C,MATCH(E433,'Классификатор задач'!$B:$B,0),0),INDEX('Классификатор задач'!$C:$C,MATCH(D433,'Классификатор задач'!$A:$A,0)))</f>
        <v>#N/A</v>
      </c>
      <c r="H433" s="26">
        <f>INDEX(ГРАФИК!$CA$6:$CA$36,MATCH($B$394,ГРАФИК!$A$6:$A$36,0),0)</f>
        <v>0</v>
      </c>
      <c r="I433" s="41">
        <v>0.25</v>
      </c>
      <c r="J433" s="29" t="e">
        <f>INDEX('Закрепление за ДСЕ'!$B:$B,MATCH(H433,'Закрепление за ДСЕ'!A:A,0),0)</f>
        <v>#N/A</v>
      </c>
      <c r="K433" s="29" t="e">
        <f>INDEX('Закрепление за ДСЕ'!$D:$D,MATCH(H433,'Закрепление за ДСЕ'!A:A,0),0)</f>
        <v>#N/A</v>
      </c>
      <c r="L433" s="36" t="str">
        <f t="shared" si="35"/>
        <v/>
      </c>
      <c r="M433" s="38">
        <v>9</v>
      </c>
    </row>
    <row r="434" spans="1:13" x14ac:dyDescent="0.25">
      <c r="A434" s="24">
        <v>0.69791666666666596</v>
      </c>
      <c r="B434" s="24">
        <v>0.70833333333333404</v>
      </c>
      <c r="C434" s="24">
        <f>INDEX(ГРАФИК!$CB$6:$CB$36,MATCH($B$394,ГРАФИК!$A$6:$A$36,0),0)</f>
        <v>0</v>
      </c>
      <c r="D434" s="6" t="b">
        <f t="shared" si="33"/>
        <v>0</v>
      </c>
      <c r="E434" s="24" t="b">
        <f t="shared" si="34"/>
        <v>0</v>
      </c>
      <c r="F434" s="6">
        <f>Count_Color(ГРАФИК!$CB$6:$CB$36,3,C434)</f>
        <v>0</v>
      </c>
      <c r="G434" s="25" t="e">
        <f>IF(D434="",INDEX('Классификатор задач'!$C:$C,MATCH(E434,'Классификатор задач'!$B:$B,0),0),INDEX('Классификатор задач'!$C:$C,MATCH(D434,'Классификатор задач'!$A:$A,0)))</f>
        <v>#N/A</v>
      </c>
      <c r="H434" s="26">
        <f>INDEX(ГРАФИК!$CC$6:$CC$36,MATCH($B$394,ГРАФИК!$A$6:$A$36,0),0)</f>
        <v>0</v>
      </c>
      <c r="I434" s="41">
        <v>0.25</v>
      </c>
      <c r="J434" s="29" t="e">
        <f>INDEX('Закрепление за ДСЕ'!$B:$B,MATCH(H434,'Закрепление за ДСЕ'!A:A,0),0)</f>
        <v>#N/A</v>
      </c>
      <c r="K434" s="29" t="e">
        <f>INDEX('Закрепление за ДСЕ'!$D:$D,MATCH(H434,'Закрепление за ДСЕ'!A:A,0),0)</f>
        <v>#N/A</v>
      </c>
      <c r="L434" s="36" t="str">
        <f t="shared" si="35"/>
        <v/>
      </c>
      <c r="M434" s="38">
        <v>9</v>
      </c>
    </row>
    <row r="435" spans="1:13" x14ac:dyDescent="0.25">
      <c r="A435" s="24">
        <v>0.70833333333333204</v>
      </c>
      <c r="B435" s="24">
        <v>0.71875</v>
      </c>
      <c r="C435" s="24">
        <f>INDEX(ГРАФИК!$CD$6:$CD$36,MATCH($B$394,ГРАФИК!$A$6:$A$36,0),0)</f>
        <v>0</v>
      </c>
      <c r="D435" s="6" t="b">
        <f t="shared" si="33"/>
        <v>0</v>
      </c>
      <c r="E435" s="24" t="b">
        <f t="shared" si="34"/>
        <v>0</v>
      </c>
      <c r="F435" s="6">
        <f>Count_Color(ГРАФИК!$CD$6:$CD$36,3,C435)</f>
        <v>0</v>
      </c>
      <c r="G435" s="25" t="e">
        <f>IF(D435="",INDEX('Классификатор задач'!$C:$C,MATCH(E435,'Классификатор задач'!$B:$B,0),0),INDEX('Классификатор задач'!$C:$C,MATCH(D435,'Классификатор задач'!$A:$A,0)))</f>
        <v>#N/A</v>
      </c>
      <c r="H435" s="26">
        <f>INDEX(ГРАФИК!$CE$6:$CE$36,MATCH($B$394,ГРАФИК!$A$6:$A$36,0),0)</f>
        <v>0</v>
      </c>
      <c r="I435" s="41">
        <v>0.25</v>
      </c>
      <c r="J435" s="29" t="e">
        <f>INDEX('Закрепление за ДСЕ'!$B:$B,MATCH(H435,'Закрепление за ДСЕ'!A:A,0),0)</f>
        <v>#N/A</v>
      </c>
      <c r="K435" s="29" t="e">
        <f>INDEX('Закрепление за ДСЕ'!$D:$D,MATCH(H435,'Закрепление за ДСЕ'!A:A,0),0)</f>
        <v>#N/A</v>
      </c>
      <c r="L435" s="36" t="str">
        <f t="shared" si="35"/>
        <v/>
      </c>
      <c r="M435" s="38">
        <v>9</v>
      </c>
    </row>
    <row r="436" spans="1:13" x14ac:dyDescent="0.25">
      <c r="A436" s="24">
        <v>0.718749999999999</v>
      </c>
      <c r="B436" s="24">
        <v>0.72916666666666696</v>
      </c>
      <c r="C436" s="24">
        <f>INDEX(ГРАФИК!$CF$6:$CF$36,MATCH($B$394,ГРАФИК!$A$6:$A$36,0),0)</f>
        <v>0</v>
      </c>
      <c r="D436" s="6" t="b">
        <f t="shared" si="33"/>
        <v>0</v>
      </c>
      <c r="E436" s="24" t="b">
        <f t="shared" si="34"/>
        <v>0</v>
      </c>
      <c r="F436" s="6">
        <f>Count_Color(ГРАФИК!$CF$6:$CF$36,3,C436)</f>
        <v>0</v>
      </c>
      <c r="G436" s="25" t="e">
        <f>IF(D436="",INDEX('Классификатор задач'!$C:$C,MATCH(E436,'Классификатор задач'!$B:$B,0),0),INDEX('Классификатор задач'!$C:$C,MATCH(D436,'Классификатор задач'!$A:$A,0)))</f>
        <v>#N/A</v>
      </c>
      <c r="H436" s="26">
        <f>INDEX(ГРАФИК!$CG$6:$CG$36,MATCH($B$394,ГРАФИК!$A$6:$A$36,0),0)</f>
        <v>0</v>
      </c>
      <c r="I436" s="41">
        <v>0.25</v>
      </c>
      <c r="J436" s="29" t="e">
        <f>INDEX('Закрепление за ДСЕ'!$B:$B,MATCH(H436,'Закрепление за ДСЕ'!A:A,0),0)</f>
        <v>#N/A</v>
      </c>
      <c r="K436" s="29" t="e">
        <f>INDEX('Закрепление за ДСЕ'!$D:$D,MATCH(H436,'Закрепление за ДСЕ'!A:A,0),0)</f>
        <v>#N/A</v>
      </c>
      <c r="L436" s="36" t="str">
        <f t="shared" si="35"/>
        <v/>
      </c>
      <c r="M436" s="38">
        <v>9</v>
      </c>
    </row>
    <row r="437" spans="1:13" x14ac:dyDescent="0.25">
      <c r="A437" s="24">
        <v>0.72916666666666496</v>
      </c>
      <c r="B437" s="24">
        <v>0.73958333333333404</v>
      </c>
      <c r="C437" s="24">
        <f>INDEX(ГРАФИК!$CH$6:$CH$36,MATCH($B$394,ГРАФИК!$A$6:$A$36,0),0)</f>
        <v>0</v>
      </c>
      <c r="D437" s="6" t="b">
        <f t="shared" si="33"/>
        <v>0</v>
      </c>
      <c r="E437" s="24" t="b">
        <f t="shared" si="34"/>
        <v>0</v>
      </c>
      <c r="F437" s="6">
        <f>Count_Color(ГРАФИК!$CH$6:$CH$36,3,C437)</f>
        <v>0</v>
      </c>
      <c r="G437" s="25" t="e">
        <f>IF(D437="",INDEX('Классификатор задач'!$C:$C,MATCH(E437,'Классификатор задач'!$B:$B,0),0),INDEX('Классификатор задач'!$C:$C,MATCH(D437,'Классификатор задач'!$A:$A,0)))</f>
        <v>#N/A</v>
      </c>
      <c r="H437" s="26">
        <f>INDEX(ГРАФИК!$CI$6:$CI$36,MATCH($B$394,ГРАФИК!$A$6:$A$36,0),0)</f>
        <v>0</v>
      </c>
      <c r="I437" s="41">
        <v>0.25</v>
      </c>
      <c r="J437" s="29" t="e">
        <f>INDEX('Закрепление за ДСЕ'!$B:$B,MATCH(H437,'Закрепление за ДСЕ'!A:A,0),0)</f>
        <v>#N/A</v>
      </c>
      <c r="K437" s="29" t="e">
        <f>INDEX('Закрепление за ДСЕ'!$D:$D,MATCH(H437,'Закрепление за ДСЕ'!A:A,0),0)</f>
        <v>#N/A</v>
      </c>
      <c r="L437" s="36" t="str">
        <f t="shared" si="35"/>
        <v/>
      </c>
      <c r="M437" s="38">
        <v>9</v>
      </c>
    </row>
    <row r="438" spans="1:13" x14ac:dyDescent="0.25">
      <c r="A438" s="24">
        <v>0.73958333333333204</v>
      </c>
      <c r="B438" s="24">
        <v>0.75</v>
      </c>
      <c r="C438" s="24">
        <f>INDEX(ГРАФИК!$CJ$6:$CJ$36,MATCH($B$394,ГРАФИК!$A$6:$A$36,0),0)</f>
        <v>0</v>
      </c>
      <c r="D438" s="6" t="b">
        <f t="shared" si="33"/>
        <v>0</v>
      </c>
      <c r="E438" s="24" t="b">
        <f t="shared" si="34"/>
        <v>0</v>
      </c>
      <c r="F438" s="6">
        <f>Count_Color(ГРАФИК!$CJ$6:$CJ$36,3,C438)</f>
        <v>0</v>
      </c>
      <c r="G438" s="25" t="e">
        <f>IF(D438="",INDEX('Классификатор задач'!$C:$C,MATCH(E438,'Классификатор задач'!$B:$B,0),0),INDEX('Классификатор задач'!$C:$C,MATCH(D438,'Классификатор задач'!$A:$A,0)))</f>
        <v>#N/A</v>
      </c>
      <c r="H438" s="26">
        <f>INDEX(ГРАФИК!$CK$6:$CK$36,MATCH($B$394,ГРАФИК!$A$6:$A$36,0),0)</f>
        <v>0</v>
      </c>
      <c r="I438" s="41">
        <v>0.25</v>
      </c>
      <c r="J438" s="29" t="e">
        <f>INDEX('Закрепление за ДСЕ'!$B:$B,MATCH(H438,'Закрепление за ДСЕ'!A:A,0),0)</f>
        <v>#N/A</v>
      </c>
      <c r="K438" s="29" t="e">
        <f>INDEX('Закрепление за ДСЕ'!$D:$D,MATCH(H438,'Закрепление за ДСЕ'!A:A,0),0)</f>
        <v>#N/A</v>
      </c>
      <c r="L438" s="36" t="str">
        <f t="shared" si="35"/>
        <v/>
      </c>
      <c r="M438" s="38">
        <v>9</v>
      </c>
    </row>
    <row r="439" spans="1:13" x14ac:dyDescent="0.25">
      <c r="A439" s="24">
        <v>0.749999999999999</v>
      </c>
      <c r="B439" s="24">
        <v>0.76041666666666696</v>
      </c>
      <c r="C439" s="24">
        <f>INDEX(ГРАФИК!$CL$6:$CL$36,MATCH($B$394,ГРАФИК!$A$6:$A$36,0),0)</f>
        <v>0</v>
      </c>
      <c r="D439" s="6" t="b">
        <f t="shared" si="33"/>
        <v>0</v>
      </c>
      <c r="E439" s="24" t="b">
        <f t="shared" si="34"/>
        <v>0</v>
      </c>
      <c r="F439" s="6">
        <f>Count_Color(ГРАФИК!$CL$6:$CL$36,3,C439)</f>
        <v>0</v>
      </c>
      <c r="G439" s="25" t="e">
        <f>IF(D439="",INDEX('Классификатор задач'!$C:$C,MATCH(E439,'Классификатор задач'!$B:$B,0),0),INDEX('Классификатор задач'!$C:$C,MATCH(D439,'Классификатор задач'!$A:$A,0)))</f>
        <v>#N/A</v>
      </c>
      <c r="H439" s="26">
        <f>INDEX(ГРАФИК!$CM$6:$CM$36,MATCH($B$394,ГРАФИК!$A$6:$A$36,0),0)</f>
        <v>0</v>
      </c>
      <c r="I439" s="41">
        <v>0.25</v>
      </c>
      <c r="J439" s="29" t="e">
        <f>INDEX('Закрепление за ДСЕ'!$B:$B,MATCH(H439,'Закрепление за ДСЕ'!A:A,0),0)</f>
        <v>#N/A</v>
      </c>
      <c r="K439" s="29" t="e">
        <f>INDEX('Закрепление за ДСЕ'!$D:$D,MATCH(H439,'Закрепление за ДСЕ'!A:A,0),0)</f>
        <v>#N/A</v>
      </c>
      <c r="L439" s="36" t="str">
        <f t="shared" si="35"/>
        <v/>
      </c>
      <c r="M439" s="38">
        <v>9</v>
      </c>
    </row>
    <row r="440" spans="1:13" x14ac:dyDescent="0.25">
      <c r="A440" s="24">
        <v>0.76041666666666496</v>
      </c>
      <c r="B440" s="24">
        <v>0.77083333333333404</v>
      </c>
      <c r="C440" s="24">
        <f>INDEX(ГРАФИК!$CN$6:$CN$36,MATCH($B$394,ГРАФИК!$A$6:$A$36,0),0)</f>
        <v>0</v>
      </c>
      <c r="D440" s="6" t="b">
        <f t="shared" si="33"/>
        <v>0</v>
      </c>
      <c r="E440" s="24" t="b">
        <f t="shared" si="34"/>
        <v>0</v>
      </c>
      <c r="F440" s="6">
        <f>Count_Color(ГРАФИК!$CN$6:$CN$36,3,C440)</f>
        <v>0</v>
      </c>
      <c r="G440" s="25" t="e">
        <f>IF(D440="",INDEX('Классификатор задач'!$C:$C,MATCH(E440,'Классификатор задач'!$B:$B,0),0),INDEX('Классификатор задач'!$C:$C,MATCH(D440,'Классификатор задач'!$A:$A,0)))</f>
        <v>#N/A</v>
      </c>
      <c r="H440" s="26">
        <f>INDEX(ГРАФИК!$CO$6:$CO$36,MATCH($B$394,ГРАФИК!$A$6:$A$36,0),0)</f>
        <v>0</v>
      </c>
      <c r="I440" s="41">
        <v>0.25</v>
      </c>
      <c r="J440" s="29" t="e">
        <f>INDEX('Закрепление за ДСЕ'!$B:$B,MATCH(H440,'Закрепление за ДСЕ'!A:A,0),0)</f>
        <v>#N/A</v>
      </c>
      <c r="K440" s="29" t="e">
        <f>INDEX('Закрепление за ДСЕ'!$D:$D,MATCH(H440,'Закрепление за ДСЕ'!A:A,0),0)</f>
        <v>#N/A</v>
      </c>
      <c r="L440" s="36" t="str">
        <f t="shared" si="35"/>
        <v/>
      </c>
      <c r="M440" s="38">
        <v>9</v>
      </c>
    </row>
    <row r="441" spans="1:13" x14ac:dyDescent="0.25">
      <c r="A441" s="24">
        <v>0.77083333333333204</v>
      </c>
      <c r="B441" s="24">
        <v>0.781250000000001</v>
      </c>
      <c r="C441" s="24">
        <f>INDEX(ГРАФИК!$CP$6:$CP$36,MATCH($B$394,ГРАФИК!$A$6:$A$36,0),0)</f>
        <v>0</v>
      </c>
      <c r="D441" s="6" t="b">
        <f t="shared" si="33"/>
        <v>0</v>
      </c>
      <c r="E441" s="24" t="b">
        <f t="shared" si="34"/>
        <v>0</v>
      </c>
      <c r="F441" s="6">
        <f>Count_Color(ГРАФИК!$CP$6:$CP$36,3,C441)</f>
        <v>0</v>
      </c>
      <c r="G441" s="25" t="e">
        <f>IF(D441="",INDEX('Классификатор задач'!$C:$C,MATCH(E441,'Классификатор задач'!$B:$B,0),0),INDEX('Классификатор задач'!$C:$C,MATCH(D441,'Классификатор задач'!$A:$A,0)))</f>
        <v>#N/A</v>
      </c>
      <c r="H441" s="26">
        <f>INDEX(ГРАФИК!$CQ$6:$CQ$36,MATCH($B$394,ГРАФИК!$A$6:$A$36,0),0)</f>
        <v>0</v>
      </c>
      <c r="I441" s="41">
        <v>0.25</v>
      </c>
      <c r="J441" s="29" t="e">
        <f>INDEX('Закрепление за ДСЕ'!$B:$B,MATCH(H441,'Закрепление за ДСЕ'!A:A,0),0)</f>
        <v>#N/A</v>
      </c>
      <c r="K441" s="29" t="e">
        <f>INDEX('Закрепление за ДСЕ'!$D:$D,MATCH(H441,'Закрепление за ДСЕ'!A:A,0),0)</f>
        <v>#N/A</v>
      </c>
      <c r="L441" s="36" t="str">
        <f t="shared" si="35"/>
        <v/>
      </c>
      <c r="M441" s="38">
        <v>9</v>
      </c>
    </row>
    <row r="442" spans="1:13" x14ac:dyDescent="0.25">
      <c r="A442" s="24">
        <v>0.781249999999999</v>
      </c>
      <c r="B442" s="24">
        <v>0.79166666666666696</v>
      </c>
      <c r="C442" s="24">
        <f>INDEX(ГРАФИК!$CR$6:$CR$36,MATCH($B$394,ГРАФИК!$A$6:$A$36,0),0)</f>
        <v>0</v>
      </c>
      <c r="D442" s="6" t="b">
        <f t="shared" si="33"/>
        <v>0</v>
      </c>
      <c r="E442" s="24" t="b">
        <f t="shared" si="34"/>
        <v>0</v>
      </c>
      <c r="F442" s="6">
        <f>Count_Color(ГРАФИК!$CR$6:$CR$36,3,C442)</f>
        <v>0</v>
      </c>
      <c r="G442" s="25" t="e">
        <f>IF(D442="",INDEX('Классификатор задач'!$C:$C,MATCH(E442,'Классификатор задач'!$B:$B,0),0),INDEX('Классификатор задач'!$C:$C,MATCH(D442,'Классификатор задач'!$A:$A,0)))</f>
        <v>#N/A</v>
      </c>
      <c r="H442" s="26">
        <f>INDEX(ГРАФИК!$CS$6:$CS$36,MATCH($B$394,ГРАФИК!$A$6:$A$36,0),0)</f>
        <v>0</v>
      </c>
      <c r="I442" s="41">
        <v>0.25</v>
      </c>
      <c r="J442" s="29" t="e">
        <f>INDEX('Закрепление за ДСЕ'!$B:$B,MATCH(H442,'Закрепление за ДСЕ'!A:A,0),0)</f>
        <v>#N/A</v>
      </c>
      <c r="K442" s="29" t="e">
        <f>INDEX('Закрепление за ДСЕ'!$D:$D,MATCH(H442,'Закрепление за ДСЕ'!A:A,0),0)</f>
        <v>#N/A</v>
      </c>
      <c r="L442" s="36" t="str">
        <f t="shared" si="35"/>
        <v/>
      </c>
      <c r="M442" s="38">
        <v>9</v>
      </c>
    </row>
    <row r="443" spans="1:13" x14ac:dyDescent="0.25">
      <c r="A443" s="32" t="s">
        <v>148</v>
      </c>
      <c r="B443" s="34">
        <v>10</v>
      </c>
      <c r="C443" s="34" t="s">
        <v>148</v>
      </c>
      <c r="D443" s="34" t="s">
        <v>148</v>
      </c>
      <c r="E443" s="34" t="s">
        <v>148</v>
      </c>
      <c r="F443" s="34" t="s">
        <v>148</v>
      </c>
      <c r="G443" s="34" t="s">
        <v>148</v>
      </c>
      <c r="H443" s="34" t="s">
        <v>148</v>
      </c>
      <c r="I443" s="43"/>
      <c r="J443" s="34" t="s">
        <v>148</v>
      </c>
      <c r="K443" s="34" t="s">
        <v>148</v>
      </c>
      <c r="L443" s="34" t="s">
        <v>148</v>
      </c>
      <c r="M443" s="38">
        <v>10</v>
      </c>
    </row>
    <row r="444" spans="1:13" x14ac:dyDescent="0.25">
      <c r="A444" s="24">
        <v>0.29166666666666669</v>
      </c>
      <c r="B444" s="24">
        <v>0.30208333333333331</v>
      </c>
      <c r="C444" s="24">
        <f>INDEX(ГРАФИК!$B$6:$B$36,MATCH($B$443,ГРАФИК!$A$6:$A$36,0),0)</f>
        <v>0</v>
      </c>
      <c r="D444" s="6" t="b">
        <f>IF(LEFTB(C444)="Z",C444,IF(LEFTB(C444)="J",""))</f>
        <v>0</v>
      </c>
      <c r="E444" s="24" t="b">
        <f>IF(LEFTB(C444)="J",C444,IF(LEFTB(C444)="Z",""))</f>
        <v>0</v>
      </c>
      <c r="F444" s="6">
        <f>Count_Color(ГРАФИК!$B$6:$B$36,3,C444)</f>
        <v>0</v>
      </c>
      <c r="G444" s="25" t="e">
        <f>IF(D444="",INDEX('Классификатор задач'!$C:$C,MATCH(E444,'Классификатор задач'!$B:$B,0),0),INDEX('Классификатор задач'!$C:$C,MATCH(D444,'Классификатор задач'!$A:$A,0)))</f>
        <v>#N/A</v>
      </c>
      <c r="H444" s="26">
        <f>INDEX(ГРАФИК!$C$6:$C$36,MATCH($B$443,ГРАФИК!$A$6:$A$36,0),0)</f>
        <v>0</v>
      </c>
      <c r="I444" s="41">
        <v>0.25</v>
      </c>
      <c r="J444" s="29" t="e">
        <f>INDEX('Закрепление за ДСЕ'!$B:$B,MATCH(H444,'Закрепление за ДСЕ'!A:A,0),0)</f>
        <v>#N/A</v>
      </c>
      <c r="K444" s="29" t="e">
        <f>INDEX('Закрепление за ДСЕ'!$D:$D,MATCH(H444,'Закрепление за ДСЕ'!A:A,0),0)</f>
        <v>#N/A</v>
      </c>
      <c r="L444" s="36" t="str">
        <f t="shared" ref="L444:L454" si="36">IF(F444&gt;0,"Выполнено","")</f>
        <v/>
      </c>
      <c r="M444" s="38">
        <v>10</v>
      </c>
    </row>
    <row r="445" spans="1:13" x14ac:dyDescent="0.25">
      <c r="A445" s="24">
        <v>0.30208333333333331</v>
      </c>
      <c r="B445" s="24">
        <v>0.3125</v>
      </c>
      <c r="C445" s="24">
        <f>INDEX(ГРАФИК!$D$6:$D$36,MATCH($B$443,ГРАФИК!$A$6:$A$36,0),0)</f>
        <v>0</v>
      </c>
      <c r="D445" s="6" t="b">
        <f>IF(LEFTB(C445)="Z",C445,IF(LEFTB(C445)="J",""))</f>
        <v>0</v>
      </c>
      <c r="E445" s="24" t="b">
        <f>IF(LEFTB(C445)="J",C445,IF(LEFTB(C445)="Z",""))</f>
        <v>0</v>
      </c>
      <c r="F445" s="6">
        <f>Count_Color(ГРАФИК!$D$6:$D$36,3,C445)</f>
        <v>0</v>
      </c>
      <c r="G445" s="25" t="e">
        <f>IF(D445="",INDEX('Классификатор задач'!$C:$C,MATCH(E445,'Классификатор задач'!$B:$B,0),0),INDEX('Классификатор задач'!$C:$C,MATCH(D445,'Классификатор задач'!$A:$A,0)))</f>
        <v>#N/A</v>
      </c>
      <c r="H445" s="26">
        <f>INDEX(ГРАФИК!$E$6:$E$36,MATCH($B$443,ГРАФИК!$A$6:$A$36,0),0)</f>
        <v>0</v>
      </c>
      <c r="I445" s="41">
        <v>0.25</v>
      </c>
      <c r="J445" s="29" t="e">
        <f>INDEX('Закрепление за ДСЕ'!$B:$B,MATCH(H445,'Закрепление за ДСЕ'!A:A,0),0)</f>
        <v>#N/A</v>
      </c>
      <c r="K445" s="29" t="e">
        <f>INDEX('Закрепление за ДСЕ'!$D:$D,MATCH(H445,'Закрепление за ДСЕ'!A:A,0),0)</f>
        <v>#N/A</v>
      </c>
      <c r="L445" s="36" t="str">
        <f t="shared" si="36"/>
        <v/>
      </c>
      <c r="M445" s="38">
        <v>10</v>
      </c>
    </row>
    <row r="446" spans="1:13" x14ac:dyDescent="0.25">
      <c r="A446" s="24">
        <v>0.3125</v>
      </c>
      <c r="B446" s="24">
        <v>0.32291666666666702</v>
      </c>
      <c r="C446" s="24">
        <f>INDEX(ГРАФИК!$F$6:$F$36,MATCH($B$443,ГРАФИК!$A$6:$A$36,0),0)</f>
        <v>0</v>
      </c>
      <c r="D446" s="6" t="b">
        <f t="shared" ref="D446:D491" si="37">IF(LEFTB(C446)="Z",C446,IF(LEFTB(C446)="J",""))</f>
        <v>0</v>
      </c>
      <c r="E446" s="24" t="b">
        <f t="shared" ref="E446:E491" si="38">IF(LEFTB(C446)="J",C446,IF(LEFTB(C446)="Z",""))</f>
        <v>0</v>
      </c>
      <c r="F446" s="6">
        <f>Count_Color(ГРАФИК!$F$6:$F$36,3,C446)</f>
        <v>0</v>
      </c>
      <c r="G446" s="25" t="e">
        <f>IF(D446="",INDEX('Классификатор задач'!$C:$C,MATCH(E446,'Классификатор задач'!$B:$B,0),0),INDEX('Классификатор задач'!$C:$C,MATCH(D446,'Классификатор задач'!$A:$A,0)))</f>
        <v>#N/A</v>
      </c>
      <c r="H446" s="26">
        <f>INDEX(ГРАФИК!$G$6:$G$36,MATCH($B$443,ГРАФИК!$A$6:$A$36,0),0)</f>
        <v>0</v>
      </c>
      <c r="I446" s="41">
        <v>0.25</v>
      </c>
      <c r="J446" s="29" t="e">
        <f>INDEX('Закрепление за ДСЕ'!$B:$B,MATCH(H446,'Закрепление за ДСЕ'!A:A,0),0)</f>
        <v>#N/A</v>
      </c>
      <c r="K446" s="29" t="e">
        <f>INDEX('Закрепление за ДСЕ'!$D:$D,MATCH(H446,'Закрепление за ДСЕ'!A:A,0),0)</f>
        <v>#N/A</v>
      </c>
      <c r="L446" s="36" t="str">
        <f t="shared" si="36"/>
        <v/>
      </c>
      <c r="M446" s="38">
        <v>10</v>
      </c>
    </row>
    <row r="447" spans="1:13" x14ac:dyDescent="0.25">
      <c r="A447" s="24">
        <v>0.32291666666666702</v>
      </c>
      <c r="B447" s="24">
        <v>0.33333333333333298</v>
      </c>
      <c r="C447" s="24">
        <f>INDEX(ГРАФИК!$H$6:$H$36,MATCH($B$443,ГРАФИК!$A$6:$A$36,0),0)</f>
        <v>0</v>
      </c>
      <c r="D447" s="6" t="b">
        <f t="shared" si="37"/>
        <v>0</v>
      </c>
      <c r="E447" s="24" t="b">
        <f t="shared" si="38"/>
        <v>0</v>
      </c>
      <c r="F447" s="6">
        <f>Count_Color(ГРАФИК!$H$6:$H$36,3,C447)</f>
        <v>0</v>
      </c>
      <c r="G447" s="25" t="e">
        <f>IF(D447="",INDEX('Классификатор задач'!$C:$C,MATCH(E447,'Классификатор задач'!$B:$B,0),0),INDEX('Классификатор задач'!$C:$C,MATCH(D447,'Классификатор задач'!$A:$A,0)))</f>
        <v>#N/A</v>
      </c>
      <c r="H447" s="26">
        <f>INDEX(ГРАФИК!$I$6:$I$36,MATCH($B$443,ГРАФИК!$A$6:$A$36,0),0)</f>
        <v>0</v>
      </c>
      <c r="I447" s="41">
        <v>0.25</v>
      </c>
      <c r="J447" s="29" t="e">
        <f>INDEX('Закрепление за ДСЕ'!$B:$B,MATCH(H447,'Закрепление за ДСЕ'!A:A,0),0)</f>
        <v>#N/A</v>
      </c>
      <c r="K447" s="29" t="e">
        <f>INDEX('Закрепление за ДСЕ'!$D:$D,MATCH(H447,'Закрепление за ДСЕ'!A:A,0),0)</f>
        <v>#N/A</v>
      </c>
      <c r="L447" s="36" t="str">
        <f t="shared" si="36"/>
        <v/>
      </c>
      <c r="M447" s="38">
        <v>10</v>
      </c>
    </row>
    <row r="448" spans="1:13" x14ac:dyDescent="0.25">
      <c r="A448" s="24">
        <v>0.33333333333333298</v>
      </c>
      <c r="B448" s="24">
        <v>0.34375</v>
      </c>
      <c r="C448" s="24">
        <f>INDEX(ГРАФИК!$J$6:$J$36,MATCH($B$443,ГРАФИК!$A$6:$A$36,0),0)</f>
        <v>0</v>
      </c>
      <c r="D448" s="6" t="b">
        <f t="shared" si="37"/>
        <v>0</v>
      </c>
      <c r="E448" s="24" t="b">
        <f t="shared" si="38"/>
        <v>0</v>
      </c>
      <c r="F448" s="6">
        <f>Count_Color(ГРАФИК!$J$6:$J$36,3,C448)</f>
        <v>0</v>
      </c>
      <c r="G448" s="25" t="e">
        <f>IF(D448="",INDEX('Классификатор задач'!$C:$C,MATCH(E448,'Классификатор задач'!$B:$B,0),0),INDEX('Классификатор задач'!$C:$C,MATCH(D448,'Классификатор задач'!$A:$A,0)))</f>
        <v>#N/A</v>
      </c>
      <c r="H448" s="26">
        <f>INDEX(ГРАФИК!$K$6:$K$36,MATCH($B$443,ГРАФИК!$A$6:$A$36,0),0)</f>
        <v>0</v>
      </c>
      <c r="I448" s="41">
        <v>0.25</v>
      </c>
      <c r="J448" s="29" t="e">
        <f>INDEX('Закрепление за ДСЕ'!$B:$B,MATCH(H448,'Закрепление за ДСЕ'!A:A,0),0)</f>
        <v>#N/A</v>
      </c>
      <c r="K448" s="29" t="e">
        <f>INDEX('Закрепление за ДСЕ'!$D:$D,MATCH(H448,'Закрепление за ДСЕ'!A:A,0),0)</f>
        <v>#N/A</v>
      </c>
      <c r="L448" s="36" t="str">
        <f t="shared" si="36"/>
        <v/>
      </c>
      <c r="M448" s="38">
        <v>10</v>
      </c>
    </row>
    <row r="449" spans="1:13" x14ac:dyDescent="0.25">
      <c r="A449" s="24">
        <v>0.34375</v>
      </c>
      <c r="B449" s="24">
        <v>0.35416666666666702</v>
      </c>
      <c r="C449" s="24">
        <f>INDEX(ГРАФИК!$L$6:$L$36,MATCH($B$443,ГРАФИК!$A$6:$A$36,0),0)</f>
        <v>0</v>
      </c>
      <c r="D449" s="6" t="b">
        <f t="shared" si="37"/>
        <v>0</v>
      </c>
      <c r="E449" s="24" t="b">
        <f t="shared" si="38"/>
        <v>0</v>
      </c>
      <c r="F449" s="6">
        <f>Count_Color(ГРАФИК!$L$6:$L$36,3,C449)</f>
        <v>0</v>
      </c>
      <c r="G449" s="25" t="e">
        <f>IF(D449="",INDEX('Классификатор задач'!$C:$C,MATCH(E449,'Классификатор задач'!$B:$B,0),0),INDEX('Классификатор задач'!$C:$C,MATCH(D449,'Классификатор задач'!$A:$A,0)))</f>
        <v>#N/A</v>
      </c>
      <c r="H449" s="26">
        <f>INDEX(ГРАФИК!$M$6:$M$36,MATCH($B$443,ГРАФИК!$A$6:$A$36,0),0)</f>
        <v>0</v>
      </c>
      <c r="I449" s="41">
        <v>0.25</v>
      </c>
      <c r="J449" s="29" t="e">
        <f>INDEX('Закрепление за ДСЕ'!$B:$B,MATCH(H449,'Закрепление за ДСЕ'!A:A,0),0)</f>
        <v>#N/A</v>
      </c>
      <c r="K449" s="29" t="e">
        <f>INDEX('Закрепление за ДСЕ'!$D:$D,MATCH(H449,'Закрепление за ДСЕ'!A:A,0),0)</f>
        <v>#N/A</v>
      </c>
      <c r="L449" s="36" t="str">
        <f t="shared" si="36"/>
        <v/>
      </c>
      <c r="M449" s="38">
        <v>10</v>
      </c>
    </row>
    <row r="450" spans="1:13" x14ac:dyDescent="0.25">
      <c r="A450" s="24">
        <v>0.35416666666666602</v>
      </c>
      <c r="B450" s="24">
        <v>0.36458333333333298</v>
      </c>
      <c r="C450" s="24">
        <f>INDEX(ГРАФИК!$N$6:$N$36,MATCH($B$443,ГРАФИК!$A$6:$A$36,0),0)</f>
        <v>0</v>
      </c>
      <c r="D450" s="6" t="b">
        <f t="shared" si="37"/>
        <v>0</v>
      </c>
      <c r="E450" s="24" t="b">
        <f t="shared" si="38"/>
        <v>0</v>
      </c>
      <c r="F450" s="6">
        <f>Count_Color(ГРАФИК!$N$6:$N$36,3,C450)</f>
        <v>0</v>
      </c>
      <c r="G450" s="25" t="e">
        <f>IF(D450="",INDEX('Классификатор задач'!$C:$C,MATCH(E450,'Классификатор задач'!$B:$B,0),0),INDEX('Классификатор задач'!$C:$C,MATCH(D450,'Классификатор задач'!$A:$A,0)))</f>
        <v>#N/A</v>
      </c>
      <c r="H450" s="26">
        <f>INDEX(ГРАФИК!$O$6:$O$36,MATCH($B$443,ГРАФИК!$A$6:$A$36,0),0)</f>
        <v>0</v>
      </c>
      <c r="I450" s="41">
        <v>0.25</v>
      </c>
      <c r="J450" s="29" t="e">
        <f>INDEX('Закрепление за ДСЕ'!$B:$B,MATCH(H450,'Закрепление за ДСЕ'!A:A,0),0)</f>
        <v>#N/A</v>
      </c>
      <c r="K450" s="29" t="e">
        <f>INDEX('Закрепление за ДСЕ'!$D:$D,MATCH(H450,'Закрепление за ДСЕ'!A:A,0),0)</f>
        <v>#N/A</v>
      </c>
      <c r="L450" s="36" t="str">
        <f t="shared" si="36"/>
        <v/>
      </c>
      <c r="M450" s="38">
        <v>10</v>
      </c>
    </row>
    <row r="451" spans="1:13" x14ac:dyDescent="0.25">
      <c r="A451" s="24">
        <v>0.36458333333333298</v>
      </c>
      <c r="B451" s="24">
        <v>0.375</v>
      </c>
      <c r="C451" s="24">
        <f>INDEX(ГРАФИК!$P$6:$P$36,MATCH($B$443,ГРАФИК!$A$6:$A$36,0),0)</f>
        <v>0</v>
      </c>
      <c r="D451" s="6" t="b">
        <f t="shared" si="37"/>
        <v>0</v>
      </c>
      <c r="E451" s="24" t="b">
        <f t="shared" si="38"/>
        <v>0</v>
      </c>
      <c r="F451" s="6">
        <f>Count_Color(ГРАФИК!$P$6:$P$36,3,C451)</f>
        <v>0</v>
      </c>
      <c r="G451" s="25" t="e">
        <f>IF(D451="",INDEX('Классификатор задач'!$C:$C,MATCH(E451,'Классификатор задач'!$B:$B,0),0),INDEX('Классификатор задач'!$C:$C,MATCH(D451,'Классификатор задач'!$A:$A,0)))</f>
        <v>#N/A</v>
      </c>
      <c r="H451" s="26">
        <f>INDEX(ГРАФИК!$Q$6:$Q$36,MATCH($B$443,ГРАФИК!$A$6:$A$36,0),0)</f>
        <v>0</v>
      </c>
      <c r="I451" s="41">
        <v>0.25</v>
      </c>
      <c r="J451" s="29" t="e">
        <f>INDEX('Закрепление за ДСЕ'!$B:$B,MATCH(H451,'Закрепление за ДСЕ'!A:A,0),0)</f>
        <v>#N/A</v>
      </c>
      <c r="K451" s="29" t="e">
        <f>INDEX('Закрепление за ДСЕ'!$D:$D,MATCH(H451,'Закрепление за ДСЕ'!A:A,0),0)</f>
        <v>#N/A</v>
      </c>
      <c r="L451" s="36" t="str">
        <f t="shared" si="36"/>
        <v/>
      </c>
      <c r="M451" s="38">
        <v>10</v>
      </c>
    </row>
    <row r="452" spans="1:13" x14ac:dyDescent="0.25">
      <c r="A452" s="24">
        <v>0.375</v>
      </c>
      <c r="B452" s="24">
        <v>0.38541666666666702</v>
      </c>
      <c r="C452" s="24">
        <f>INDEX(ГРАФИК!$R$6:$R$36,MATCH($B$443,ГРАФИК!$A$6:$A$36,0),0)</f>
        <v>0</v>
      </c>
      <c r="D452" s="6" t="b">
        <f t="shared" si="37"/>
        <v>0</v>
      </c>
      <c r="E452" s="24" t="b">
        <f t="shared" si="38"/>
        <v>0</v>
      </c>
      <c r="F452" s="6">
        <f>Count_Color(ГРАФИК!$R$6:$R$36,3,C452)</f>
        <v>0</v>
      </c>
      <c r="G452" s="25" t="e">
        <f>IF(D452="",INDEX('Классификатор задач'!$C:$C,MATCH(E452,'Классификатор задач'!$B:$B,0),0),INDEX('Классификатор задач'!$C:$C,MATCH(D452,'Классификатор задач'!$A:$A,0)))</f>
        <v>#N/A</v>
      </c>
      <c r="H452" s="26">
        <f>INDEX(ГРАФИК!$S$6:$S$36,MATCH($B$443,ГРАФИК!$A$6:$A$36,0),0)</f>
        <v>0</v>
      </c>
      <c r="I452" s="41">
        <v>0.25</v>
      </c>
      <c r="J452" s="29" t="e">
        <f>INDEX('Закрепление за ДСЕ'!$B:$B,MATCH(H452,'Закрепление за ДСЕ'!A:A,0),0)</f>
        <v>#N/A</v>
      </c>
      <c r="K452" s="29" t="e">
        <f>INDEX('Закрепление за ДСЕ'!$D:$D,MATCH(H452,'Закрепление за ДСЕ'!A:A,0),0)</f>
        <v>#N/A</v>
      </c>
      <c r="L452" s="36" t="str">
        <f t="shared" si="36"/>
        <v/>
      </c>
      <c r="M452" s="38">
        <v>10</v>
      </c>
    </row>
    <row r="453" spans="1:13" x14ac:dyDescent="0.25">
      <c r="A453" s="24">
        <v>0.38541666666666602</v>
      </c>
      <c r="B453" s="24">
        <v>0.39583333333333298</v>
      </c>
      <c r="C453" s="24">
        <f>INDEX(ГРАФИК!$T$6:$T$36,MATCH($B$443,ГРАФИК!$A$6:$A$36,0),0)</f>
        <v>0</v>
      </c>
      <c r="D453" s="6" t="b">
        <f t="shared" si="37"/>
        <v>0</v>
      </c>
      <c r="E453" s="24" t="b">
        <f t="shared" si="38"/>
        <v>0</v>
      </c>
      <c r="F453" s="6">
        <f>Count_Color(ГРАФИК!$T$6:$T$36,3,C453)</f>
        <v>0</v>
      </c>
      <c r="G453" s="25" t="e">
        <f>IF(D453="",INDEX('Классификатор задач'!$C:$C,MATCH(E453,'Классификатор задач'!$B:$B,0),0),INDEX('Классификатор задач'!$C:$C,MATCH(D453,'Классификатор задач'!$A:$A,0)))</f>
        <v>#N/A</v>
      </c>
      <c r="H453" s="26">
        <f>INDEX(ГРАФИК!$U$6:$U$36,MATCH($B$443,ГРАФИК!$A$6:$A$36,0),0)</f>
        <v>0</v>
      </c>
      <c r="I453" s="41">
        <v>0.25</v>
      </c>
      <c r="J453" s="29" t="e">
        <f>INDEX('Закрепление за ДСЕ'!$B:$B,MATCH(H453,'Закрепление за ДСЕ'!A:A,0),0)</f>
        <v>#N/A</v>
      </c>
      <c r="K453" s="29" t="e">
        <f>INDEX('Закрепление за ДСЕ'!$D:$D,MATCH(H453,'Закрепление за ДСЕ'!A:A,0),0)</f>
        <v>#N/A</v>
      </c>
      <c r="L453" s="36" t="str">
        <f t="shared" si="36"/>
        <v/>
      </c>
      <c r="M453" s="38">
        <v>10</v>
      </c>
    </row>
    <row r="454" spans="1:13" x14ac:dyDescent="0.25">
      <c r="A454" s="24">
        <v>0.39583333333333298</v>
      </c>
      <c r="B454" s="24">
        <v>0.40625</v>
      </c>
      <c r="C454" s="24">
        <f>INDEX(ГРАФИК!$V$6:$V$36,MATCH($B$443,ГРАФИК!$A$6:$A$36,0),0)</f>
        <v>0</v>
      </c>
      <c r="D454" s="6" t="b">
        <f t="shared" si="37"/>
        <v>0</v>
      </c>
      <c r="E454" s="24" t="b">
        <f t="shared" si="38"/>
        <v>0</v>
      </c>
      <c r="F454" s="6">
        <f>Count_Color(ГРАФИК!$V$6:$V$36,3,C454)</f>
        <v>0</v>
      </c>
      <c r="G454" s="25" t="e">
        <f>IF(D454="",INDEX('Классификатор задач'!$C:$C,MATCH(E454,'Классификатор задач'!$B:$B,0),0),INDEX('Классификатор задач'!$C:$C,MATCH(D454,'Классификатор задач'!$A:$A,0)))</f>
        <v>#N/A</v>
      </c>
      <c r="H454" s="26">
        <f>INDEX(ГРАФИК!$W$6:$W$36,MATCH($B$443,ГРАФИК!$A$6:$A$36,0),0)</f>
        <v>0</v>
      </c>
      <c r="I454" s="41">
        <v>0.25</v>
      </c>
      <c r="J454" s="29" t="e">
        <f>INDEX('Закрепление за ДСЕ'!$B:$B,MATCH(H454,'Закрепление за ДСЕ'!A:A,0),0)</f>
        <v>#N/A</v>
      </c>
      <c r="K454" s="29" t="e">
        <f>INDEX('Закрепление за ДСЕ'!$D:$D,MATCH(H454,'Закрепление за ДСЕ'!A:A,0),0)</f>
        <v>#N/A</v>
      </c>
      <c r="L454" s="36" t="str">
        <f t="shared" si="36"/>
        <v/>
      </c>
      <c r="M454" s="38">
        <v>10</v>
      </c>
    </row>
    <row r="455" spans="1:13" x14ac:dyDescent="0.25">
      <c r="A455" s="24">
        <v>0.40625</v>
      </c>
      <c r="B455" s="24">
        <v>0.41666666666666702</v>
      </c>
      <c r="C455" s="24">
        <f>INDEX(ГРАФИК!$X$6:$X$36,MATCH($B$443,ГРАФИК!$A$6:$A$36,0),0)</f>
        <v>0</v>
      </c>
      <c r="D455" s="6" t="b">
        <f t="shared" si="37"/>
        <v>0</v>
      </c>
      <c r="E455" s="24" t="b">
        <f t="shared" si="38"/>
        <v>0</v>
      </c>
      <c r="F455" s="6">
        <f>Count_Color(ГРАФИК!$X$6:$X$36,3,C455)</f>
        <v>0</v>
      </c>
      <c r="G455" s="25" t="e">
        <f>IF(D455="",INDEX('Классификатор задач'!$C:$C,MATCH(E455,'Классификатор задач'!$B:$B,0),0),INDEX('Классификатор задач'!$C:$C,MATCH(D455,'Классификатор задач'!$A:$A,0)))</f>
        <v>#N/A</v>
      </c>
      <c r="H455" s="26">
        <f>INDEX(ГРАФИК!$Y$6:$Y$36,MATCH($B$443,ГРАФИК!$A$6:$A$36,0),0)</f>
        <v>0</v>
      </c>
      <c r="I455" s="41">
        <v>0.25</v>
      </c>
      <c r="J455" s="29" t="e">
        <f>INDEX('Закрепление за ДСЕ'!$B:$B,MATCH(H455,'Закрепление за ДСЕ'!A:A,0),0)</f>
        <v>#N/A</v>
      </c>
      <c r="K455" s="29" t="e">
        <f>INDEX('Закрепление за ДСЕ'!$D:$D,MATCH(H455,'Закрепление за ДСЕ'!A:A,0),0)</f>
        <v>#N/A</v>
      </c>
      <c r="L455" s="36" t="str">
        <f>IF(F455&gt;0,"Выполнено","")</f>
        <v/>
      </c>
      <c r="M455" s="38">
        <v>10</v>
      </c>
    </row>
    <row r="456" spans="1:13" x14ac:dyDescent="0.25">
      <c r="A456" s="24">
        <v>0.41666666666666702</v>
      </c>
      <c r="B456" s="24">
        <v>0.42708333333333298</v>
      </c>
      <c r="C456" s="24">
        <f>INDEX(ГРАФИК!$Z$6:$Z$36,MATCH($B$443,ГРАФИК!$A$6:$A$36,0),0)</f>
        <v>0</v>
      </c>
      <c r="D456" s="6" t="b">
        <f t="shared" si="37"/>
        <v>0</v>
      </c>
      <c r="E456" s="24" t="b">
        <f t="shared" si="38"/>
        <v>0</v>
      </c>
      <c r="F456" s="6">
        <f>Count_Color(ГРАФИК!$Z$6:$Z$36,3,C456)</f>
        <v>0</v>
      </c>
      <c r="G456" s="25" t="e">
        <f>IF(D456="",INDEX('Классификатор задач'!$C:$C,MATCH(E456,'Классификатор задач'!$B:$B,0),0),INDEX('Классификатор задач'!$C:$C,MATCH(D456,'Классификатор задач'!$A:$A,0)))</f>
        <v>#N/A</v>
      </c>
      <c r="H456" s="26">
        <f>INDEX(ГРАФИК!$AA$6:$AA$36,MATCH($B$443,ГРАФИК!$A$6:$A$36,0),0)</f>
        <v>0</v>
      </c>
      <c r="I456" s="41">
        <v>0.25</v>
      </c>
      <c r="J456" s="29" t="e">
        <f>INDEX('Закрепление за ДСЕ'!$B:$B,MATCH(H456,'Закрепление за ДСЕ'!A:A,0),0)</f>
        <v>#N/A</v>
      </c>
      <c r="K456" s="29" t="e">
        <f>INDEX('Закрепление за ДСЕ'!$D:$D,MATCH(H456,'Закрепление за ДСЕ'!A:A,0),0)</f>
        <v>#N/A</v>
      </c>
      <c r="L456" s="36" t="str">
        <f>IF(F456&gt;0,"Выполнено","")</f>
        <v/>
      </c>
      <c r="M456" s="38">
        <v>10</v>
      </c>
    </row>
    <row r="457" spans="1:13" x14ac:dyDescent="0.25">
      <c r="A457" s="24">
        <v>0.42708333333333298</v>
      </c>
      <c r="B457" s="24">
        <v>0.4375</v>
      </c>
      <c r="C457" s="24">
        <f>INDEX(ГРАФИК!$AB$6:$AB$36,MATCH($B$443,ГРАФИК!$A$6:$A$36,0),0)</f>
        <v>0</v>
      </c>
      <c r="D457" s="6" t="b">
        <f t="shared" si="37"/>
        <v>0</v>
      </c>
      <c r="E457" s="24" t="b">
        <f t="shared" si="38"/>
        <v>0</v>
      </c>
      <c r="F457" s="6">
        <f>Count_Color(ГРАФИК!$AB$6:$AB$36,3,C457)</f>
        <v>0</v>
      </c>
      <c r="G457" s="25" t="e">
        <f>IF(D457="",INDEX('Классификатор задач'!$C:$C,MATCH(E457,'Классификатор задач'!$B:$B,0),0),INDEX('Классификатор задач'!$C:$C,MATCH(D457,'Классификатор задач'!$A:$A,0)))</f>
        <v>#N/A</v>
      </c>
      <c r="H457" s="26">
        <f>INDEX(ГРАФИК!$AC$6:$AC$36,MATCH($B$443,ГРАФИК!$A$6:$A$36,0),0)</f>
        <v>0</v>
      </c>
      <c r="I457" s="41">
        <v>0.25</v>
      </c>
      <c r="J457" s="29" t="e">
        <f>INDEX('Закрепление за ДСЕ'!$B:$B,MATCH(H457,'Закрепление за ДСЕ'!A:A,0),0)</f>
        <v>#N/A</v>
      </c>
      <c r="K457" s="29" t="e">
        <f>INDEX('Закрепление за ДСЕ'!$D:$D,MATCH(H457,'Закрепление за ДСЕ'!A:A,0),0)</f>
        <v>#N/A</v>
      </c>
      <c r="L457" s="36" t="str">
        <f t="shared" ref="L457:L491" si="39">IF(F457&gt;0,"Выполнено","")</f>
        <v/>
      </c>
      <c r="M457" s="38">
        <v>10</v>
      </c>
    </row>
    <row r="458" spans="1:13" x14ac:dyDescent="0.25">
      <c r="A458" s="24">
        <v>0.4375</v>
      </c>
      <c r="B458" s="24">
        <v>0.44791666666666702</v>
      </c>
      <c r="C458" s="24">
        <f>INDEX(ГРАФИК!$AD$6:$AD$36,MATCH($B$443,ГРАФИК!$A$6:$A$36,0),0)</f>
        <v>0</v>
      </c>
      <c r="D458" s="6" t="b">
        <f t="shared" si="37"/>
        <v>0</v>
      </c>
      <c r="E458" s="24" t="b">
        <f t="shared" si="38"/>
        <v>0</v>
      </c>
      <c r="F458" s="6">
        <f>Count_Color(ГРАФИК!$AD$6:$AD$36,3,C458)</f>
        <v>0</v>
      </c>
      <c r="G458" s="25" t="e">
        <f>IF(D458="",INDEX('Классификатор задач'!$C:$C,MATCH(E458,'Классификатор задач'!$B:$B,0),0),INDEX('Классификатор задач'!$C:$C,MATCH(D458,'Классификатор задач'!$A:$A,0)))</f>
        <v>#N/A</v>
      </c>
      <c r="H458" s="26">
        <f>INDEX(ГРАФИК!$AE$6:$AE$36,MATCH($B$443,ГРАФИК!$A$6:$A$36,0),0)</f>
        <v>0</v>
      </c>
      <c r="I458" s="41">
        <v>0.25</v>
      </c>
      <c r="J458" s="29" t="e">
        <f>INDEX('Закрепление за ДСЕ'!$B:$B,MATCH(H458,'Закрепление за ДСЕ'!A:A,0),0)</f>
        <v>#N/A</v>
      </c>
      <c r="K458" s="29" t="e">
        <f>INDEX('Закрепление за ДСЕ'!$D:$D,MATCH(H458,'Закрепление за ДСЕ'!A:A,0),0)</f>
        <v>#N/A</v>
      </c>
      <c r="L458" s="36" t="str">
        <f t="shared" si="39"/>
        <v/>
      </c>
      <c r="M458" s="38">
        <v>10</v>
      </c>
    </row>
    <row r="459" spans="1:13" x14ac:dyDescent="0.25">
      <c r="A459" s="24">
        <v>0.44791666666666602</v>
      </c>
      <c r="B459" s="24">
        <v>0.45833333333333298</v>
      </c>
      <c r="C459" s="24">
        <f>INDEX(ГРАФИК!$AF$6:$AF$36,MATCH($B$443,ГРАФИК!$A$6:$A$36,0),0)</f>
        <v>0</v>
      </c>
      <c r="D459" s="6" t="b">
        <f t="shared" si="37"/>
        <v>0</v>
      </c>
      <c r="E459" s="24" t="b">
        <f t="shared" si="38"/>
        <v>0</v>
      </c>
      <c r="F459" s="6">
        <f>Count_Color(ГРАФИК!$AF$6:$AF$36,3,C459)</f>
        <v>0</v>
      </c>
      <c r="G459" s="25" t="e">
        <f>IF(D459="",INDEX('Классификатор задач'!$C:$C,MATCH(E459,'Классификатор задач'!$B:$B,0),0),INDEX('Классификатор задач'!$C:$C,MATCH(D459,'Классификатор задач'!$A:$A,0)))</f>
        <v>#N/A</v>
      </c>
      <c r="H459" s="26">
        <f>INDEX(ГРАФИК!$AG$6:$AG$36,MATCH($B$443,ГРАФИК!$A$6:$A$36,0),0)</f>
        <v>0</v>
      </c>
      <c r="I459" s="41">
        <v>0.25</v>
      </c>
      <c r="J459" s="29" t="e">
        <f>INDEX('Закрепление за ДСЕ'!$B:$B,MATCH(H459,'Закрепление за ДСЕ'!A:A,0),0)</f>
        <v>#N/A</v>
      </c>
      <c r="K459" s="29" t="e">
        <f>INDEX('Закрепление за ДСЕ'!$D:$D,MATCH(H459,'Закрепление за ДСЕ'!A:A,0),0)</f>
        <v>#N/A</v>
      </c>
      <c r="L459" s="36" t="str">
        <f t="shared" si="39"/>
        <v/>
      </c>
      <c r="M459" s="38">
        <v>10</v>
      </c>
    </row>
    <row r="460" spans="1:13" x14ac:dyDescent="0.25">
      <c r="A460" s="24">
        <v>0.45833333333333298</v>
      </c>
      <c r="B460" s="24">
        <v>0.46875</v>
      </c>
      <c r="C460" s="24">
        <f>INDEX(ГРАФИК!$AH$6:$AH$36,MATCH($B$443,ГРАФИК!$A$6:$A$36,0),0)</f>
        <v>0</v>
      </c>
      <c r="D460" s="6" t="b">
        <f t="shared" si="37"/>
        <v>0</v>
      </c>
      <c r="E460" s="24" t="b">
        <f t="shared" si="38"/>
        <v>0</v>
      </c>
      <c r="F460" s="6">
        <f>Count_Color(ГРАФИК!$AH$6:$AH$36,3,C460)</f>
        <v>0</v>
      </c>
      <c r="G460" s="25" t="e">
        <f>IF(D460="",INDEX('Классификатор задач'!$C:$C,MATCH(E460,'Классификатор задач'!$B:$B,0),0),INDEX('Классификатор задач'!$C:$C,MATCH(D460,'Классификатор задач'!$A:$A,0)))</f>
        <v>#N/A</v>
      </c>
      <c r="H460" s="26">
        <f>INDEX(ГРАФИК!$AI$6:$AI$36,MATCH($B$443,ГРАФИК!$A$6:$A$36,0),0)</f>
        <v>0</v>
      </c>
      <c r="I460" s="41">
        <v>0.25</v>
      </c>
      <c r="J460" s="29" t="e">
        <f>INDEX('Закрепление за ДСЕ'!$B:$B,MATCH(H460,'Закрепление за ДСЕ'!A:A,0),0)</f>
        <v>#N/A</v>
      </c>
      <c r="K460" s="29" t="e">
        <f>INDEX('Закрепление за ДСЕ'!$D:$D,MATCH(H460,'Закрепление за ДСЕ'!A:A,0),0)</f>
        <v>#N/A</v>
      </c>
      <c r="L460" s="36" t="str">
        <f t="shared" si="39"/>
        <v/>
      </c>
      <c r="M460" s="38">
        <v>10</v>
      </c>
    </row>
    <row r="461" spans="1:13" x14ac:dyDescent="0.25">
      <c r="A461" s="24">
        <v>0.46875</v>
      </c>
      <c r="B461" s="24">
        <v>0.47916666666666702</v>
      </c>
      <c r="C461" s="24">
        <f>INDEX(ГРАФИК!$AJ$6:$AJ$36,MATCH($B$443,ГРАФИК!$A$6:$A$36,0),0)</f>
        <v>0</v>
      </c>
      <c r="D461" s="6" t="b">
        <f t="shared" si="37"/>
        <v>0</v>
      </c>
      <c r="E461" s="24" t="b">
        <f t="shared" si="38"/>
        <v>0</v>
      </c>
      <c r="F461" s="6">
        <f>Count_Color(ГРАФИК!$AJ$6:$AJ$36,3,C461)</f>
        <v>0</v>
      </c>
      <c r="G461" s="25" t="e">
        <f>IF(D461="",INDEX('Классификатор задач'!$C:$C,MATCH(E461,'Классификатор задач'!$B:$B,0),0),INDEX('Классификатор задач'!$C:$C,MATCH(D461,'Классификатор задач'!$A:$A,0)))</f>
        <v>#N/A</v>
      </c>
      <c r="H461" s="26">
        <f>INDEX(ГРАФИК!$AK$6:$AK$36,MATCH($B$443,ГРАФИК!$A$6:$A$36,0),0)</f>
        <v>0</v>
      </c>
      <c r="I461" s="41">
        <v>0.25</v>
      </c>
      <c r="J461" s="29" t="e">
        <f>INDEX('Закрепление за ДСЕ'!$B:$B,MATCH(H461,'Закрепление за ДСЕ'!A:A,0),0)</f>
        <v>#N/A</v>
      </c>
      <c r="K461" s="29" t="e">
        <f>INDEX('Закрепление за ДСЕ'!$D:$D,MATCH(H461,'Закрепление за ДСЕ'!A:A,0),0)</f>
        <v>#N/A</v>
      </c>
      <c r="L461" s="36" t="str">
        <f t="shared" si="39"/>
        <v/>
      </c>
      <c r="M461" s="38">
        <v>10</v>
      </c>
    </row>
    <row r="462" spans="1:13" x14ac:dyDescent="0.25">
      <c r="A462" s="24">
        <v>0.47916666666666602</v>
      </c>
      <c r="B462" s="24">
        <v>0.48958333333333298</v>
      </c>
      <c r="C462" s="24">
        <f>INDEX(ГРАФИК!$AL$6:$AL$36,MATCH($B$443,ГРАФИК!$A$6:$A$36,0),0)</f>
        <v>0</v>
      </c>
      <c r="D462" s="6" t="b">
        <f t="shared" si="37"/>
        <v>0</v>
      </c>
      <c r="E462" s="24" t="b">
        <f t="shared" si="38"/>
        <v>0</v>
      </c>
      <c r="F462" s="6">
        <f>Count_Color(ГРАФИК!$AL$6:$AL$36,3,C462)</f>
        <v>0</v>
      </c>
      <c r="G462" s="25" t="e">
        <f>IF(D462="",INDEX('Классификатор задач'!$C:$C,MATCH(E462,'Классификатор задач'!$B:$B,0),0),INDEX('Классификатор задач'!$C:$C,MATCH(D462,'Классификатор задач'!$A:$A,0)))</f>
        <v>#N/A</v>
      </c>
      <c r="H462" s="26">
        <f>INDEX(ГРАФИК!$AM$6:$AM$36,MATCH($B$443,ГРАФИК!$A$6:$A$36,0),0)</f>
        <v>0</v>
      </c>
      <c r="I462" s="41">
        <v>0.25</v>
      </c>
      <c r="J462" s="29" t="e">
        <f>INDEX('Закрепление за ДСЕ'!$B:$B,MATCH(H462,'Закрепление за ДСЕ'!A:A,0),0)</f>
        <v>#N/A</v>
      </c>
      <c r="K462" s="29" t="e">
        <f>INDEX('Закрепление за ДСЕ'!$D:$D,MATCH(H462,'Закрепление за ДСЕ'!A:A,0),0)</f>
        <v>#N/A</v>
      </c>
      <c r="L462" s="36" t="str">
        <f t="shared" si="39"/>
        <v/>
      </c>
      <c r="M462" s="38">
        <v>10</v>
      </c>
    </row>
    <row r="463" spans="1:13" x14ac:dyDescent="0.25">
      <c r="A463" s="24">
        <v>0.48958333333333298</v>
      </c>
      <c r="B463" s="24">
        <v>0.5</v>
      </c>
      <c r="C463" s="24">
        <f>INDEX(ГРАФИК!$AN$6:$AN$36,MATCH($B$443,ГРАФИК!$A$6:$A$36,0),0)</f>
        <v>0</v>
      </c>
      <c r="D463" s="6" t="b">
        <f t="shared" si="37"/>
        <v>0</v>
      </c>
      <c r="E463" s="24" t="b">
        <f t="shared" si="38"/>
        <v>0</v>
      </c>
      <c r="F463" s="6">
        <f>Count_Color(ГРАФИК!$AN$6:$AN$36,3,C463)</f>
        <v>0</v>
      </c>
      <c r="G463" s="25" t="e">
        <f>IF(D463="",INDEX('Классификатор задач'!$C:$C,MATCH(E463,'Классификатор задач'!$B:$B,0),0),INDEX('Классификатор задач'!$C:$C,MATCH(D463,'Классификатор задач'!$A:$A,0)))</f>
        <v>#N/A</v>
      </c>
      <c r="H463" s="26">
        <f>INDEX(ГРАФИК!$AO$6:$AO$36,MATCH($B$443,ГРАФИК!$A$6:$A$36,0),0)</f>
        <v>0</v>
      </c>
      <c r="I463" s="41">
        <v>0.25</v>
      </c>
      <c r="J463" s="29" t="e">
        <f>INDEX('Закрепление за ДСЕ'!$B:$B,MATCH(H463,'Закрепление за ДСЕ'!A:A,0),0)</f>
        <v>#N/A</v>
      </c>
      <c r="K463" s="29" t="e">
        <f>INDEX('Закрепление за ДСЕ'!$D:$D,MATCH(H463,'Закрепление за ДСЕ'!A:A,0),0)</f>
        <v>#N/A</v>
      </c>
      <c r="L463" s="36" t="str">
        <f t="shared" si="39"/>
        <v/>
      </c>
      <c r="M463" s="38">
        <v>10</v>
      </c>
    </row>
    <row r="464" spans="1:13" x14ac:dyDescent="0.25">
      <c r="A464" s="24">
        <v>0.5</v>
      </c>
      <c r="B464" s="24">
        <v>0.51041666666666696</v>
      </c>
      <c r="C464" s="24">
        <f>INDEX(ГРАФИК!$AP$6:$AP$36,MATCH($B$443,ГРАФИК!$A$6:$A$36,0),0)</f>
        <v>0</v>
      </c>
      <c r="D464" s="6" t="b">
        <f t="shared" si="37"/>
        <v>0</v>
      </c>
      <c r="E464" s="24" t="b">
        <f t="shared" si="38"/>
        <v>0</v>
      </c>
      <c r="F464" s="6">
        <f>Count_Color(ГРАФИК!$AP$6:$AP$36,3,C464)</f>
        <v>0</v>
      </c>
      <c r="G464" s="25" t="e">
        <f>IF(D464="",INDEX('Классификатор задач'!$C:$C,MATCH(E464,'Классификатор задач'!$B:$B,0),0),INDEX('Классификатор задач'!$C:$C,MATCH(D464,'Классификатор задач'!$A:$A,0)))</f>
        <v>#N/A</v>
      </c>
      <c r="H464" s="26">
        <f>INDEX(ГРАФИК!$AQ$6:$AQ$36,MATCH($B$443,ГРАФИК!$A$6:$A$36,0),0)</f>
        <v>0</v>
      </c>
      <c r="I464" s="41">
        <v>0.25</v>
      </c>
      <c r="J464" s="29" t="e">
        <f>INDEX('Закрепление за ДСЕ'!$B:$B,MATCH(H464,'Закрепление за ДСЕ'!A:A,0),0)</f>
        <v>#N/A</v>
      </c>
      <c r="K464" s="29" t="e">
        <f>INDEX('Закрепление за ДСЕ'!$D:$D,MATCH(H464,'Закрепление за ДСЕ'!A:A,0),0)</f>
        <v>#N/A</v>
      </c>
      <c r="L464" s="36" t="str">
        <f t="shared" si="39"/>
        <v/>
      </c>
      <c r="M464" s="38">
        <v>10</v>
      </c>
    </row>
    <row r="465" spans="1:13" x14ac:dyDescent="0.25">
      <c r="A465" s="24">
        <v>0.51041666666666596</v>
      </c>
      <c r="B465" s="24">
        <v>0.52083333333333304</v>
      </c>
      <c r="C465" s="24">
        <f>INDEX(ГРАФИК!$AR$6:$AR$36,MATCH($B$443,ГРАФИК!$A$6:$A$36,0),0)</f>
        <v>0</v>
      </c>
      <c r="D465" s="6" t="b">
        <f t="shared" si="37"/>
        <v>0</v>
      </c>
      <c r="E465" s="24" t="b">
        <f t="shared" si="38"/>
        <v>0</v>
      </c>
      <c r="F465" s="6">
        <f>Count_Color(ГРАФИК!$AR$6:$AR$36,3,C465)</f>
        <v>0</v>
      </c>
      <c r="G465" s="25" t="e">
        <f>IF(D465="",INDEX('Классификатор задач'!$C:$C,MATCH(E465,'Классификатор задач'!$B:$B,0),0),INDEX('Классификатор задач'!$C:$C,MATCH(D465,'Классификатор задач'!$A:$A,0)))</f>
        <v>#N/A</v>
      </c>
      <c r="H465" s="26">
        <f>INDEX(ГРАФИК!$AS$6:$AS$36,MATCH($B$443,ГРАФИК!$A$6:$A$36,0),0)</f>
        <v>0</v>
      </c>
      <c r="I465" s="41">
        <v>0.25</v>
      </c>
      <c r="J465" s="29" t="e">
        <f>INDEX('Закрепление за ДСЕ'!$B:$B,MATCH(H465,'Закрепление за ДСЕ'!A:A,0),0)</f>
        <v>#N/A</v>
      </c>
      <c r="K465" s="29" t="e">
        <f>INDEX('Закрепление за ДСЕ'!$D:$D,MATCH(H465,'Закрепление за ДСЕ'!A:A,0),0)</f>
        <v>#N/A</v>
      </c>
      <c r="L465" s="36" t="str">
        <f t="shared" si="39"/>
        <v/>
      </c>
      <c r="M465" s="38">
        <v>10</v>
      </c>
    </row>
    <row r="466" spans="1:13" x14ac:dyDescent="0.25">
      <c r="A466" s="24">
        <v>0.52083333333333304</v>
      </c>
      <c r="B466" s="24">
        <v>0.53125</v>
      </c>
      <c r="C466" s="24">
        <f>INDEX(ГРАФИК!$AT$6:$AT$36,MATCH($B$443,ГРАФИК!$A$6:$A$36,0),0)</f>
        <v>0</v>
      </c>
      <c r="D466" s="6" t="b">
        <f t="shared" si="37"/>
        <v>0</v>
      </c>
      <c r="E466" s="24" t="b">
        <f t="shared" si="38"/>
        <v>0</v>
      </c>
      <c r="F466" s="6">
        <f>Count_Color(ГРАФИК!$AT$6:$AT$36,3,C466)</f>
        <v>0</v>
      </c>
      <c r="G466" s="25" t="e">
        <f>IF(D466="",INDEX('Классификатор задач'!$C:$C,MATCH(E466,'Классификатор задач'!$B:$B,0),0),INDEX('Классификатор задач'!$C:$C,MATCH(D466,'Классификатор задач'!$A:$A,0)))</f>
        <v>#N/A</v>
      </c>
      <c r="H466" s="26">
        <f>INDEX(ГРАФИК!$AU$6:$AU$36,MATCH($B$443,ГРАФИК!$A$6:$A$36,0),0)</f>
        <v>0</v>
      </c>
      <c r="I466" s="41">
        <v>0.25</v>
      </c>
      <c r="J466" s="29" t="e">
        <f>INDEX('Закрепление за ДСЕ'!$B:$B,MATCH(H466,'Закрепление за ДСЕ'!A:A,0),0)</f>
        <v>#N/A</v>
      </c>
      <c r="K466" s="29" t="e">
        <f>INDEX('Закрепление за ДСЕ'!$D:$D,MATCH(H466,'Закрепление за ДСЕ'!A:A,0),0)</f>
        <v>#N/A</v>
      </c>
      <c r="L466" s="36" t="str">
        <f t="shared" si="39"/>
        <v/>
      </c>
      <c r="M466" s="38">
        <v>10</v>
      </c>
    </row>
    <row r="467" spans="1:13" x14ac:dyDescent="0.25">
      <c r="A467" s="24">
        <v>0.531249999999999</v>
      </c>
      <c r="B467" s="24">
        <v>0.54166666666666696</v>
      </c>
      <c r="C467" s="24">
        <f>INDEX(ГРАФИК!$AV$6:$AV$36,MATCH($B$443,ГРАФИК!$A$6:$A$36,0),0)</f>
        <v>0</v>
      </c>
      <c r="D467" s="6" t="b">
        <f t="shared" si="37"/>
        <v>0</v>
      </c>
      <c r="E467" s="24" t="b">
        <f t="shared" si="38"/>
        <v>0</v>
      </c>
      <c r="F467" s="6">
        <f>Count_Color(ГРАФИК!$AV$6:$AV$36,3,C467)</f>
        <v>0</v>
      </c>
      <c r="G467" s="25" t="e">
        <f>IF(D467="",INDEX('Классификатор задач'!$C:$C,MATCH(E467,'Классификатор задач'!$B:$B,0),0),INDEX('Классификатор задач'!$C:$C,MATCH(D467,'Классификатор задач'!$A:$A,0)))</f>
        <v>#N/A</v>
      </c>
      <c r="H467" s="26">
        <f>INDEX(ГРАФИК!$AW$6:$AW$36,MATCH($B$443,ГРАФИК!$A$6:$A$36,0),0)</f>
        <v>0</v>
      </c>
      <c r="I467" s="41">
        <v>0.25</v>
      </c>
      <c r="J467" s="29" t="e">
        <f>INDEX('Закрепление за ДСЕ'!$B:$B,MATCH(H467,'Закрепление за ДСЕ'!A:A,0),0)</f>
        <v>#N/A</v>
      </c>
      <c r="K467" s="29" t="e">
        <f>INDEX('Закрепление за ДСЕ'!$D:$D,MATCH(H467,'Закрепление за ДСЕ'!A:A,0),0)</f>
        <v>#N/A</v>
      </c>
      <c r="L467" s="36" t="str">
        <f t="shared" si="39"/>
        <v/>
      </c>
      <c r="M467" s="38">
        <v>10</v>
      </c>
    </row>
    <row r="468" spans="1:13" x14ac:dyDescent="0.25">
      <c r="A468" s="24">
        <v>0.54166666666666596</v>
      </c>
      <c r="B468" s="24">
        <v>0.55208333333333304</v>
      </c>
      <c r="C468" s="24">
        <f>INDEX(ГРАФИК!$AX$6:$AX$36,MATCH($B$443,ГРАФИК!$A$6:$A$36,0),0)</f>
        <v>0</v>
      </c>
      <c r="D468" s="6" t="b">
        <f t="shared" si="37"/>
        <v>0</v>
      </c>
      <c r="E468" s="24" t="b">
        <f t="shared" si="38"/>
        <v>0</v>
      </c>
      <c r="F468" s="6">
        <f>Count_Color(ГРАФИК!$AX$6:$AX$36,3,C468)</f>
        <v>0</v>
      </c>
      <c r="G468" s="25" t="e">
        <f>IF(D468="",INDEX('Классификатор задач'!$C:$C,MATCH(E468,'Классификатор задач'!$B:$B,0),0),INDEX('Классификатор задач'!$C:$C,MATCH(D468,'Классификатор задач'!$A:$A,0)))</f>
        <v>#N/A</v>
      </c>
      <c r="H468" s="26">
        <f>INDEX(ГРАФИК!$AY$6:$AY$36,MATCH($B$443,ГРАФИК!$A$6:$A$36,0),0)</f>
        <v>0</v>
      </c>
      <c r="I468" s="41">
        <v>0.25</v>
      </c>
      <c r="J468" s="29" t="e">
        <f>INDEX('Закрепление за ДСЕ'!$B:$B,MATCH(H468,'Закрепление за ДСЕ'!A:A,0),0)</f>
        <v>#N/A</v>
      </c>
      <c r="K468" s="29" t="e">
        <f>INDEX('Закрепление за ДСЕ'!$D:$D,MATCH(H468,'Закрепление за ДСЕ'!A:A,0),0)</f>
        <v>#N/A</v>
      </c>
      <c r="L468" s="36" t="str">
        <f t="shared" si="39"/>
        <v/>
      </c>
      <c r="M468" s="38">
        <v>10</v>
      </c>
    </row>
    <row r="469" spans="1:13" x14ac:dyDescent="0.25">
      <c r="A469" s="24">
        <v>0.55208333333333304</v>
      </c>
      <c r="B469" s="24">
        <v>0.5625</v>
      </c>
      <c r="C469" s="24">
        <f>INDEX(ГРАФИК!$AZ$6:$AZ$36,MATCH($B$443,ГРАФИК!$A$6:$A$36,0),0)</f>
        <v>0</v>
      </c>
      <c r="D469" s="6" t="b">
        <f t="shared" si="37"/>
        <v>0</v>
      </c>
      <c r="E469" s="24" t="b">
        <f t="shared" si="38"/>
        <v>0</v>
      </c>
      <c r="F469" s="6">
        <f>Count_Color(ГРАФИК!$AZ$6:$AZ$36,3,C469)</f>
        <v>0</v>
      </c>
      <c r="G469" s="25" t="e">
        <f>IF(D469="",INDEX('Классификатор задач'!$C:$C,MATCH(E469,'Классификатор задач'!$B:$B,0),0),INDEX('Классификатор задач'!$C:$C,MATCH(D469,'Классификатор задач'!$A:$A,0)))</f>
        <v>#N/A</v>
      </c>
      <c r="H469" s="26">
        <f>INDEX(ГРАФИК!$BA$6:$BA$36,MATCH($B$443,ГРАФИК!$A$6:$A$36,0),0)</f>
        <v>0</v>
      </c>
      <c r="I469" s="41">
        <v>0.25</v>
      </c>
      <c r="J469" s="29" t="e">
        <f>INDEX('Закрепление за ДСЕ'!$B:$B,MATCH(H469,'Закрепление за ДСЕ'!A:A,0),0)</f>
        <v>#N/A</v>
      </c>
      <c r="K469" s="29" t="e">
        <f>INDEX('Закрепление за ДСЕ'!$D:$D,MATCH(H469,'Закрепление за ДСЕ'!A:A,0),0)</f>
        <v>#N/A</v>
      </c>
      <c r="L469" s="36" t="str">
        <f t="shared" si="39"/>
        <v/>
      </c>
      <c r="M469" s="38">
        <v>10</v>
      </c>
    </row>
    <row r="470" spans="1:13" x14ac:dyDescent="0.25">
      <c r="A470" s="24">
        <v>0.562499999999999</v>
      </c>
      <c r="B470" s="24">
        <v>0.57291666666666696</v>
      </c>
      <c r="C470" s="24">
        <f>INDEX(ГРАФИК!$BB$6:$BB$36,MATCH($B$443,ГРАФИК!$A$6:$A$36,0),0)</f>
        <v>0</v>
      </c>
      <c r="D470" s="6" t="b">
        <f t="shared" si="37"/>
        <v>0</v>
      </c>
      <c r="E470" s="24" t="b">
        <f t="shared" si="38"/>
        <v>0</v>
      </c>
      <c r="F470" s="6">
        <f>Count_Color(ГРАФИК!$BB$6:$BB$36,3,C470)</f>
        <v>0</v>
      </c>
      <c r="G470" s="25" t="e">
        <f>IF(D470="",INDEX('Классификатор задач'!$C:$C,MATCH(E470,'Классификатор задач'!$B:$B,0),0),INDEX('Классификатор задач'!$C:$C,MATCH(D470,'Классификатор задач'!$A:$A,0)))</f>
        <v>#N/A</v>
      </c>
      <c r="H470" s="26">
        <f>INDEX(ГРАФИК!$BC$6:$BC$36,MATCH($B$443,ГРАФИК!$A$6:$A$36,0),0)</f>
        <v>0</v>
      </c>
      <c r="I470" s="41">
        <v>0.25</v>
      </c>
      <c r="J470" s="29" t="e">
        <f>INDEX('Закрепление за ДСЕ'!$B:$B,MATCH(H470,'Закрепление за ДСЕ'!A:A,0),0)</f>
        <v>#N/A</v>
      </c>
      <c r="K470" s="29" t="e">
        <f>INDEX('Закрепление за ДСЕ'!$D:$D,MATCH(H470,'Закрепление за ДСЕ'!A:A,0),0)</f>
        <v>#N/A</v>
      </c>
      <c r="L470" s="36" t="str">
        <f t="shared" si="39"/>
        <v/>
      </c>
      <c r="M470" s="38">
        <v>10</v>
      </c>
    </row>
    <row r="471" spans="1:13" x14ac:dyDescent="0.25">
      <c r="A471" s="24">
        <v>0.57291666666666596</v>
      </c>
      <c r="B471" s="24">
        <v>0.58333333333333304</v>
      </c>
      <c r="C471" s="24">
        <f>INDEX(ГРАФИК!$BD$6:$BD$36,MATCH($B$443,ГРАФИК!$A$6:$A$36,0),0)</f>
        <v>0</v>
      </c>
      <c r="D471" s="6" t="b">
        <f t="shared" si="37"/>
        <v>0</v>
      </c>
      <c r="E471" s="24" t="b">
        <f t="shared" si="38"/>
        <v>0</v>
      </c>
      <c r="F471" s="6">
        <f>Count_Color(ГРАФИК!$BD$6:$BD$36,3,C471)</f>
        <v>0</v>
      </c>
      <c r="G471" s="25" t="e">
        <f>IF(D471="",INDEX('Классификатор задач'!$C:$C,MATCH(E471,'Классификатор задач'!$B:$B,0),0),INDEX('Классификатор задач'!$C:$C,MATCH(D471,'Классификатор задач'!$A:$A,0)))</f>
        <v>#N/A</v>
      </c>
      <c r="H471" s="26">
        <f>INDEX(ГРАФИК!$BE$6:$BE$36,MATCH($B$443,ГРАФИК!$A$6:$A$36,0),0)</f>
        <v>0</v>
      </c>
      <c r="I471" s="41">
        <v>0.25</v>
      </c>
      <c r="J471" s="29" t="e">
        <f>INDEX('Закрепление за ДСЕ'!$B:$B,MATCH(H471,'Закрепление за ДСЕ'!A:A,0),0)</f>
        <v>#N/A</v>
      </c>
      <c r="K471" s="29" t="e">
        <f>INDEX('Закрепление за ДСЕ'!$D:$D,MATCH(H471,'Закрепление за ДСЕ'!A:A,0),0)</f>
        <v>#N/A</v>
      </c>
      <c r="L471" s="36" t="str">
        <f t="shared" si="39"/>
        <v/>
      </c>
      <c r="M471" s="38">
        <v>10</v>
      </c>
    </row>
    <row r="472" spans="1:13" x14ac:dyDescent="0.25">
      <c r="A472" s="24">
        <v>0.58333333333333304</v>
      </c>
      <c r="B472" s="24">
        <v>0.59375</v>
      </c>
      <c r="C472" s="24">
        <f>INDEX(ГРАФИК!$BF$6:$BF$36,MATCH($B$443,ГРАФИК!$A$6:$A$36,0),0)</f>
        <v>0</v>
      </c>
      <c r="D472" s="6" t="b">
        <f t="shared" si="37"/>
        <v>0</v>
      </c>
      <c r="E472" s="24" t="b">
        <f t="shared" si="38"/>
        <v>0</v>
      </c>
      <c r="F472" s="6">
        <f>Count_Color(ГРАФИК!$BF$6:$BF$36,3,C472)</f>
        <v>0</v>
      </c>
      <c r="G472" s="25" t="e">
        <f>IF(D472="",INDEX('Классификатор задач'!$C:$C,MATCH(E472,'Классификатор задач'!$B:$B,0),0),INDEX('Классификатор задач'!$C:$C,MATCH(D472,'Классификатор задач'!$A:$A,0)))</f>
        <v>#N/A</v>
      </c>
      <c r="H472" s="26">
        <f>INDEX(ГРАФИК!$BG$6:$BG$36,MATCH($B$443,ГРАФИК!$A$6:$A$36,0),0)</f>
        <v>0</v>
      </c>
      <c r="I472" s="41">
        <v>0.25</v>
      </c>
      <c r="J472" s="29" t="e">
        <f>INDEX('Закрепление за ДСЕ'!$B:$B,MATCH(H472,'Закрепление за ДСЕ'!A:A,0),0)</f>
        <v>#N/A</v>
      </c>
      <c r="K472" s="29" t="e">
        <f>INDEX('Закрепление за ДСЕ'!$D:$D,MATCH(H472,'Закрепление за ДСЕ'!A:A,0),0)</f>
        <v>#N/A</v>
      </c>
      <c r="L472" s="36" t="str">
        <f t="shared" si="39"/>
        <v/>
      </c>
      <c r="M472" s="38">
        <v>10</v>
      </c>
    </row>
    <row r="473" spans="1:13" x14ac:dyDescent="0.25">
      <c r="A473" s="24">
        <v>0.593749999999999</v>
      </c>
      <c r="B473" s="24">
        <v>0.60416666666666696</v>
      </c>
      <c r="C473" s="24">
        <f>INDEX(ГРАФИК!$BH$6:$BH$36,MATCH($B$443,ГРАФИК!$A$6:$A$36,0),0)</f>
        <v>0</v>
      </c>
      <c r="D473" s="6" t="b">
        <f t="shared" si="37"/>
        <v>0</v>
      </c>
      <c r="E473" s="24" t="b">
        <f t="shared" si="38"/>
        <v>0</v>
      </c>
      <c r="F473" s="6">
        <f>Count_Color(ГРАФИК!$BH$6:$BH$36,3,C473)</f>
        <v>0</v>
      </c>
      <c r="G473" s="25" t="e">
        <f>IF(D473="",INDEX('Классификатор задач'!$C:$C,MATCH(E473,'Классификатор задач'!$B:$B,0),0),INDEX('Классификатор задач'!$C:$C,MATCH(D473,'Классификатор задач'!$A:$A,0)))</f>
        <v>#N/A</v>
      </c>
      <c r="H473" s="26">
        <f>INDEX(ГРАФИК!$BI$6:$BI$36,MATCH($B$443,ГРАФИК!$A$6:$A$36,0),0)</f>
        <v>0</v>
      </c>
      <c r="I473" s="41">
        <v>0.25</v>
      </c>
      <c r="J473" s="29" t="e">
        <f>INDEX('Закрепление за ДСЕ'!$B:$B,MATCH(H473,'Закрепление за ДСЕ'!A:A,0),0)</f>
        <v>#N/A</v>
      </c>
      <c r="K473" s="29" t="e">
        <f>INDEX('Закрепление за ДСЕ'!$D:$D,MATCH(H473,'Закрепление за ДСЕ'!A:A,0),0)</f>
        <v>#N/A</v>
      </c>
      <c r="L473" s="36" t="str">
        <f t="shared" si="39"/>
        <v/>
      </c>
      <c r="M473" s="38">
        <v>10</v>
      </c>
    </row>
    <row r="474" spans="1:13" x14ac:dyDescent="0.25">
      <c r="A474" s="24">
        <v>0.60416666666666596</v>
      </c>
      <c r="B474" s="24">
        <v>0.61458333333333404</v>
      </c>
      <c r="C474" s="24">
        <f>INDEX(ГРАФИК!$BJ$6:$BJ$36,MATCH($B$443,ГРАФИК!$A$6:$A$36,0),0)</f>
        <v>0</v>
      </c>
      <c r="D474" s="6" t="b">
        <f t="shared" si="37"/>
        <v>0</v>
      </c>
      <c r="E474" s="24" t="b">
        <f t="shared" si="38"/>
        <v>0</v>
      </c>
      <c r="F474" s="6">
        <f>Count_Color(ГРАФИК!$BJ$6:$BJ$36,3,C474)</f>
        <v>0</v>
      </c>
      <c r="G474" s="25" t="e">
        <f>IF(D474="",INDEX('Классификатор задач'!$C:$C,MATCH(E474,'Классификатор задач'!$B:$B,0),0),INDEX('Классификатор задач'!$C:$C,MATCH(D474,'Классификатор задач'!$A:$A,0)))</f>
        <v>#N/A</v>
      </c>
      <c r="H474" s="26">
        <f>INDEX(ГРАФИК!$BK$6:$BK$36,MATCH($B$443,ГРАФИК!$A$6:$A$36,0),0)</f>
        <v>0</v>
      </c>
      <c r="I474" s="41">
        <v>0.25</v>
      </c>
      <c r="J474" s="29" t="e">
        <f>INDEX('Закрепление за ДСЕ'!$B:$B,MATCH(H474,'Закрепление за ДСЕ'!A:A,0),0)</f>
        <v>#N/A</v>
      </c>
      <c r="K474" s="29" t="e">
        <f>INDEX('Закрепление за ДСЕ'!$D:$D,MATCH(H474,'Закрепление за ДСЕ'!A:A,0),0)</f>
        <v>#N/A</v>
      </c>
      <c r="L474" s="36" t="str">
        <f t="shared" si="39"/>
        <v/>
      </c>
      <c r="M474" s="38">
        <v>10</v>
      </c>
    </row>
    <row r="475" spans="1:13" x14ac:dyDescent="0.25">
      <c r="A475" s="24">
        <v>0.61458333333333304</v>
      </c>
      <c r="B475" s="24">
        <v>0.625</v>
      </c>
      <c r="C475" s="24">
        <f>INDEX(ГРАФИК!$BL$6:$BL$36,MATCH($B$443,ГРАФИК!$A$6:$A$36,0),0)</f>
        <v>0</v>
      </c>
      <c r="D475" s="6" t="b">
        <f t="shared" si="37"/>
        <v>0</v>
      </c>
      <c r="E475" s="24" t="b">
        <f t="shared" si="38"/>
        <v>0</v>
      </c>
      <c r="F475" s="6">
        <f>Count_Color(ГРАФИК!$BL$6:$BL$36,3,C475)</f>
        <v>0</v>
      </c>
      <c r="G475" s="25" t="e">
        <f>IF(D475="",INDEX('Классификатор задач'!$C:$C,MATCH(E475,'Классификатор задач'!$B:$B,0),0),INDEX('Классификатор задач'!$C:$C,MATCH(D475,'Классификатор задач'!$A:$A,0)))</f>
        <v>#N/A</v>
      </c>
      <c r="H475" s="26">
        <f>INDEX(ГРАФИК!$BM$6:$BM$36,MATCH($B$443,ГРАФИК!$A$6:$A$36,0),0)</f>
        <v>0</v>
      </c>
      <c r="I475" s="41">
        <v>0.25</v>
      </c>
      <c r="J475" s="29" t="e">
        <f>INDEX('Закрепление за ДСЕ'!$B:$B,MATCH(H475,'Закрепление за ДСЕ'!A:A,0),0)</f>
        <v>#N/A</v>
      </c>
      <c r="K475" s="29" t="e">
        <f>INDEX('Закрепление за ДСЕ'!$D:$D,MATCH(H475,'Закрепление за ДСЕ'!A:A,0),0)</f>
        <v>#N/A</v>
      </c>
      <c r="L475" s="36" t="str">
        <f t="shared" si="39"/>
        <v/>
      </c>
      <c r="M475" s="38">
        <v>10</v>
      </c>
    </row>
    <row r="476" spans="1:13" x14ac:dyDescent="0.25">
      <c r="A476" s="24">
        <v>0.624999999999999</v>
      </c>
      <c r="B476" s="24">
        <v>0.63541666666666696</v>
      </c>
      <c r="C476" s="24">
        <f>INDEX(ГРАФИК!$BN$6:$BN$36,MATCH($B$443,ГРАФИК!$A$6:$A$36,0),0)</f>
        <v>0</v>
      </c>
      <c r="D476" s="6" t="b">
        <f t="shared" si="37"/>
        <v>0</v>
      </c>
      <c r="E476" s="24" t="b">
        <f t="shared" si="38"/>
        <v>0</v>
      </c>
      <c r="F476" s="6">
        <f>Count_Color(ГРАФИК!$BN$6:$BN$36,3,C476)</f>
        <v>0</v>
      </c>
      <c r="G476" s="25" t="e">
        <f>IF(D476="",INDEX('Классификатор задач'!$C:$C,MATCH(E476,'Классификатор задач'!$B:$B,0),0),INDEX('Классификатор задач'!$C:$C,MATCH(D476,'Классификатор задач'!$A:$A,0)))</f>
        <v>#N/A</v>
      </c>
      <c r="H476" s="26">
        <f>INDEX(ГРАФИК!$BO$6:$BO$36,MATCH($B$443,ГРАФИК!$A$6:$A$36,0),0)</f>
        <v>0</v>
      </c>
      <c r="I476" s="41">
        <v>0.25</v>
      </c>
      <c r="J476" s="29" t="e">
        <f>INDEX('Закрепление за ДСЕ'!$B:$B,MATCH(H476,'Закрепление за ДСЕ'!A:A,0),0)</f>
        <v>#N/A</v>
      </c>
      <c r="K476" s="29" t="e">
        <f>INDEX('Закрепление за ДСЕ'!$D:$D,MATCH(H476,'Закрепление за ДСЕ'!A:A,0),0)</f>
        <v>#N/A</v>
      </c>
      <c r="L476" s="36" t="str">
        <f t="shared" si="39"/>
        <v/>
      </c>
      <c r="M476" s="38">
        <v>10</v>
      </c>
    </row>
    <row r="477" spans="1:13" x14ac:dyDescent="0.25">
      <c r="A477" s="24">
        <v>0.63541666666666596</v>
      </c>
      <c r="B477" s="24">
        <v>0.64583333333333404</v>
      </c>
      <c r="C477" s="24">
        <f>INDEX(ГРАФИК!$BP$6:$BP$36,MATCH($B$443,ГРАФИК!$A$6:$A$36,0),0)</f>
        <v>0</v>
      </c>
      <c r="D477" s="6" t="b">
        <f t="shared" si="37"/>
        <v>0</v>
      </c>
      <c r="E477" s="24" t="b">
        <f t="shared" si="38"/>
        <v>0</v>
      </c>
      <c r="F477" s="6">
        <f>Count_Color(ГРАФИК!$BP$6:$BP$36,3,C477)</f>
        <v>0</v>
      </c>
      <c r="G477" s="25" t="e">
        <f>IF(D477="",INDEX('Классификатор задач'!$C:$C,MATCH(E477,'Классификатор задач'!$B:$B,0),0),INDEX('Классификатор задач'!$C:$C,MATCH(D477,'Классификатор задач'!$A:$A,0)))</f>
        <v>#N/A</v>
      </c>
      <c r="H477" s="26">
        <f>INDEX(ГРАФИК!$BQ$6:$BQ$36,MATCH($B$443,ГРАФИК!$A$6:$A$36,0),0)</f>
        <v>0</v>
      </c>
      <c r="I477" s="41">
        <v>0.25</v>
      </c>
      <c r="J477" s="29" t="e">
        <f>INDEX('Закрепление за ДСЕ'!$B:$B,MATCH(H477,'Закрепление за ДСЕ'!A:A,0),0)</f>
        <v>#N/A</v>
      </c>
      <c r="K477" s="29" t="e">
        <f>INDEX('Закрепление за ДСЕ'!$D:$D,MATCH(H477,'Закрепление за ДСЕ'!A:A,0),0)</f>
        <v>#N/A</v>
      </c>
      <c r="L477" s="36" t="str">
        <f t="shared" si="39"/>
        <v/>
      </c>
      <c r="M477" s="38">
        <v>10</v>
      </c>
    </row>
    <row r="478" spans="1:13" x14ac:dyDescent="0.25">
      <c r="A478" s="24">
        <v>0.64583333333333204</v>
      </c>
      <c r="B478" s="24">
        <v>0.65625</v>
      </c>
      <c r="C478" s="24">
        <f>INDEX(ГРАФИК!$BR$6:$BR$36,MATCH($B$443,ГРАФИК!$A$6:$A$36,0),0)</f>
        <v>0</v>
      </c>
      <c r="D478" s="6" t="b">
        <f t="shared" si="37"/>
        <v>0</v>
      </c>
      <c r="E478" s="24" t="b">
        <f t="shared" si="38"/>
        <v>0</v>
      </c>
      <c r="F478" s="6">
        <f>Count_Color(ГРАФИК!$BR$6:$BR$36,3,C478)</f>
        <v>0</v>
      </c>
      <c r="G478" s="25" t="e">
        <f>IF(D478="",INDEX('Классификатор задач'!$C:$C,MATCH(E478,'Классификатор задач'!$B:$B,0),0),INDEX('Классификатор задач'!$C:$C,MATCH(D478,'Классификатор задач'!$A:$A,0)))</f>
        <v>#N/A</v>
      </c>
      <c r="H478" s="26">
        <f>INDEX(ГРАФИК!$BS$6:$BS$36,MATCH($B$443,ГРАФИК!$A$6:$A$36,0),0)</f>
        <v>0</v>
      </c>
      <c r="I478" s="41">
        <v>0.25</v>
      </c>
      <c r="J478" s="29" t="e">
        <f>INDEX('Закрепление за ДСЕ'!$B:$B,MATCH(H478,'Закрепление за ДСЕ'!A:A,0),0)</f>
        <v>#N/A</v>
      </c>
      <c r="K478" s="29" t="e">
        <f>INDEX('Закрепление за ДСЕ'!$D:$D,MATCH(H478,'Закрепление за ДСЕ'!A:A,0),0)</f>
        <v>#N/A</v>
      </c>
      <c r="L478" s="36" t="str">
        <f t="shared" si="39"/>
        <v/>
      </c>
      <c r="M478" s="38">
        <v>10</v>
      </c>
    </row>
    <row r="479" spans="1:13" x14ac:dyDescent="0.25">
      <c r="A479" s="24">
        <v>0.656249999999999</v>
      </c>
      <c r="B479" s="24">
        <v>0.66666666666666696</v>
      </c>
      <c r="C479" s="24">
        <f>INDEX(ГРАФИК!$BT$6:$BT$36,MATCH($B$443,ГРАФИК!$A$6:$A$36,0),0)</f>
        <v>0</v>
      </c>
      <c r="D479" s="6" t="b">
        <f t="shared" si="37"/>
        <v>0</v>
      </c>
      <c r="E479" s="24" t="b">
        <f t="shared" si="38"/>
        <v>0</v>
      </c>
      <c r="F479" s="6">
        <f>Count_Color(ГРАФИК!$BT$6:$BT$36,3,C479)</f>
        <v>0</v>
      </c>
      <c r="G479" s="25" t="e">
        <f>IF(D479="",INDEX('Классификатор задач'!$C:$C,MATCH(E479,'Классификатор задач'!$B:$B,0),0),INDEX('Классификатор задач'!$C:$C,MATCH(D479,'Классификатор задач'!$A:$A,0)))</f>
        <v>#N/A</v>
      </c>
      <c r="H479" s="26">
        <f>INDEX(ГРАФИК!$BU$6:$BU$36,MATCH($B$443,ГРАФИК!$A$6:$A$36,0),0)</f>
        <v>0</v>
      </c>
      <c r="I479" s="41">
        <v>0.25</v>
      </c>
      <c r="J479" s="29" t="e">
        <f>INDEX('Закрепление за ДСЕ'!$B:$B,MATCH(H479,'Закрепление за ДСЕ'!A:A,0),0)</f>
        <v>#N/A</v>
      </c>
      <c r="K479" s="29" t="e">
        <f>INDEX('Закрепление за ДСЕ'!$D:$D,MATCH(H479,'Закрепление за ДСЕ'!A:A,0),0)</f>
        <v>#N/A</v>
      </c>
      <c r="L479" s="36" t="str">
        <f t="shared" si="39"/>
        <v/>
      </c>
      <c r="M479" s="38">
        <v>10</v>
      </c>
    </row>
    <row r="480" spans="1:13" x14ac:dyDescent="0.25">
      <c r="A480" s="24">
        <v>0.66666666666666596</v>
      </c>
      <c r="B480" s="24">
        <v>0.67708333333333404</v>
      </c>
      <c r="C480" s="24">
        <f>INDEX(ГРАФИК!$BV$6:$BV$36,MATCH($B$443,ГРАФИК!$A$6:$A$36,0),0)</f>
        <v>0</v>
      </c>
      <c r="D480" s="6" t="b">
        <f t="shared" si="37"/>
        <v>0</v>
      </c>
      <c r="E480" s="24" t="b">
        <f t="shared" si="38"/>
        <v>0</v>
      </c>
      <c r="F480" s="6">
        <f>Count_Color(ГРАФИК!$BV$6:$BV$36,3,C480)</f>
        <v>0</v>
      </c>
      <c r="G480" s="25" t="e">
        <f>IF(D480="",INDEX('Классификатор задач'!$C:$C,MATCH(E480,'Классификатор задач'!$B:$B,0),0),INDEX('Классификатор задач'!$C:$C,MATCH(D480,'Классификатор задач'!$A:$A,0)))</f>
        <v>#N/A</v>
      </c>
      <c r="H480" s="26">
        <f>INDEX(ГРАФИК!$BW$6:$BW$36,MATCH($B$443,ГРАФИК!$A$6:$A$36,0),0)</f>
        <v>0</v>
      </c>
      <c r="I480" s="41">
        <v>0.25</v>
      </c>
      <c r="J480" s="29" t="e">
        <f>INDEX('Закрепление за ДСЕ'!$B:$B,MATCH(H480,'Закрепление за ДСЕ'!A:A,0),0)</f>
        <v>#N/A</v>
      </c>
      <c r="K480" s="29" t="e">
        <f>INDEX('Закрепление за ДСЕ'!$D:$D,MATCH(H480,'Закрепление за ДСЕ'!A:A,0),0)</f>
        <v>#N/A</v>
      </c>
      <c r="L480" s="36" t="str">
        <f t="shared" si="39"/>
        <v/>
      </c>
      <c r="M480" s="38">
        <v>10</v>
      </c>
    </row>
    <row r="481" spans="1:13" x14ac:dyDescent="0.25">
      <c r="A481" s="24">
        <v>0.67708333333333204</v>
      </c>
      <c r="B481" s="24">
        <v>0.6875</v>
      </c>
      <c r="C481" s="24">
        <f>INDEX(ГРАФИК!$BX$6:$BX$36,MATCH($B$443,ГРАФИК!$A$6:$A$36,0),0)</f>
        <v>0</v>
      </c>
      <c r="D481" s="6" t="b">
        <f t="shared" si="37"/>
        <v>0</v>
      </c>
      <c r="E481" s="24" t="b">
        <f t="shared" si="38"/>
        <v>0</v>
      </c>
      <c r="F481" s="6">
        <f>Count_Color(ГРАФИК!$BX$6:$BX$36,3,C481)</f>
        <v>0</v>
      </c>
      <c r="G481" s="25" t="e">
        <f>IF(D481="",INDEX('Классификатор задач'!$C:$C,MATCH(E481,'Классификатор задач'!$B:$B,0),0),INDEX('Классификатор задач'!$C:$C,MATCH(D481,'Классификатор задач'!$A:$A,0)))</f>
        <v>#N/A</v>
      </c>
      <c r="H481" s="26">
        <f>INDEX(ГРАФИК!$BY$6:$BY$36,MATCH($B$443,ГРАФИК!$A$6:$A$36,0),0)</f>
        <v>0</v>
      </c>
      <c r="I481" s="41">
        <v>0.25</v>
      </c>
      <c r="J481" s="29" t="e">
        <f>INDEX('Закрепление за ДСЕ'!$B:$B,MATCH(H481,'Закрепление за ДСЕ'!A:A,0),0)</f>
        <v>#N/A</v>
      </c>
      <c r="K481" s="29" t="e">
        <f>INDEX('Закрепление за ДСЕ'!$D:$D,MATCH(H481,'Закрепление за ДСЕ'!A:A,0),0)</f>
        <v>#N/A</v>
      </c>
      <c r="L481" s="36" t="str">
        <f t="shared" si="39"/>
        <v/>
      </c>
      <c r="M481" s="38">
        <v>10</v>
      </c>
    </row>
    <row r="482" spans="1:13" x14ac:dyDescent="0.25">
      <c r="A482" s="24">
        <v>0.687499999999999</v>
      </c>
      <c r="B482" s="24">
        <v>0.69791666666666696</v>
      </c>
      <c r="C482" s="24">
        <f>INDEX(ГРАФИК!$BZ$6:$BZ$36,MATCH($B$443,ГРАФИК!$A$6:$A$36,0),0)</f>
        <v>0</v>
      </c>
      <c r="D482" s="6" t="b">
        <f t="shared" si="37"/>
        <v>0</v>
      </c>
      <c r="E482" s="24" t="b">
        <f t="shared" si="38"/>
        <v>0</v>
      </c>
      <c r="F482" s="6">
        <f>Count_Color(ГРАФИК!$BZ$6:$BZ$36,3,C482)</f>
        <v>0</v>
      </c>
      <c r="G482" s="25" t="e">
        <f>IF(D482="",INDEX('Классификатор задач'!$C:$C,MATCH(E482,'Классификатор задач'!$B:$B,0),0),INDEX('Классификатор задач'!$C:$C,MATCH(D482,'Классификатор задач'!$A:$A,0)))</f>
        <v>#N/A</v>
      </c>
      <c r="H482" s="26">
        <f>INDEX(ГРАФИК!$CA$6:$CA$36,MATCH($B$443,ГРАФИК!$A$6:$A$36,0),0)</f>
        <v>0</v>
      </c>
      <c r="I482" s="41">
        <v>0.25</v>
      </c>
      <c r="J482" s="29" t="e">
        <f>INDEX('Закрепление за ДСЕ'!$B:$B,MATCH(H482,'Закрепление за ДСЕ'!A:A,0),0)</f>
        <v>#N/A</v>
      </c>
      <c r="K482" s="29" t="e">
        <f>INDEX('Закрепление за ДСЕ'!$D:$D,MATCH(H482,'Закрепление за ДСЕ'!A:A,0),0)</f>
        <v>#N/A</v>
      </c>
      <c r="L482" s="36" t="str">
        <f t="shared" si="39"/>
        <v/>
      </c>
      <c r="M482" s="38">
        <v>10</v>
      </c>
    </row>
    <row r="483" spans="1:13" x14ac:dyDescent="0.25">
      <c r="A483" s="24">
        <v>0.69791666666666596</v>
      </c>
      <c r="B483" s="24">
        <v>0.70833333333333404</v>
      </c>
      <c r="C483" s="24">
        <f>INDEX(ГРАФИК!$CB$6:$CB$36,MATCH($B$443,ГРАФИК!$A$6:$A$36,0),0)</f>
        <v>0</v>
      </c>
      <c r="D483" s="6" t="b">
        <f t="shared" si="37"/>
        <v>0</v>
      </c>
      <c r="E483" s="24" t="b">
        <f t="shared" si="38"/>
        <v>0</v>
      </c>
      <c r="F483" s="6">
        <f>Count_Color(ГРАФИК!$CB$6:$CB$36,3,C483)</f>
        <v>0</v>
      </c>
      <c r="G483" s="25" t="e">
        <f>IF(D483="",INDEX('Классификатор задач'!$C:$C,MATCH(E483,'Классификатор задач'!$B:$B,0),0),INDEX('Классификатор задач'!$C:$C,MATCH(D483,'Классификатор задач'!$A:$A,0)))</f>
        <v>#N/A</v>
      </c>
      <c r="H483" s="26">
        <f>INDEX(ГРАФИК!$CC$6:$CC$36,MATCH($B$443,ГРАФИК!$A$6:$A$36,0),0)</f>
        <v>0</v>
      </c>
      <c r="I483" s="41">
        <v>0.25</v>
      </c>
      <c r="J483" s="29" t="e">
        <f>INDEX('Закрепление за ДСЕ'!$B:$B,MATCH(H483,'Закрепление за ДСЕ'!A:A,0),0)</f>
        <v>#N/A</v>
      </c>
      <c r="K483" s="29" t="e">
        <f>INDEX('Закрепление за ДСЕ'!$D:$D,MATCH(H483,'Закрепление за ДСЕ'!A:A,0),0)</f>
        <v>#N/A</v>
      </c>
      <c r="L483" s="36" t="str">
        <f t="shared" si="39"/>
        <v/>
      </c>
      <c r="M483" s="38">
        <v>10</v>
      </c>
    </row>
    <row r="484" spans="1:13" x14ac:dyDescent="0.25">
      <c r="A484" s="24">
        <v>0.70833333333333204</v>
      </c>
      <c r="B484" s="24">
        <v>0.71875</v>
      </c>
      <c r="C484" s="24">
        <f>INDEX(ГРАФИК!$CD$6:$CD$36,MATCH($B$443,ГРАФИК!$A$6:$A$36,0),0)</f>
        <v>0</v>
      </c>
      <c r="D484" s="6" t="b">
        <f t="shared" si="37"/>
        <v>0</v>
      </c>
      <c r="E484" s="24" t="b">
        <f t="shared" si="38"/>
        <v>0</v>
      </c>
      <c r="F484" s="6">
        <f>Count_Color(ГРАФИК!$CD$6:$CD$36,3,C484)</f>
        <v>0</v>
      </c>
      <c r="G484" s="25" t="e">
        <f>IF(D484="",INDEX('Классификатор задач'!$C:$C,MATCH(E484,'Классификатор задач'!$B:$B,0),0),INDEX('Классификатор задач'!$C:$C,MATCH(D484,'Классификатор задач'!$A:$A,0)))</f>
        <v>#N/A</v>
      </c>
      <c r="H484" s="26">
        <f>INDEX(ГРАФИК!$CE$6:$CE$36,MATCH($B$443,ГРАФИК!$A$6:$A$36,0),0)</f>
        <v>0</v>
      </c>
      <c r="I484" s="41">
        <v>0.25</v>
      </c>
      <c r="J484" s="29" t="e">
        <f>INDEX('Закрепление за ДСЕ'!$B:$B,MATCH(H484,'Закрепление за ДСЕ'!A:A,0),0)</f>
        <v>#N/A</v>
      </c>
      <c r="K484" s="29" t="e">
        <f>INDEX('Закрепление за ДСЕ'!$D:$D,MATCH(H484,'Закрепление за ДСЕ'!A:A,0),0)</f>
        <v>#N/A</v>
      </c>
      <c r="L484" s="36" t="str">
        <f t="shared" si="39"/>
        <v/>
      </c>
      <c r="M484" s="38">
        <v>10</v>
      </c>
    </row>
    <row r="485" spans="1:13" x14ac:dyDescent="0.25">
      <c r="A485" s="24">
        <v>0.718749999999999</v>
      </c>
      <c r="B485" s="24">
        <v>0.72916666666666696</v>
      </c>
      <c r="C485" s="24">
        <f>INDEX(ГРАФИК!$CF$6:$CF$36,MATCH($B$443,ГРАФИК!$A$6:$A$36,0),0)</f>
        <v>0</v>
      </c>
      <c r="D485" s="6" t="b">
        <f t="shared" si="37"/>
        <v>0</v>
      </c>
      <c r="E485" s="24" t="b">
        <f t="shared" si="38"/>
        <v>0</v>
      </c>
      <c r="F485" s="6">
        <f>Count_Color(ГРАФИК!$CF$6:$CF$36,3,C485)</f>
        <v>0</v>
      </c>
      <c r="G485" s="25" t="e">
        <f>IF(D485="",INDEX('Классификатор задач'!$C:$C,MATCH(E485,'Классификатор задач'!$B:$B,0),0),INDEX('Классификатор задач'!$C:$C,MATCH(D485,'Классификатор задач'!$A:$A,0)))</f>
        <v>#N/A</v>
      </c>
      <c r="H485" s="26">
        <f>INDEX(ГРАФИК!$CG$6:$CG$36,MATCH($B$443,ГРАФИК!$A$6:$A$36,0),0)</f>
        <v>0</v>
      </c>
      <c r="I485" s="41">
        <v>0.25</v>
      </c>
      <c r="J485" s="29" t="e">
        <f>INDEX('Закрепление за ДСЕ'!$B:$B,MATCH(H485,'Закрепление за ДСЕ'!A:A,0),0)</f>
        <v>#N/A</v>
      </c>
      <c r="K485" s="29" t="e">
        <f>INDEX('Закрепление за ДСЕ'!$D:$D,MATCH(H485,'Закрепление за ДСЕ'!A:A,0),0)</f>
        <v>#N/A</v>
      </c>
      <c r="L485" s="36" t="str">
        <f t="shared" si="39"/>
        <v/>
      </c>
      <c r="M485" s="38">
        <v>10</v>
      </c>
    </row>
    <row r="486" spans="1:13" x14ac:dyDescent="0.25">
      <c r="A486" s="24">
        <v>0.72916666666666496</v>
      </c>
      <c r="B486" s="24">
        <v>0.73958333333333404</v>
      </c>
      <c r="C486" s="24">
        <f>INDEX(ГРАФИК!$CH$6:$CH$36,MATCH($B$443,ГРАФИК!$A$6:$A$36,0),0)</f>
        <v>0</v>
      </c>
      <c r="D486" s="6" t="b">
        <f t="shared" si="37"/>
        <v>0</v>
      </c>
      <c r="E486" s="24" t="b">
        <f t="shared" si="38"/>
        <v>0</v>
      </c>
      <c r="F486" s="6">
        <f>Count_Color(ГРАФИК!$CH$6:$CH$36,3,C486)</f>
        <v>0</v>
      </c>
      <c r="G486" s="25" t="e">
        <f>IF(D486="",INDEX('Классификатор задач'!$C:$C,MATCH(E486,'Классификатор задач'!$B:$B,0),0),INDEX('Классификатор задач'!$C:$C,MATCH(D486,'Классификатор задач'!$A:$A,0)))</f>
        <v>#N/A</v>
      </c>
      <c r="H486" s="26">
        <f>INDEX(ГРАФИК!$CI$6:$CI$36,MATCH($B$443,ГРАФИК!$A$6:$A$36,0),0)</f>
        <v>0</v>
      </c>
      <c r="I486" s="41">
        <v>0.25</v>
      </c>
      <c r="J486" s="29" t="e">
        <f>INDEX('Закрепление за ДСЕ'!$B:$B,MATCH(H486,'Закрепление за ДСЕ'!A:A,0),0)</f>
        <v>#N/A</v>
      </c>
      <c r="K486" s="29" t="e">
        <f>INDEX('Закрепление за ДСЕ'!$D:$D,MATCH(H486,'Закрепление за ДСЕ'!A:A,0),0)</f>
        <v>#N/A</v>
      </c>
      <c r="L486" s="36" t="str">
        <f t="shared" si="39"/>
        <v/>
      </c>
      <c r="M486" s="38">
        <v>10</v>
      </c>
    </row>
    <row r="487" spans="1:13" x14ac:dyDescent="0.25">
      <c r="A487" s="24">
        <v>0.73958333333333204</v>
      </c>
      <c r="B487" s="24">
        <v>0.75</v>
      </c>
      <c r="C487" s="24">
        <f>INDEX(ГРАФИК!$CJ$6:$CJ$36,MATCH($B$443,ГРАФИК!$A$6:$A$36,0),0)</f>
        <v>0</v>
      </c>
      <c r="D487" s="6" t="b">
        <f t="shared" si="37"/>
        <v>0</v>
      </c>
      <c r="E487" s="24" t="b">
        <f t="shared" si="38"/>
        <v>0</v>
      </c>
      <c r="F487" s="6">
        <f>Count_Color(ГРАФИК!$CJ$6:$CJ$36,3,C487)</f>
        <v>0</v>
      </c>
      <c r="G487" s="25" t="e">
        <f>IF(D487="",INDEX('Классификатор задач'!$C:$C,MATCH(E487,'Классификатор задач'!$B:$B,0),0),INDEX('Классификатор задач'!$C:$C,MATCH(D487,'Классификатор задач'!$A:$A,0)))</f>
        <v>#N/A</v>
      </c>
      <c r="H487" s="26">
        <f>INDEX(ГРАФИК!$CK$6:$CK$36,MATCH($B$443,ГРАФИК!$A$6:$A$36,0),0)</f>
        <v>0</v>
      </c>
      <c r="I487" s="41">
        <v>0.25</v>
      </c>
      <c r="J487" s="29" t="e">
        <f>INDEX('Закрепление за ДСЕ'!$B:$B,MATCH(H487,'Закрепление за ДСЕ'!A:A,0),0)</f>
        <v>#N/A</v>
      </c>
      <c r="K487" s="29" t="e">
        <f>INDEX('Закрепление за ДСЕ'!$D:$D,MATCH(H487,'Закрепление за ДСЕ'!A:A,0),0)</f>
        <v>#N/A</v>
      </c>
      <c r="L487" s="36" t="str">
        <f t="shared" si="39"/>
        <v/>
      </c>
      <c r="M487" s="38">
        <v>10</v>
      </c>
    </row>
    <row r="488" spans="1:13" x14ac:dyDescent="0.25">
      <c r="A488" s="24">
        <v>0.749999999999999</v>
      </c>
      <c r="B488" s="24">
        <v>0.76041666666666696</v>
      </c>
      <c r="C488" s="24">
        <f>INDEX(ГРАФИК!$CL$6:$CL$36,MATCH($B$443,ГРАФИК!$A$6:$A$36,0),0)</f>
        <v>0</v>
      </c>
      <c r="D488" s="6" t="b">
        <f t="shared" si="37"/>
        <v>0</v>
      </c>
      <c r="E488" s="24" t="b">
        <f t="shared" si="38"/>
        <v>0</v>
      </c>
      <c r="F488" s="6">
        <f>Count_Color(ГРАФИК!$CL$6:$CL$36,3,C488)</f>
        <v>0</v>
      </c>
      <c r="G488" s="25" t="e">
        <f>IF(D488="",INDEX('Классификатор задач'!$C:$C,MATCH(E488,'Классификатор задач'!$B:$B,0),0),INDEX('Классификатор задач'!$C:$C,MATCH(D488,'Классификатор задач'!$A:$A,0)))</f>
        <v>#N/A</v>
      </c>
      <c r="H488" s="26">
        <f>INDEX(ГРАФИК!$CM$6:$CM$36,MATCH($B$443,ГРАФИК!$A$6:$A$36,0),0)</f>
        <v>0</v>
      </c>
      <c r="I488" s="41">
        <v>0.25</v>
      </c>
      <c r="J488" s="29" t="e">
        <f>INDEX('Закрепление за ДСЕ'!$B:$B,MATCH(H488,'Закрепление за ДСЕ'!A:A,0),0)</f>
        <v>#N/A</v>
      </c>
      <c r="K488" s="29" t="e">
        <f>INDEX('Закрепление за ДСЕ'!$D:$D,MATCH(H488,'Закрепление за ДСЕ'!A:A,0),0)</f>
        <v>#N/A</v>
      </c>
      <c r="L488" s="36" t="str">
        <f t="shared" si="39"/>
        <v/>
      </c>
      <c r="M488" s="38">
        <v>10</v>
      </c>
    </row>
    <row r="489" spans="1:13" x14ac:dyDescent="0.25">
      <c r="A489" s="24">
        <v>0.76041666666666496</v>
      </c>
      <c r="B489" s="24">
        <v>0.77083333333333404</v>
      </c>
      <c r="C489" s="24">
        <f>INDEX(ГРАФИК!$CN$6:$CN$36,MATCH($B$443,ГРАФИК!$A$6:$A$36,0),0)</f>
        <v>0</v>
      </c>
      <c r="D489" s="6" t="b">
        <f t="shared" si="37"/>
        <v>0</v>
      </c>
      <c r="E489" s="24" t="b">
        <f t="shared" si="38"/>
        <v>0</v>
      </c>
      <c r="F489" s="6">
        <f>Count_Color(ГРАФИК!$CN$6:$CN$36,3,C489)</f>
        <v>0</v>
      </c>
      <c r="G489" s="25" t="e">
        <f>IF(D489="",INDEX('Классификатор задач'!$C:$C,MATCH(E489,'Классификатор задач'!$B:$B,0),0),INDEX('Классификатор задач'!$C:$C,MATCH(D489,'Классификатор задач'!$A:$A,0)))</f>
        <v>#N/A</v>
      </c>
      <c r="H489" s="26">
        <f>INDEX(ГРАФИК!$CO$6:$CO$36,MATCH($B$443,ГРАФИК!$A$6:$A$36,0),0)</f>
        <v>0</v>
      </c>
      <c r="I489" s="41">
        <v>0.25</v>
      </c>
      <c r="J489" s="29" t="e">
        <f>INDEX('Закрепление за ДСЕ'!$B:$B,MATCH(H489,'Закрепление за ДСЕ'!A:A,0),0)</f>
        <v>#N/A</v>
      </c>
      <c r="K489" s="29" t="e">
        <f>INDEX('Закрепление за ДСЕ'!$D:$D,MATCH(H489,'Закрепление за ДСЕ'!A:A,0),0)</f>
        <v>#N/A</v>
      </c>
      <c r="L489" s="36" t="str">
        <f t="shared" si="39"/>
        <v/>
      </c>
      <c r="M489" s="38">
        <v>10</v>
      </c>
    </row>
    <row r="490" spans="1:13" x14ac:dyDescent="0.25">
      <c r="A490" s="24">
        <v>0.77083333333333204</v>
      </c>
      <c r="B490" s="24">
        <v>0.781250000000001</v>
      </c>
      <c r="C490" s="24">
        <f>INDEX(ГРАФИК!$CP$6:$CP$36,MATCH($B$443,ГРАФИК!$A$6:$A$36,0),0)</f>
        <v>0</v>
      </c>
      <c r="D490" s="6" t="b">
        <f t="shared" si="37"/>
        <v>0</v>
      </c>
      <c r="E490" s="24" t="b">
        <f t="shared" si="38"/>
        <v>0</v>
      </c>
      <c r="F490" s="6">
        <f>Count_Color(ГРАФИК!$CP$6:$CP$36,3,C490)</f>
        <v>0</v>
      </c>
      <c r="G490" s="25" t="e">
        <f>IF(D490="",INDEX('Классификатор задач'!$C:$C,MATCH(E490,'Классификатор задач'!$B:$B,0),0),INDEX('Классификатор задач'!$C:$C,MATCH(D490,'Классификатор задач'!$A:$A,0)))</f>
        <v>#N/A</v>
      </c>
      <c r="H490" s="26">
        <f>INDEX(ГРАФИК!$CQ$6:$CQ$36,MATCH($B$443,ГРАФИК!$A$6:$A$36,0),0)</f>
        <v>0</v>
      </c>
      <c r="I490" s="41">
        <v>0.25</v>
      </c>
      <c r="J490" s="29" t="e">
        <f>INDEX('Закрепление за ДСЕ'!$B:$B,MATCH(H490,'Закрепление за ДСЕ'!A:A,0),0)</f>
        <v>#N/A</v>
      </c>
      <c r="K490" s="29" t="e">
        <f>INDEX('Закрепление за ДСЕ'!$D:$D,MATCH(H490,'Закрепление за ДСЕ'!A:A,0),0)</f>
        <v>#N/A</v>
      </c>
      <c r="L490" s="36" t="str">
        <f t="shared" si="39"/>
        <v/>
      </c>
      <c r="M490" s="38">
        <v>10</v>
      </c>
    </row>
    <row r="491" spans="1:13" x14ac:dyDescent="0.25">
      <c r="A491" s="24">
        <v>0.781249999999999</v>
      </c>
      <c r="B491" s="24">
        <v>0.79166666666666696</v>
      </c>
      <c r="C491" s="24">
        <f>INDEX(ГРАФИК!$CR$6:$CR$36,MATCH($B$443,ГРАФИК!$A$6:$A$36,0),0)</f>
        <v>0</v>
      </c>
      <c r="D491" s="6" t="b">
        <f t="shared" si="37"/>
        <v>0</v>
      </c>
      <c r="E491" s="24" t="b">
        <f t="shared" si="38"/>
        <v>0</v>
      </c>
      <c r="F491" s="6">
        <f>Count_Color(ГРАФИК!$CR$6:$CR$36,3,C491)</f>
        <v>0</v>
      </c>
      <c r="G491" s="25" t="e">
        <f>IF(D491="",INDEX('Классификатор задач'!$C:$C,MATCH(E491,'Классификатор задач'!$B:$B,0),0),INDEX('Классификатор задач'!$C:$C,MATCH(D491,'Классификатор задач'!$A:$A,0)))</f>
        <v>#N/A</v>
      </c>
      <c r="H491" s="26">
        <f>INDEX(ГРАФИК!$CS$6:$CS$36,MATCH($B$443,ГРАФИК!$A$6:$A$36,0),0)</f>
        <v>0</v>
      </c>
      <c r="I491" s="41">
        <v>0.25</v>
      </c>
      <c r="J491" s="29" t="e">
        <f>INDEX('Закрепление за ДСЕ'!$B:$B,MATCH(H491,'Закрепление за ДСЕ'!A:A,0),0)</f>
        <v>#N/A</v>
      </c>
      <c r="K491" s="29" t="e">
        <f>INDEX('Закрепление за ДСЕ'!$D:$D,MATCH(H491,'Закрепление за ДСЕ'!A:A,0),0)</f>
        <v>#N/A</v>
      </c>
      <c r="L491" s="36" t="str">
        <f t="shared" si="39"/>
        <v/>
      </c>
      <c r="M491" s="38">
        <v>10</v>
      </c>
    </row>
    <row r="492" spans="1:13" x14ac:dyDescent="0.25">
      <c r="A492" s="32" t="s">
        <v>148</v>
      </c>
      <c r="B492" s="33">
        <v>11</v>
      </c>
      <c r="C492" s="34" t="s">
        <v>148</v>
      </c>
      <c r="D492" s="34" t="s">
        <v>148</v>
      </c>
      <c r="E492" s="34" t="s">
        <v>148</v>
      </c>
      <c r="F492" s="34" t="s">
        <v>148</v>
      </c>
      <c r="G492" s="34" t="s">
        <v>148</v>
      </c>
      <c r="H492" s="34" t="s">
        <v>148</v>
      </c>
      <c r="I492" s="43"/>
      <c r="J492" s="34" t="s">
        <v>148</v>
      </c>
      <c r="K492" s="34" t="s">
        <v>148</v>
      </c>
      <c r="L492" s="34" t="s">
        <v>148</v>
      </c>
      <c r="M492" s="38">
        <v>11</v>
      </c>
    </row>
    <row r="493" spans="1:13" x14ac:dyDescent="0.25">
      <c r="A493" s="24">
        <v>0.29166666666666669</v>
      </c>
      <c r="B493" s="24">
        <v>0.30208333333333331</v>
      </c>
      <c r="C493" s="24">
        <f>INDEX(ГРАФИК!$B$6:$B$36,MATCH($B$492,ГРАФИК!$A$6:$A$36,0),0)</f>
        <v>0</v>
      </c>
      <c r="D493" s="6" t="b">
        <f>IF(LEFTB(C493)="Z",C493,IF(LEFTB(C493)="J",""))</f>
        <v>0</v>
      </c>
      <c r="E493" s="24" t="b">
        <f>IF(LEFTB(C493)="J",C493,IF(LEFTB(C493)="Z",""))</f>
        <v>0</v>
      </c>
      <c r="F493" s="6">
        <f>Count_Color(ГРАФИК!$B$6:$B$36,3,C493)</f>
        <v>0</v>
      </c>
      <c r="G493" s="25" t="e">
        <f>IF(D493="",INDEX('Классификатор задач'!$C:$C,MATCH(E493,'Классификатор задач'!$B:$B,0),0),INDEX('Классификатор задач'!$C:$C,MATCH(D493,'Классификатор задач'!$A:$A,0)))</f>
        <v>#N/A</v>
      </c>
      <c r="H493" s="26">
        <f>INDEX(ГРАФИК!$C$6:$C$36,MATCH($B$492,ГРАФИК!$A$6:$A$36,0),0)</f>
        <v>0</v>
      </c>
      <c r="I493" s="41">
        <v>0.25</v>
      </c>
      <c r="J493" s="29" t="e">
        <f>INDEX('Закрепление за ДСЕ'!$B:$B,MATCH(H493,'Закрепление за ДСЕ'!A:A,0),0)</f>
        <v>#N/A</v>
      </c>
      <c r="K493" s="29" t="e">
        <f>INDEX('Закрепление за ДСЕ'!$D:$D,MATCH(H493,'Закрепление за ДСЕ'!A:A,0),0)</f>
        <v>#N/A</v>
      </c>
      <c r="L493" s="36" t="str">
        <f t="shared" ref="L493:L503" si="40">IF(F493&gt;0,"Выполнено","")</f>
        <v/>
      </c>
      <c r="M493" s="38">
        <v>11</v>
      </c>
    </row>
    <row r="494" spans="1:13" x14ac:dyDescent="0.25">
      <c r="A494" s="24">
        <v>0.30208333333333331</v>
      </c>
      <c r="B494" s="24">
        <v>0.3125</v>
      </c>
      <c r="C494" s="24">
        <f>INDEX(ГРАФИК!$D$6:$D$36,MATCH($B$492,ГРАФИК!$A$6:$A$36,0),0)</f>
        <v>0</v>
      </c>
      <c r="D494" s="6" t="b">
        <f>IF(LEFTB(C494)="Z",C494,IF(LEFTB(C494)="J",""))</f>
        <v>0</v>
      </c>
      <c r="E494" s="24" t="b">
        <f>IF(LEFTB(C494)="J",C494,IF(LEFTB(C494)="Z",""))</f>
        <v>0</v>
      </c>
      <c r="F494" s="6">
        <f>Count_Color(ГРАФИК!$D$6:$D$36,3,C494)</f>
        <v>0</v>
      </c>
      <c r="G494" s="25" t="e">
        <f>IF(D494="",INDEX('Классификатор задач'!$C:$C,MATCH(E494,'Классификатор задач'!$B:$B,0),0),INDEX('Классификатор задач'!$C:$C,MATCH(D494,'Классификатор задач'!$A:$A,0)))</f>
        <v>#N/A</v>
      </c>
      <c r="H494" s="26">
        <f>INDEX(ГРАФИК!$E$6:$E$36,MATCH($B$492,ГРАФИК!$A$6:$A$36,0),0)</f>
        <v>0</v>
      </c>
      <c r="I494" s="41">
        <v>0.25</v>
      </c>
      <c r="J494" s="29" t="e">
        <f>INDEX('Закрепление за ДСЕ'!$B:$B,MATCH(H494,'Закрепление за ДСЕ'!A:A,0),0)</f>
        <v>#N/A</v>
      </c>
      <c r="K494" s="29" t="e">
        <f>INDEX('Закрепление за ДСЕ'!$D:$D,MATCH(H494,'Закрепление за ДСЕ'!A:A,0),0)</f>
        <v>#N/A</v>
      </c>
      <c r="L494" s="36" t="str">
        <f t="shared" si="40"/>
        <v/>
      </c>
      <c r="M494" s="38">
        <v>11</v>
      </c>
    </row>
    <row r="495" spans="1:13" x14ac:dyDescent="0.25">
      <c r="A495" s="24">
        <v>0.3125</v>
      </c>
      <c r="B495" s="24">
        <v>0.32291666666666702</v>
      </c>
      <c r="C495" s="24">
        <f>INDEX(ГРАФИК!$F$6:$F$36,MATCH($B$492,ГРАФИК!$A$6:$A$36,0),0)</f>
        <v>0</v>
      </c>
      <c r="D495" s="6" t="b">
        <f t="shared" ref="D495:D540" si="41">IF(LEFTB(C495)="Z",C495,IF(LEFTB(C495)="J",""))</f>
        <v>0</v>
      </c>
      <c r="E495" s="24" t="b">
        <f t="shared" ref="E495:E540" si="42">IF(LEFTB(C495)="J",C495,IF(LEFTB(C495)="Z",""))</f>
        <v>0</v>
      </c>
      <c r="F495" s="6">
        <f>Count_Color(ГРАФИК!$F$6:$F$36,3,C495)</f>
        <v>0</v>
      </c>
      <c r="G495" s="25" t="e">
        <f>IF(D495="",INDEX('Классификатор задач'!$C:$C,MATCH(E495,'Классификатор задач'!$B:$B,0),0),INDEX('Классификатор задач'!$C:$C,MATCH(D495,'Классификатор задач'!$A:$A,0)))</f>
        <v>#N/A</v>
      </c>
      <c r="H495" s="26">
        <f>INDEX(ГРАФИК!$G$6:$G$36,MATCH($B$492,ГРАФИК!$A$6:$A$36,0),0)</f>
        <v>0</v>
      </c>
      <c r="I495" s="41">
        <v>0.25</v>
      </c>
      <c r="J495" s="29" t="e">
        <f>INDEX('Закрепление за ДСЕ'!$B:$B,MATCH(H495,'Закрепление за ДСЕ'!A:A,0),0)</f>
        <v>#N/A</v>
      </c>
      <c r="K495" s="29" t="e">
        <f>INDEX('Закрепление за ДСЕ'!$D:$D,MATCH(H495,'Закрепление за ДСЕ'!A:A,0),0)</f>
        <v>#N/A</v>
      </c>
      <c r="L495" s="36" t="str">
        <f t="shared" si="40"/>
        <v/>
      </c>
      <c r="M495" s="38">
        <v>11</v>
      </c>
    </row>
    <row r="496" spans="1:13" x14ac:dyDescent="0.25">
      <c r="A496" s="24">
        <v>0.32291666666666702</v>
      </c>
      <c r="B496" s="24">
        <v>0.33333333333333298</v>
      </c>
      <c r="C496" s="24">
        <f>INDEX(ГРАФИК!$H$6:$H$36,MATCH($B$492,ГРАФИК!$A$6:$A$36,0),0)</f>
        <v>0</v>
      </c>
      <c r="D496" s="6" t="b">
        <f t="shared" si="41"/>
        <v>0</v>
      </c>
      <c r="E496" s="24" t="b">
        <f t="shared" si="42"/>
        <v>0</v>
      </c>
      <c r="F496" s="6">
        <f>Count_Color(ГРАФИК!$H$6:$H$36,3,C496)</f>
        <v>0</v>
      </c>
      <c r="G496" s="25" t="e">
        <f>IF(D496="",INDEX('Классификатор задач'!$C:$C,MATCH(E496,'Классификатор задач'!$B:$B,0),0),INDEX('Классификатор задач'!$C:$C,MATCH(D496,'Классификатор задач'!$A:$A,0)))</f>
        <v>#N/A</v>
      </c>
      <c r="H496" s="26">
        <f>INDEX(ГРАФИК!$I$6:$I$36,MATCH($B$492,ГРАФИК!$A$6:$A$36,0),0)</f>
        <v>0</v>
      </c>
      <c r="I496" s="41">
        <v>0.25</v>
      </c>
      <c r="J496" s="29" t="e">
        <f>INDEX('Закрепление за ДСЕ'!$B:$B,MATCH(H496,'Закрепление за ДСЕ'!A:A,0),0)</f>
        <v>#N/A</v>
      </c>
      <c r="K496" s="29" t="e">
        <f>INDEX('Закрепление за ДСЕ'!$D:$D,MATCH(H496,'Закрепление за ДСЕ'!A:A,0),0)</f>
        <v>#N/A</v>
      </c>
      <c r="L496" s="36" t="str">
        <f t="shared" si="40"/>
        <v/>
      </c>
      <c r="M496" s="38">
        <v>11</v>
      </c>
    </row>
    <row r="497" spans="1:13" x14ac:dyDescent="0.25">
      <c r="A497" s="24">
        <v>0.33333333333333298</v>
      </c>
      <c r="B497" s="24">
        <v>0.34375</v>
      </c>
      <c r="C497" s="24">
        <f>INDEX(ГРАФИК!$J$6:$J$36,MATCH($B$492,ГРАФИК!$A$6:$A$36,0),0)</f>
        <v>0</v>
      </c>
      <c r="D497" s="6" t="b">
        <f t="shared" si="41"/>
        <v>0</v>
      </c>
      <c r="E497" s="24" t="b">
        <f t="shared" si="42"/>
        <v>0</v>
      </c>
      <c r="F497" s="6">
        <f>Count_Color(ГРАФИК!$J$6:$J$36,3,C497)</f>
        <v>0</v>
      </c>
      <c r="G497" s="25" t="e">
        <f>IF(D497="",INDEX('Классификатор задач'!$C:$C,MATCH(E497,'Классификатор задач'!$B:$B,0),0),INDEX('Классификатор задач'!$C:$C,MATCH(D497,'Классификатор задач'!$A:$A,0)))</f>
        <v>#N/A</v>
      </c>
      <c r="H497" s="26">
        <f>INDEX(ГРАФИК!$K$6:$K$36,MATCH($B$492,ГРАФИК!$A$6:$A$36,0),0)</f>
        <v>0</v>
      </c>
      <c r="I497" s="41">
        <v>0.25</v>
      </c>
      <c r="J497" s="29" t="e">
        <f>INDEX('Закрепление за ДСЕ'!$B:$B,MATCH(H497,'Закрепление за ДСЕ'!A:A,0),0)</f>
        <v>#N/A</v>
      </c>
      <c r="K497" s="29" t="e">
        <f>INDEX('Закрепление за ДСЕ'!$D:$D,MATCH(H497,'Закрепление за ДСЕ'!A:A,0),0)</f>
        <v>#N/A</v>
      </c>
      <c r="L497" s="36" t="str">
        <f t="shared" si="40"/>
        <v/>
      </c>
      <c r="M497" s="38">
        <v>11</v>
      </c>
    </row>
    <row r="498" spans="1:13" x14ac:dyDescent="0.25">
      <c r="A498" s="24">
        <v>0.34375</v>
      </c>
      <c r="B498" s="24">
        <v>0.35416666666666702</v>
      </c>
      <c r="C498" s="24">
        <f>INDEX(ГРАФИК!$L$6:$L$36,MATCH($B$492,ГРАФИК!$A$6:$A$36,0),0)</f>
        <v>0</v>
      </c>
      <c r="D498" s="6" t="b">
        <f t="shared" si="41"/>
        <v>0</v>
      </c>
      <c r="E498" s="24" t="b">
        <f t="shared" si="42"/>
        <v>0</v>
      </c>
      <c r="F498" s="6">
        <f>Count_Color(ГРАФИК!$L$6:$L$36,3,C498)</f>
        <v>0</v>
      </c>
      <c r="G498" s="25" t="e">
        <f>IF(D498="",INDEX('Классификатор задач'!$C:$C,MATCH(E498,'Классификатор задач'!$B:$B,0),0),INDEX('Классификатор задач'!$C:$C,MATCH(D498,'Классификатор задач'!$A:$A,0)))</f>
        <v>#N/A</v>
      </c>
      <c r="H498" s="26">
        <f>INDEX(ГРАФИК!$M$6:$M$36,MATCH($B$492,ГРАФИК!$A$6:$A$36,0),0)</f>
        <v>0</v>
      </c>
      <c r="I498" s="41">
        <v>0.25</v>
      </c>
      <c r="J498" s="29" t="e">
        <f>INDEX('Закрепление за ДСЕ'!$B:$B,MATCH(H498,'Закрепление за ДСЕ'!A:A,0),0)</f>
        <v>#N/A</v>
      </c>
      <c r="K498" s="29" t="e">
        <f>INDEX('Закрепление за ДСЕ'!$D:$D,MATCH(H498,'Закрепление за ДСЕ'!A:A,0),0)</f>
        <v>#N/A</v>
      </c>
      <c r="L498" s="36" t="str">
        <f t="shared" si="40"/>
        <v/>
      </c>
      <c r="M498" s="38">
        <v>11</v>
      </c>
    </row>
    <row r="499" spans="1:13" x14ac:dyDescent="0.25">
      <c r="A499" s="24">
        <v>0.35416666666666602</v>
      </c>
      <c r="B499" s="24">
        <v>0.36458333333333298</v>
      </c>
      <c r="C499" s="24">
        <f>INDEX(ГРАФИК!$N$6:$N$36,MATCH($B$492,ГРАФИК!$A$6:$A$36,0),0)</f>
        <v>0</v>
      </c>
      <c r="D499" s="6" t="b">
        <f t="shared" si="41"/>
        <v>0</v>
      </c>
      <c r="E499" s="24" t="b">
        <f t="shared" si="42"/>
        <v>0</v>
      </c>
      <c r="F499" s="6">
        <f>Count_Color(ГРАФИК!$N$6:$N$36,3,C499)</f>
        <v>0</v>
      </c>
      <c r="G499" s="25" t="e">
        <f>IF(D499="",INDEX('Классификатор задач'!$C:$C,MATCH(E499,'Классификатор задач'!$B:$B,0),0),INDEX('Классификатор задач'!$C:$C,MATCH(D499,'Классификатор задач'!$A:$A,0)))</f>
        <v>#N/A</v>
      </c>
      <c r="H499" s="26">
        <f>INDEX(ГРАФИК!$O$6:$O$36,MATCH($B$492,ГРАФИК!$A$6:$A$36,0),0)</f>
        <v>0</v>
      </c>
      <c r="I499" s="41">
        <v>0.25</v>
      </c>
      <c r="J499" s="29" t="e">
        <f>INDEX('Закрепление за ДСЕ'!$B:$B,MATCH(H499,'Закрепление за ДСЕ'!A:A,0),0)</f>
        <v>#N/A</v>
      </c>
      <c r="K499" s="29" t="e">
        <f>INDEX('Закрепление за ДСЕ'!$D:$D,MATCH(H499,'Закрепление за ДСЕ'!A:A,0),0)</f>
        <v>#N/A</v>
      </c>
      <c r="L499" s="36" t="str">
        <f t="shared" si="40"/>
        <v/>
      </c>
      <c r="M499" s="38">
        <v>11</v>
      </c>
    </row>
    <row r="500" spans="1:13" x14ac:dyDescent="0.25">
      <c r="A500" s="24">
        <v>0.36458333333333298</v>
      </c>
      <c r="B500" s="24">
        <v>0.375</v>
      </c>
      <c r="C500" s="24">
        <f>INDEX(ГРАФИК!$P$6:$P$36,MATCH($B$492,ГРАФИК!$A$6:$A$36,0),0)</f>
        <v>0</v>
      </c>
      <c r="D500" s="6" t="b">
        <f t="shared" si="41"/>
        <v>0</v>
      </c>
      <c r="E500" s="24" t="b">
        <f t="shared" si="42"/>
        <v>0</v>
      </c>
      <c r="F500" s="6">
        <f>Count_Color(ГРАФИК!$P$6:$P$36,3,C500)</f>
        <v>0</v>
      </c>
      <c r="G500" s="25" t="e">
        <f>IF(D500="",INDEX('Классификатор задач'!$C:$C,MATCH(E500,'Классификатор задач'!$B:$B,0),0),INDEX('Классификатор задач'!$C:$C,MATCH(D500,'Классификатор задач'!$A:$A,0)))</f>
        <v>#N/A</v>
      </c>
      <c r="H500" s="26">
        <f>INDEX(ГРАФИК!$Q$6:$Q$36,MATCH($B$492,ГРАФИК!$A$6:$A$36,0),0)</f>
        <v>0</v>
      </c>
      <c r="I500" s="41">
        <v>0.25</v>
      </c>
      <c r="J500" s="29" t="e">
        <f>INDEX('Закрепление за ДСЕ'!$B:$B,MATCH(H500,'Закрепление за ДСЕ'!A:A,0),0)</f>
        <v>#N/A</v>
      </c>
      <c r="K500" s="29" t="e">
        <f>INDEX('Закрепление за ДСЕ'!$D:$D,MATCH(H500,'Закрепление за ДСЕ'!A:A,0),0)</f>
        <v>#N/A</v>
      </c>
      <c r="L500" s="36" t="str">
        <f t="shared" si="40"/>
        <v/>
      </c>
      <c r="M500" s="38">
        <v>11</v>
      </c>
    </row>
    <row r="501" spans="1:13" x14ac:dyDescent="0.25">
      <c r="A501" s="24">
        <v>0.375</v>
      </c>
      <c r="B501" s="24">
        <v>0.38541666666666702</v>
      </c>
      <c r="C501" s="24">
        <f>INDEX(ГРАФИК!$R$6:$R$36,MATCH($B$492,ГРАФИК!$A$6:$A$36,0),0)</f>
        <v>0</v>
      </c>
      <c r="D501" s="6" t="b">
        <f t="shared" si="41"/>
        <v>0</v>
      </c>
      <c r="E501" s="24" t="b">
        <f t="shared" si="42"/>
        <v>0</v>
      </c>
      <c r="F501" s="6">
        <f>Count_Color(ГРАФИК!$R$6:$R$36,3,C501)</f>
        <v>0</v>
      </c>
      <c r="G501" s="25" t="e">
        <f>IF(D501="",INDEX('Классификатор задач'!$C:$C,MATCH(E501,'Классификатор задач'!$B:$B,0),0),INDEX('Классификатор задач'!$C:$C,MATCH(D501,'Классификатор задач'!$A:$A,0)))</f>
        <v>#N/A</v>
      </c>
      <c r="H501" s="26">
        <f>INDEX(ГРАФИК!$S$6:$S$36,MATCH($B$492,ГРАФИК!$A$6:$A$36,0),0)</f>
        <v>0</v>
      </c>
      <c r="I501" s="41">
        <v>0.25</v>
      </c>
      <c r="J501" s="29" t="e">
        <f>INDEX('Закрепление за ДСЕ'!$B:$B,MATCH(H501,'Закрепление за ДСЕ'!A:A,0),0)</f>
        <v>#N/A</v>
      </c>
      <c r="K501" s="29" t="e">
        <f>INDEX('Закрепление за ДСЕ'!$D:$D,MATCH(H501,'Закрепление за ДСЕ'!A:A,0),0)</f>
        <v>#N/A</v>
      </c>
      <c r="L501" s="36" t="str">
        <f t="shared" si="40"/>
        <v/>
      </c>
      <c r="M501" s="38">
        <v>11</v>
      </c>
    </row>
    <row r="502" spans="1:13" x14ac:dyDescent="0.25">
      <c r="A502" s="24">
        <v>0.38541666666666602</v>
      </c>
      <c r="B502" s="24">
        <v>0.39583333333333298</v>
      </c>
      <c r="C502" s="24">
        <f>INDEX(ГРАФИК!$T$6:$T$36,MATCH($B$492,ГРАФИК!$A$6:$A$36,0),0)</f>
        <v>0</v>
      </c>
      <c r="D502" s="6" t="b">
        <f t="shared" si="41"/>
        <v>0</v>
      </c>
      <c r="E502" s="24" t="b">
        <f t="shared" si="42"/>
        <v>0</v>
      </c>
      <c r="F502" s="6">
        <f>Count_Color(ГРАФИК!$T$6:$T$36,3,C502)</f>
        <v>0</v>
      </c>
      <c r="G502" s="25" t="e">
        <f>IF(D502="",INDEX('Классификатор задач'!$C:$C,MATCH(E502,'Классификатор задач'!$B:$B,0),0),INDEX('Классификатор задач'!$C:$C,MATCH(D502,'Классификатор задач'!$A:$A,0)))</f>
        <v>#N/A</v>
      </c>
      <c r="H502" s="26">
        <f>INDEX(ГРАФИК!$U$6:$U$36,MATCH($B$492,ГРАФИК!$A$6:$A$36,0),0)</f>
        <v>0</v>
      </c>
      <c r="I502" s="41">
        <v>0.25</v>
      </c>
      <c r="J502" s="29" t="e">
        <f>INDEX('Закрепление за ДСЕ'!$B:$B,MATCH(H502,'Закрепление за ДСЕ'!A:A,0),0)</f>
        <v>#N/A</v>
      </c>
      <c r="K502" s="29" t="e">
        <f>INDEX('Закрепление за ДСЕ'!$D:$D,MATCH(H502,'Закрепление за ДСЕ'!A:A,0),0)</f>
        <v>#N/A</v>
      </c>
      <c r="L502" s="36" t="str">
        <f t="shared" si="40"/>
        <v/>
      </c>
      <c r="M502" s="38">
        <v>11</v>
      </c>
    </row>
    <row r="503" spans="1:13" x14ac:dyDescent="0.25">
      <c r="A503" s="24">
        <v>0.39583333333333298</v>
      </c>
      <c r="B503" s="24">
        <v>0.40625</v>
      </c>
      <c r="C503" s="24">
        <f>INDEX(ГРАФИК!$V$6:$V$36,MATCH($B$492,ГРАФИК!$A$6:$A$36,0),0)</f>
        <v>0</v>
      </c>
      <c r="D503" s="6" t="b">
        <f t="shared" si="41"/>
        <v>0</v>
      </c>
      <c r="E503" s="24" t="b">
        <f t="shared" si="42"/>
        <v>0</v>
      </c>
      <c r="F503" s="6">
        <f>Count_Color(ГРАФИК!$V$6:$V$36,3,C503)</f>
        <v>0</v>
      </c>
      <c r="G503" s="25" t="e">
        <f>IF(D503="",INDEX('Классификатор задач'!$C:$C,MATCH(E503,'Классификатор задач'!$B:$B,0),0),INDEX('Классификатор задач'!$C:$C,MATCH(D503,'Классификатор задач'!$A:$A,0)))</f>
        <v>#N/A</v>
      </c>
      <c r="H503" s="26">
        <f>INDEX(ГРАФИК!$W$6:$W$36,MATCH($B$492,ГРАФИК!$A$6:$A$36,0),0)</f>
        <v>0</v>
      </c>
      <c r="I503" s="41">
        <v>0.25</v>
      </c>
      <c r="J503" s="29" t="e">
        <f>INDEX('Закрепление за ДСЕ'!$B:$B,MATCH(H503,'Закрепление за ДСЕ'!A:A,0),0)</f>
        <v>#N/A</v>
      </c>
      <c r="K503" s="29" t="e">
        <f>INDEX('Закрепление за ДСЕ'!$D:$D,MATCH(H503,'Закрепление за ДСЕ'!A:A,0),0)</f>
        <v>#N/A</v>
      </c>
      <c r="L503" s="36" t="str">
        <f t="shared" si="40"/>
        <v/>
      </c>
      <c r="M503" s="38">
        <v>11</v>
      </c>
    </row>
    <row r="504" spans="1:13" x14ac:dyDescent="0.25">
      <c r="A504" s="24">
        <v>0.40625</v>
      </c>
      <c r="B504" s="24">
        <v>0.41666666666666702</v>
      </c>
      <c r="C504" s="24">
        <f>INDEX(ГРАФИК!$X$6:$X$36,MATCH($B$492,ГРАФИК!$A$6:$A$36,0),0)</f>
        <v>0</v>
      </c>
      <c r="D504" s="6" t="b">
        <f t="shared" si="41"/>
        <v>0</v>
      </c>
      <c r="E504" s="24" t="b">
        <f t="shared" si="42"/>
        <v>0</v>
      </c>
      <c r="F504" s="6">
        <f>Count_Color(ГРАФИК!$X$6:$X$36,3,C504)</f>
        <v>0</v>
      </c>
      <c r="G504" s="25" t="e">
        <f>IF(D504="",INDEX('Классификатор задач'!$C:$C,MATCH(E504,'Классификатор задач'!$B:$B,0),0),INDEX('Классификатор задач'!$C:$C,MATCH(D504,'Классификатор задач'!$A:$A,0)))</f>
        <v>#N/A</v>
      </c>
      <c r="H504" s="26">
        <f>INDEX(ГРАФИК!$Y$6:$Y$36,MATCH($B$492,ГРАФИК!$A$6:$A$36,0),0)</f>
        <v>0</v>
      </c>
      <c r="I504" s="41">
        <v>0.25</v>
      </c>
      <c r="J504" s="29" t="e">
        <f>INDEX('Закрепление за ДСЕ'!$B:$B,MATCH(H504,'Закрепление за ДСЕ'!A:A,0),0)</f>
        <v>#N/A</v>
      </c>
      <c r="K504" s="29" t="e">
        <f>INDEX('Закрепление за ДСЕ'!$D:$D,MATCH(H504,'Закрепление за ДСЕ'!A:A,0),0)</f>
        <v>#N/A</v>
      </c>
      <c r="L504" s="36" t="str">
        <f>IF(F504&gt;0,"Выполнено","")</f>
        <v/>
      </c>
      <c r="M504" s="38">
        <v>11</v>
      </c>
    </row>
    <row r="505" spans="1:13" x14ac:dyDescent="0.25">
      <c r="A505" s="24">
        <v>0.41666666666666702</v>
      </c>
      <c r="B505" s="24">
        <v>0.42708333333333298</v>
      </c>
      <c r="C505" s="24">
        <f>INDEX(ГРАФИК!$Z$6:$Z$36,MATCH($B$492,ГРАФИК!$A$6:$A$36,0),0)</f>
        <v>0</v>
      </c>
      <c r="D505" s="6" t="b">
        <f t="shared" si="41"/>
        <v>0</v>
      </c>
      <c r="E505" s="24" t="b">
        <f t="shared" si="42"/>
        <v>0</v>
      </c>
      <c r="F505" s="6">
        <f>Count_Color(ГРАФИК!$Z$6:$Z$36,3,C505)</f>
        <v>0</v>
      </c>
      <c r="G505" s="25" t="e">
        <f>IF(D505="",INDEX('Классификатор задач'!$C:$C,MATCH(E505,'Классификатор задач'!$B:$B,0),0),INDEX('Классификатор задач'!$C:$C,MATCH(D505,'Классификатор задач'!$A:$A,0)))</f>
        <v>#N/A</v>
      </c>
      <c r="H505" s="26">
        <f>INDEX(ГРАФИК!$AA$6:$AA$36,MATCH($B$492,ГРАФИК!$A$6:$A$36,0),0)</f>
        <v>0</v>
      </c>
      <c r="I505" s="41">
        <v>0.25</v>
      </c>
      <c r="J505" s="29" t="e">
        <f>INDEX('Закрепление за ДСЕ'!$B:$B,MATCH(H505,'Закрепление за ДСЕ'!A:A,0),0)</f>
        <v>#N/A</v>
      </c>
      <c r="K505" s="29" t="e">
        <f>INDEX('Закрепление за ДСЕ'!$D:$D,MATCH(H505,'Закрепление за ДСЕ'!A:A,0),0)</f>
        <v>#N/A</v>
      </c>
      <c r="L505" s="36" t="str">
        <f>IF(F505&gt;0,"Выполнено","")</f>
        <v/>
      </c>
      <c r="M505" s="38">
        <v>11</v>
      </c>
    </row>
    <row r="506" spans="1:13" x14ac:dyDescent="0.25">
      <c r="A506" s="24">
        <v>0.42708333333333298</v>
      </c>
      <c r="B506" s="24">
        <v>0.4375</v>
      </c>
      <c r="C506" s="24">
        <f>INDEX(ГРАФИК!$AB$6:$AB$36,MATCH($B$492,ГРАФИК!$A$6:$A$36,0),0)</f>
        <v>0</v>
      </c>
      <c r="D506" s="6" t="b">
        <f t="shared" si="41"/>
        <v>0</v>
      </c>
      <c r="E506" s="24" t="b">
        <f t="shared" si="42"/>
        <v>0</v>
      </c>
      <c r="F506" s="6">
        <f>Count_Color(ГРАФИК!$AB$6:$AB$36,3,C506)</f>
        <v>0</v>
      </c>
      <c r="G506" s="25" t="e">
        <f>IF(D506="",INDEX('Классификатор задач'!$C:$C,MATCH(E506,'Классификатор задач'!$B:$B,0),0),INDEX('Классификатор задач'!$C:$C,MATCH(D506,'Классификатор задач'!$A:$A,0)))</f>
        <v>#N/A</v>
      </c>
      <c r="H506" s="26">
        <f>INDEX(ГРАФИК!$AC$6:$AC$36,MATCH($B$492,ГРАФИК!$A$6:$A$36,0),0)</f>
        <v>0</v>
      </c>
      <c r="I506" s="41">
        <v>0.25</v>
      </c>
      <c r="J506" s="29" t="e">
        <f>INDEX('Закрепление за ДСЕ'!$B:$B,MATCH(H506,'Закрепление за ДСЕ'!A:A,0),0)</f>
        <v>#N/A</v>
      </c>
      <c r="K506" s="29" t="e">
        <f>INDEX('Закрепление за ДСЕ'!$D:$D,MATCH(H506,'Закрепление за ДСЕ'!A:A,0),0)</f>
        <v>#N/A</v>
      </c>
      <c r="L506" s="36" t="str">
        <f t="shared" ref="L506:L540" si="43">IF(F506&gt;0,"Выполнено","")</f>
        <v/>
      </c>
      <c r="M506" s="38">
        <v>11</v>
      </c>
    </row>
    <row r="507" spans="1:13" x14ac:dyDescent="0.25">
      <c r="A507" s="24">
        <v>0.4375</v>
      </c>
      <c r="B507" s="24">
        <v>0.44791666666666702</v>
      </c>
      <c r="C507" s="24">
        <f>INDEX(ГРАФИК!$AD$6:$AD$36,MATCH($B$492,ГРАФИК!$A$6:$A$36,0),0)</f>
        <v>0</v>
      </c>
      <c r="D507" s="6" t="b">
        <f t="shared" si="41"/>
        <v>0</v>
      </c>
      <c r="E507" s="24" t="b">
        <f t="shared" si="42"/>
        <v>0</v>
      </c>
      <c r="F507" s="6">
        <f>Count_Color(ГРАФИК!$AD$6:$AD$36,3,C507)</f>
        <v>0</v>
      </c>
      <c r="G507" s="25" t="e">
        <f>IF(D507="",INDEX('Классификатор задач'!$C:$C,MATCH(E507,'Классификатор задач'!$B:$B,0),0),INDEX('Классификатор задач'!$C:$C,MATCH(D507,'Классификатор задач'!$A:$A,0)))</f>
        <v>#N/A</v>
      </c>
      <c r="H507" s="26">
        <f>INDEX(ГРАФИК!$AE$6:$AE$36,MATCH($B$492,ГРАФИК!$A$6:$A$36,0),0)</f>
        <v>0</v>
      </c>
      <c r="I507" s="41">
        <v>0.25</v>
      </c>
      <c r="J507" s="29" t="e">
        <f>INDEX('Закрепление за ДСЕ'!$B:$B,MATCH(H507,'Закрепление за ДСЕ'!A:A,0),0)</f>
        <v>#N/A</v>
      </c>
      <c r="K507" s="29" t="e">
        <f>INDEX('Закрепление за ДСЕ'!$D:$D,MATCH(H507,'Закрепление за ДСЕ'!A:A,0),0)</f>
        <v>#N/A</v>
      </c>
      <c r="L507" s="36" t="str">
        <f t="shared" si="43"/>
        <v/>
      </c>
      <c r="M507" s="38">
        <v>11</v>
      </c>
    </row>
    <row r="508" spans="1:13" x14ac:dyDescent="0.25">
      <c r="A508" s="24">
        <v>0.44791666666666602</v>
      </c>
      <c r="B508" s="24">
        <v>0.45833333333333298</v>
      </c>
      <c r="C508" s="24">
        <f>INDEX(ГРАФИК!$AF$6:$AF$36,MATCH($B$492,ГРАФИК!$A$6:$A$36,0),0)</f>
        <v>0</v>
      </c>
      <c r="D508" s="6" t="b">
        <f t="shared" si="41"/>
        <v>0</v>
      </c>
      <c r="E508" s="24" t="b">
        <f t="shared" si="42"/>
        <v>0</v>
      </c>
      <c r="F508" s="6">
        <f>Count_Color(ГРАФИК!$AF$6:$AF$36,3,C508)</f>
        <v>0</v>
      </c>
      <c r="G508" s="25" t="e">
        <f>IF(D508="",INDEX('Классификатор задач'!$C:$C,MATCH(E508,'Классификатор задач'!$B:$B,0),0),INDEX('Классификатор задач'!$C:$C,MATCH(D508,'Классификатор задач'!$A:$A,0)))</f>
        <v>#N/A</v>
      </c>
      <c r="H508" s="26">
        <f>INDEX(ГРАФИК!$AG$6:$AG$36,MATCH($B$492,ГРАФИК!$A$6:$A$36,0),0)</f>
        <v>0</v>
      </c>
      <c r="I508" s="41">
        <v>0.25</v>
      </c>
      <c r="J508" s="29" t="e">
        <f>INDEX('Закрепление за ДСЕ'!$B:$B,MATCH(H508,'Закрепление за ДСЕ'!A:A,0),0)</f>
        <v>#N/A</v>
      </c>
      <c r="K508" s="29" t="e">
        <f>INDEX('Закрепление за ДСЕ'!$D:$D,MATCH(H508,'Закрепление за ДСЕ'!A:A,0),0)</f>
        <v>#N/A</v>
      </c>
      <c r="L508" s="36" t="str">
        <f t="shared" si="43"/>
        <v/>
      </c>
      <c r="M508" s="38">
        <v>11</v>
      </c>
    </row>
    <row r="509" spans="1:13" x14ac:dyDescent="0.25">
      <c r="A509" s="24">
        <v>0.45833333333333298</v>
      </c>
      <c r="B509" s="24">
        <v>0.46875</v>
      </c>
      <c r="C509" s="24">
        <f>INDEX(ГРАФИК!$AH$6:$AH$36,MATCH($B$492,ГРАФИК!$A$6:$A$36,0),0)</f>
        <v>0</v>
      </c>
      <c r="D509" s="6" t="b">
        <f t="shared" si="41"/>
        <v>0</v>
      </c>
      <c r="E509" s="24" t="b">
        <f t="shared" si="42"/>
        <v>0</v>
      </c>
      <c r="F509" s="6">
        <f>Count_Color(ГРАФИК!$AH$6:$AH$36,3,C509)</f>
        <v>0</v>
      </c>
      <c r="G509" s="25" t="e">
        <f>IF(D509="",INDEX('Классификатор задач'!$C:$C,MATCH(E509,'Классификатор задач'!$B:$B,0),0),INDEX('Классификатор задач'!$C:$C,MATCH(D509,'Классификатор задач'!$A:$A,0)))</f>
        <v>#N/A</v>
      </c>
      <c r="H509" s="26">
        <f>INDEX(ГРАФИК!$AI$6:$AI$36,MATCH($B$492,ГРАФИК!$A$6:$A$36,0),0)</f>
        <v>0</v>
      </c>
      <c r="I509" s="41">
        <v>0.25</v>
      </c>
      <c r="J509" s="29" t="e">
        <f>INDEX('Закрепление за ДСЕ'!$B:$B,MATCH(H509,'Закрепление за ДСЕ'!A:A,0),0)</f>
        <v>#N/A</v>
      </c>
      <c r="K509" s="29" t="e">
        <f>INDEX('Закрепление за ДСЕ'!$D:$D,MATCH(H509,'Закрепление за ДСЕ'!A:A,0),0)</f>
        <v>#N/A</v>
      </c>
      <c r="L509" s="36" t="str">
        <f t="shared" si="43"/>
        <v/>
      </c>
      <c r="M509" s="38">
        <v>11</v>
      </c>
    </row>
    <row r="510" spans="1:13" x14ac:dyDescent="0.25">
      <c r="A510" s="24">
        <v>0.46875</v>
      </c>
      <c r="B510" s="24">
        <v>0.47916666666666702</v>
      </c>
      <c r="C510" s="24">
        <f>INDEX(ГРАФИК!$AJ$6:$AJ$36,MATCH($B$492,ГРАФИК!$A$6:$A$36,0),0)</f>
        <v>0</v>
      </c>
      <c r="D510" s="6" t="b">
        <f t="shared" si="41"/>
        <v>0</v>
      </c>
      <c r="E510" s="24" t="b">
        <f t="shared" si="42"/>
        <v>0</v>
      </c>
      <c r="F510" s="6">
        <f>Count_Color(ГРАФИК!$AJ$6:$AJ$36,3,C510)</f>
        <v>0</v>
      </c>
      <c r="G510" s="25" t="e">
        <f>IF(D510="",INDEX('Классификатор задач'!$C:$C,MATCH(E510,'Классификатор задач'!$B:$B,0),0),INDEX('Классификатор задач'!$C:$C,MATCH(D510,'Классификатор задач'!$A:$A,0)))</f>
        <v>#N/A</v>
      </c>
      <c r="H510" s="26">
        <f>INDEX(ГРАФИК!$AK$6:$AK$36,MATCH($B$492,ГРАФИК!$A$6:$A$36,0),0)</f>
        <v>0</v>
      </c>
      <c r="I510" s="41">
        <v>0.25</v>
      </c>
      <c r="J510" s="29" t="e">
        <f>INDEX('Закрепление за ДСЕ'!$B:$B,MATCH(H510,'Закрепление за ДСЕ'!A:A,0),0)</f>
        <v>#N/A</v>
      </c>
      <c r="K510" s="29" t="e">
        <f>INDEX('Закрепление за ДСЕ'!$D:$D,MATCH(H510,'Закрепление за ДСЕ'!A:A,0),0)</f>
        <v>#N/A</v>
      </c>
      <c r="L510" s="36" t="str">
        <f t="shared" si="43"/>
        <v/>
      </c>
      <c r="M510" s="38">
        <v>11</v>
      </c>
    </row>
    <row r="511" spans="1:13" x14ac:dyDescent="0.25">
      <c r="A511" s="24">
        <v>0.47916666666666602</v>
      </c>
      <c r="B511" s="24">
        <v>0.48958333333333298</v>
      </c>
      <c r="C511" s="24">
        <f>INDEX(ГРАФИК!$AL$6:$AL$36,MATCH($B$492,ГРАФИК!$A$6:$A$36,0),0)</f>
        <v>0</v>
      </c>
      <c r="D511" s="6" t="b">
        <f t="shared" si="41"/>
        <v>0</v>
      </c>
      <c r="E511" s="24" t="b">
        <f t="shared" si="42"/>
        <v>0</v>
      </c>
      <c r="F511" s="6">
        <f>Count_Color(ГРАФИК!$AL$6:$AL$36,3,C511)</f>
        <v>0</v>
      </c>
      <c r="G511" s="25" t="e">
        <f>IF(D511="",INDEX('Классификатор задач'!$C:$C,MATCH(E511,'Классификатор задач'!$B:$B,0),0),INDEX('Классификатор задач'!$C:$C,MATCH(D511,'Классификатор задач'!$A:$A,0)))</f>
        <v>#N/A</v>
      </c>
      <c r="H511" s="26">
        <f>INDEX(ГРАФИК!$AM$6:$AM$36,MATCH($B$492,ГРАФИК!$A$6:$A$36,0),0)</f>
        <v>0</v>
      </c>
      <c r="I511" s="41">
        <v>0.25</v>
      </c>
      <c r="J511" s="29" t="e">
        <f>INDEX('Закрепление за ДСЕ'!$B:$B,MATCH(H511,'Закрепление за ДСЕ'!A:A,0),0)</f>
        <v>#N/A</v>
      </c>
      <c r="K511" s="29" t="e">
        <f>INDEX('Закрепление за ДСЕ'!$D:$D,MATCH(H511,'Закрепление за ДСЕ'!A:A,0),0)</f>
        <v>#N/A</v>
      </c>
      <c r="L511" s="36" t="str">
        <f t="shared" si="43"/>
        <v/>
      </c>
      <c r="M511" s="38">
        <v>11</v>
      </c>
    </row>
    <row r="512" spans="1:13" x14ac:dyDescent="0.25">
      <c r="A512" s="24">
        <v>0.48958333333333298</v>
      </c>
      <c r="B512" s="24">
        <v>0.5</v>
      </c>
      <c r="C512" s="24">
        <f>INDEX(ГРАФИК!$AN$6:$AN$36,MATCH($B$492,ГРАФИК!$A$6:$A$36,0),0)</f>
        <v>0</v>
      </c>
      <c r="D512" s="6" t="b">
        <f t="shared" si="41"/>
        <v>0</v>
      </c>
      <c r="E512" s="24" t="b">
        <f t="shared" si="42"/>
        <v>0</v>
      </c>
      <c r="F512" s="6">
        <f>Count_Color(ГРАФИК!$AN$6:$AN$36,3,C512)</f>
        <v>0</v>
      </c>
      <c r="G512" s="25" t="e">
        <f>IF(D512="",INDEX('Классификатор задач'!$C:$C,MATCH(E512,'Классификатор задач'!$B:$B,0),0),INDEX('Классификатор задач'!$C:$C,MATCH(D512,'Классификатор задач'!$A:$A,0)))</f>
        <v>#N/A</v>
      </c>
      <c r="H512" s="26">
        <f>INDEX(ГРАФИК!$AO$6:$AO$36,MATCH($B$492,ГРАФИК!$A$6:$A$36,0),0)</f>
        <v>0</v>
      </c>
      <c r="I512" s="41">
        <v>0.25</v>
      </c>
      <c r="J512" s="29" t="e">
        <f>INDEX('Закрепление за ДСЕ'!$B:$B,MATCH(H512,'Закрепление за ДСЕ'!A:A,0),0)</f>
        <v>#N/A</v>
      </c>
      <c r="K512" s="29" t="e">
        <f>INDEX('Закрепление за ДСЕ'!$D:$D,MATCH(H512,'Закрепление за ДСЕ'!A:A,0),0)</f>
        <v>#N/A</v>
      </c>
      <c r="L512" s="36" t="str">
        <f t="shared" si="43"/>
        <v/>
      </c>
      <c r="M512" s="38">
        <v>11</v>
      </c>
    </row>
    <row r="513" spans="1:13" x14ac:dyDescent="0.25">
      <c r="A513" s="24">
        <v>0.5</v>
      </c>
      <c r="B513" s="24">
        <v>0.51041666666666696</v>
      </c>
      <c r="C513" s="24">
        <f>INDEX(ГРАФИК!$AP$6:$AP$36,MATCH($B$492,ГРАФИК!$A$6:$A$36,0),0)</f>
        <v>0</v>
      </c>
      <c r="D513" s="6" t="b">
        <f t="shared" si="41"/>
        <v>0</v>
      </c>
      <c r="E513" s="24" t="b">
        <f t="shared" si="42"/>
        <v>0</v>
      </c>
      <c r="F513" s="6">
        <f>Count_Color(ГРАФИК!$AP$6:$AP$36,3,C513)</f>
        <v>0</v>
      </c>
      <c r="G513" s="25" t="e">
        <f>IF(D513="",INDEX('Классификатор задач'!$C:$C,MATCH(E513,'Классификатор задач'!$B:$B,0),0),INDEX('Классификатор задач'!$C:$C,MATCH(D513,'Классификатор задач'!$A:$A,0)))</f>
        <v>#N/A</v>
      </c>
      <c r="H513" s="26">
        <f>INDEX(ГРАФИК!$AQ$6:$AQ$36,MATCH($B$492,ГРАФИК!$A$6:$A$36,0),0)</f>
        <v>0</v>
      </c>
      <c r="I513" s="41">
        <v>0.25</v>
      </c>
      <c r="J513" s="29" t="e">
        <f>INDEX('Закрепление за ДСЕ'!$B:$B,MATCH(H513,'Закрепление за ДСЕ'!A:A,0),0)</f>
        <v>#N/A</v>
      </c>
      <c r="K513" s="29" t="e">
        <f>INDEX('Закрепление за ДСЕ'!$D:$D,MATCH(H513,'Закрепление за ДСЕ'!A:A,0),0)</f>
        <v>#N/A</v>
      </c>
      <c r="L513" s="36" t="str">
        <f t="shared" si="43"/>
        <v/>
      </c>
      <c r="M513" s="38">
        <v>11</v>
      </c>
    </row>
    <row r="514" spans="1:13" x14ac:dyDescent="0.25">
      <c r="A514" s="24">
        <v>0.51041666666666596</v>
      </c>
      <c r="B514" s="24">
        <v>0.52083333333333304</v>
      </c>
      <c r="C514" s="24">
        <f>INDEX(ГРАФИК!$AR$6:$AR$36,MATCH($B$492,ГРАФИК!$A$6:$A$36,0),0)</f>
        <v>0</v>
      </c>
      <c r="D514" s="6" t="b">
        <f t="shared" si="41"/>
        <v>0</v>
      </c>
      <c r="E514" s="24" t="b">
        <f t="shared" si="42"/>
        <v>0</v>
      </c>
      <c r="F514" s="6">
        <f>Count_Color(ГРАФИК!$AR$6:$AR$36,3,C514)</f>
        <v>0</v>
      </c>
      <c r="G514" s="25" t="e">
        <f>IF(D514="",INDEX('Классификатор задач'!$C:$C,MATCH(E514,'Классификатор задач'!$B:$B,0),0),INDEX('Классификатор задач'!$C:$C,MATCH(D514,'Классификатор задач'!$A:$A,0)))</f>
        <v>#N/A</v>
      </c>
      <c r="H514" s="26">
        <f>INDEX(ГРАФИК!$AS$6:$AS$36,MATCH($B$492,ГРАФИК!$A$6:$A$36,0),0)</f>
        <v>0</v>
      </c>
      <c r="I514" s="41">
        <v>0.25</v>
      </c>
      <c r="J514" s="29" t="e">
        <f>INDEX('Закрепление за ДСЕ'!$B:$B,MATCH(H514,'Закрепление за ДСЕ'!A:A,0),0)</f>
        <v>#N/A</v>
      </c>
      <c r="K514" s="29" t="e">
        <f>INDEX('Закрепление за ДСЕ'!$D:$D,MATCH(H514,'Закрепление за ДСЕ'!A:A,0),0)</f>
        <v>#N/A</v>
      </c>
      <c r="L514" s="36" t="str">
        <f t="shared" si="43"/>
        <v/>
      </c>
      <c r="M514" s="38">
        <v>11</v>
      </c>
    </row>
    <row r="515" spans="1:13" x14ac:dyDescent="0.25">
      <c r="A515" s="24">
        <v>0.52083333333333304</v>
      </c>
      <c r="B515" s="24">
        <v>0.53125</v>
      </c>
      <c r="C515" s="24">
        <f>INDEX(ГРАФИК!$AT$6:$AT$36,MATCH($B$492,ГРАФИК!$A$6:$A$36,0),0)</f>
        <v>0</v>
      </c>
      <c r="D515" s="6" t="b">
        <f t="shared" si="41"/>
        <v>0</v>
      </c>
      <c r="E515" s="24" t="b">
        <f t="shared" si="42"/>
        <v>0</v>
      </c>
      <c r="F515" s="6">
        <f>Count_Color(ГРАФИК!$AT$6:$AT$36,3,C515)</f>
        <v>0</v>
      </c>
      <c r="G515" s="25" t="e">
        <f>IF(D515="",INDEX('Классификатор задач'!$C:$C,MATCH(E515,'Классификатор задач'!$B:$B,0),0),INDEX('Классификатор задач'!$C:$C,MATCH(D515,'Классификатор задач'!$A:$A,0)))</f>
        <v>#N/A</v>
      </c>
      <c r="H515" s="26">
        <f>INDEX(ГРАФИК!$AU$6:$AU$36,MATCH($B$492,ГРАФИК!$A$6:$A$36,0),0)</f>
        <v>0</v>
      </c>
      <c r="I515" s="41">
        <v>0.25</v>
      </c>
      <c r="J515" s="29" t="e">
        <f>INDEX('Закрепление за ДСЕ'!$B:$B,MATCH(H515,'Закрепление за ДСЕ'!A:A,0),0)</f>
        <v>#N/A</v>
      </c>
      <c r="K515" s="29" t="e">
        <f>INDEX('Закрепление за ДСЕ'!$D:$D,MATCH(H515,'Закрепление за ДСЕ'!A:A,0),0)</f>
        <v>#N/A</v>
      </c>
      <c r="L515" s="36" t="str">
        <f t="shared" si="43"/>
        <v/>
      </c>
      <c r="M515" s="38">
        <v>11</v>
      </c>
    </row>
    <row r="516" spans="1:13" x14ac:dyDescent="0.25">
      <c r="A516" s="24">
        <v>0.531249999999999</v>
      </c>
      <c r="B516" s="24">
        <v>0.54166666666666696</v>
      </c>
      <c r="C516" s="24">
        <f>INDEX(ГРАФИК!$AV$6:$AV$36,MATCH($B$492,ГРАФИК!$A$6:$A$36,0),0)</f>
        <v>0</v>
      </c>
      <c r="D516" s="6" t="b">
        <f t="shared" si="41"/>
        <v>0</v>
      </c>
      <c r="E516" s="24" t="b">
        <f t="shared" si="42"/>
        <v>0</v>
      </c>
      <c r="F516" s="6">
        <f>Count_Color(ГРАФИК!$AV$6:$AV$36,3,C516)</f>
        <v>0</v>
      </c>
      <c r="G516" s="25" t="e">
        <f>IF(D516="",INDEX('Классификатор задач'!$C:$C,MATCH(E516,'Классификатор задач'!$B:$B,0),0),INDEX('Классификатор задач'!$C:$C,MATCH(D516,'Классификатор задач'!$A:$A,0)))</f>
        <v>#N/A</v>
      </c>
      <c r="H516" s="26">
        <f>INDEX(ГРАФИК!$AW$6:$AW$36,MATCH($B$492,ГРАФИК!$A$6:$A$36,0),0)</f>
        <v>0</v>
      </c>
      <c r="I516" s="41">
        <v>0.25</v>
      </c>
      <c r="J516" s="29" t="e">
        <f>INDEX('Закрепление за ДСЕ'!$B:$B,MATCH(H516,'Закрепление за ДСЕ'!A:A,0),0)</f>
        <v>#N/A</v>
      </c>
      <c r="K516" s="29" t="e">
        <f>INDEX('Закрепление за ДСЕ'!$D:$D,MATCH(H516,'Закрепление за ДСЕ'!A:A,0),0)</f>
        <v>#N/A</v>
      </c>
      <c r="L516" s="36" t="str">
        <f t="shared" si="43"/>
        <v/>
      </c>
      <c r="M516" s="38">
        <v>11</v>
      </c>
    </row>
    <row r="517" spans="1:13" x14ac:dyDescent="0.25">
      <c r="A517" s="24">
        <v>0.54166666666666596</v>
      </c>
      <c r="B517" s="24">
        <v>0.55208333333333304</v>
      </c>
      <c r="C517" s="24">
        <f>INDEX(ГРАФИК!$AX$6:$AX$36,MATCH($B$492,ГРАФИК!$A$6:$A$36,0),0)</f>
        <v>0</v>
      </c>
      <c r="D517" s="6" t="b">
        <f t="shared" si="41"/>
        <v>0</v>
      </c>
      <c r="E517" s="24" t="b">
        <f t="shared" si="42"/>
        <v>0</v>
      </c>
      <c r="F517" s="6">
        <f>Count_Color(ГРАФИК!$AX$6:$AX$36,3,C517)</f>
        <v>0</v>
      </c>
      <c r="G517" s="25" t="e">
        <f>IF(D517="",INDEX('Классификатор задач'!$C:$C,MATCH(E517,'Классификатор задач'!$B:$B,0),0),INDEX('Классификатор задач'!$C:$C,MATCH(D517,'Классификатор задач'!$A:$A,0)))</f>
        <v>#N/A</v>
      </c>
      <c r="H517" s="26">
        <f>INDEX(ГРАФИК!$AY$6:$AY$36,MATCH($B$492,ГРАФИК!$A$6:$A$36,0),0)</f>
        <v>0</v>
      </c>
      <c r="I517" s="41">
        <v>0.25</v>
      </c>
      <c r="J517" s="29" t="e">
        <f>INDEX('Закрепление за ДСЕ'!$B:$B,MATCH(H517,'Закрепление за ДСЕ'!A:A,0),0)</f>
        <v>#N/A</v>
      </c>
      <c r="K517" s="29" t="e">
        <f>INDEX('Закрепление за ДСЕ'!$D:$D,MATCH(H517,'Закрепление за ДСЕ'!A:A,0),0)</f>
        <v>#N/A</v>
      </c>
      <c r="L517" s="36" t="str">
        <f t="shared" si="43"/>
        <v/>
      </c>
      <c r="M517" s="38">
        <v>11</v>
      </c>
    </row>
    <row r="518" spans="1:13" x14ac:dyDescent="0.25">
      <c r="A518" s="24">
        <v>0.55208333333333304</v>
      </c>
      <c r="B518" s="24">
        <v>0.5625</v>
      </c>
      <c r="C518" s="24">
        <f>INDEX(ГРАФИК!$AZ$6:$AZ$36,MATCH($B$492,ГРАФИК!$A$6:$A$36,0),0)</f>
        <v>0</v>
      </c>
      <c r="D518" s="6" t="b">
        <f t="shared" si="41"/>
        <v>0</v>
      </c>
      <c r="E518" s="24" t="b">
        <f t="shared" si="42"/>
        <v>0</v>
      </c>
      <c r="F518" s="6">
        <f>Count_Color(ГРАФИК!$AZ$6:$AZ$36,3,C518)</f>
        <v>0</v>
      </c>
      <c r="G518" s="25" t="e">
        <f>IF(D518="",INDEX('Классификатор задач'!$C:$C,MATCH(E518,'Классификатор задач'!$B:$B,0),0),INDEX('Классификатор задач'!$C:$C,MATCH(D518,'Классификатор задач'!$A:$A,0)))</f>
        <v>#N/A</v>
      </c>
      <c r="H518" s="26">
        <f>INDEX(ГРАФИК!$BA$6:$BA$36,MATCH($B$492,ГРАФИК!$A$6:$A$36,0),0)</f>
        <v>0</v>
      </c>
      <c r="I518" s="41">
        <v>0.25</v>
      </c>
      <c r="J518" s="29" t="e">
        <f>INDEX('Закрепление за ДСЕ'!$B:$B,MATCH(H518,'Закрепление за ДСЕ'!A:A,0),0)</f>
        <v>#N/A</v>
      </c>
      <c r="K518" s="29" t="e">
        <f>INDEX('Закрепление за ДСЕ'!$D:$D,MATCH(H518,'Закрепление за ДСЕ'!A:A,0),0)</f>
        <v>#N/A</v>
      </c>
      <c r="L518" s="36" t="str">
        <f t="shared" si="43"/>
        <v/>
      </c>
      <c r="M518" s="38">
        <v>11</v>
      </c>
    </row>
    <row r="519" spans="1:13" x14ac:dyDescent="0.25">
      <c r="A519" s="24">
        <v>0.562499999999999</v>
      </c>
      <c r="B519" s="24">
        <v>0.57291666666666696</v>
      </c>
      <c r="C519" s="24">
        <f>INDEX(ГРАФИК!$BB$6:$BB$36,MATCH($B$492,ГРАФИК!$A$6:$A$36,0),0)</f>
        <v>0</v>
      </c>
      <c r="D519" s="6" t="b">
        <f t="shared" si="41"/>
        <v>0</v>
      </c>
      <c r="E519" s="24" t="b">
        <f t="shared" si="42"/>
        <v>0</v>
      </c>
      <c r="F519" s="6">
        <f>Count_Color(ГРАФИК!$BB$6:$BB$36,3,C519)</f>
        <v>0</v>
      </c>
      <c r="G519" s="25" t="e">
        <f>IF(D519="",INDEX('Классификатор задач'!$C:$C,MATCH(E519,'Классификатор задач'!$B:$B,0),0),INDEX('Классификатор задач'!$C:$C,MATCH(D519,'Классификатор задач'!$A:$A,0)))</f>
        <v>#N/A</v>
      </c>
      <c r="H519" s="26">
        <f>INDEX(ГРАФИК!$BC$6:$BC$36,MATCH($B$492,ГРАФИК!$A$6:$A$36,0),0)</f>
        <v>0</v>
      </c>
      <c r="I519" s="41">
        <v>0.25</v>
      </c>
      <c r="J519" s="29" t="e">
        <f>INDEX('Закрепление за ДСЕ'!$B:$B,MATCH(H519,'Закрепление за ДСЕ'!A:A,0),0)</f>
        <v>#N/A</v>
      </c>
      <c r="K519" s="29" t="e">
        <f>INDEX('Закрепление за ДСЕ'!$D:$D,MATCH(H519,'Закрепление за ДСЕ'!A:A,0),0)</f>
        <v>#N/A</v>
      </c>
      <c r="L519" s="36" t="str">
        <f t="shared" si="43"/>
        <v/>
      </c>
      <c r="M519" s="38">
        <v>11</v>
      </c>
    </row>
    <row r="520" spans="1:13" x14ac:dyDescent="0.25">
      <c r="A520" s="24">
        <v>0.57291666666666596</v>
      </c>
      <c r="B520" s="24">
        <v>0.58333333333333304</v>
      </c>
      <c r="C520" s="24">
        <f>INDEX(ГРАФИК!$BD$6:$BD$36,MATCH($B$492,ГРАФИК!$A$6:$A$36,0),0)</f>
        <v>0</v>
      </c>
      <c r="D520" s="6" t="b">
        <f t="shared" si="41"/>
        <v>0</v>
      </c>
      <c r="E520" s="24" t="b">
        <f t="shared" si="42"/>
        <v>0</v>
      </c>
      <c r="F520" s="6">
        <f>Count_Color(ГРАФИК!$BD$6:$BD$36,3,C520)</f>
        <v>0</v>
      </c>
      <c r="G520" s="25" t="e">
        <f>IF(D520="",INDEX('Классификатор задач'!$C:$C,MATCH(E520,'Классификатор задач'!$B:$B,0),0),INDEX('Классификатор задач'!$C:$C,MATCH(D520,'Классификатор задач'!$A:$A,0)))</f>
        <v>#N/A</v>
      </c>
      <c r="H520" s="26">
        <f>INDEX(ГРАФИК!$BE$6:$BE$36,MATCH($B$492,ГРАФИК!$A$6:$A$36,0),0)</f>
        <v>0</v>
      </c>
      <c r="I520" s="41">
        <v>0.25</v>
      </c>
      <c r="J520" s="29" t="e">
        <f>INDEX('Закрепление за ДСЕ'!$B:$B,MATCH(H520,'Закрепление за ДСЕ'!A:A,0),0)</f>
        <v>#N/A</v>
      </c>
      <c r="K520" s="29" t="e">
        <f>INDEX('Закрепление за ДСЕ'!$D:$D,MATCH(H520,'Закрепление за ДСЕ'!A:A,0),0)</f>
        <v>#N/A</v>
      </c>
      <c r="L520" s="36" t="str">
        <f t="shared" si="43"/>
        <v/>
      </c>
      <c r="M520" s="38">
        <v>11</v>
      </c>
    </row>
    <row r="521" spans="1:13" x14ac:dyDescent="0.25">
      <c r="A521" s="24">
        <v>0.58333333333333304</v>
      </c>
      <c r="B521" s="24">
        <v>0.59375</v>
      </c>
      <c r="C521" s="24">
        <f>INDEX(ГРАФИК!$BF$6:$BF$36,MATCH($B$492,ГРАФИК!$A$6:$A$36,0),0)</f>
        <v>0</v>
      </c>
      <c r="D521" s="6" t="b">
        <f t="shared" si="41"/>
        <v>0</v>
      </c>
      <c r="E521" s="24" t="b">
        <f t="shared" si="42"/>
        <v>0</v>
      </c>
      <c r="F521" s="6">
        <f>Count_Color(ГРАФИК!$BF$6:$BF$36,3,C521)</f>
        <v>0</v>
      </c>
      <c r="G521" s="25" t="e">
        <f>IF(D521="",INDEX('Классификатор задач'!$C:$C,MATCH(E521,'Классификатор задач'!$B:$B,0),0),INDEX('Классификатор задач'!$C:$C,MATCH(D521,'Классификатор задач'!$A:$A,0)))</f>
        <v>#N/A</v>
      </c>
      <c r="H521" s="26">
        <f>INDEX(ГРАФИК!$BG$6:$BG$36,MATCH($B$492,ГРАФИК!$A$6:$A$36,0),0)</f>
        <v>0</v>
      </c>
      <c r="I521" s="41">
        <v>0.25</v>
      </c>
      <c r="J521" s="29" t="e">
        <f>INDEX('Закрепление за ДСЕ'!$B:$B,MATCH(H521,'Закрепление за ДСЕ'!A:A,0),0)</f>
        <v>#N/A</v>
      </c>
      <c r="K521" s="29" t="e">
        <f>INDEX('Закрепление за ДСЕ'!$D:$D,MATCH(H521,'Закрепление за ДСЕ'!A:A,0),0)</f>
        <v>#N/A</v>
      </c>
      <c r="L521" s="36" t="str">
        <f t="shared" si="43"/>
        <v/>
      </c>
      <c r="M521" s="38">
        <v>11</v>
      </c>
    </row>
    <row r="522" spans="1:13" x14ac:dyDescent="0.25">
      <c r="A522" s="24">
        <v>0.593749999999999</v>
      </c>
      <c r="B522" s="24">
        <v>0.60416666666666696</v>
      </c>
      <c r="C522" s="24">
        <f>INDEX(ГРАФИК!$BH$6:$BH$36,MATCH($B$492,ГРАФИК!$A$6:$A$36,0),0)</f>
        <v>0</v>
      </c>
      <c r="D522" s="6" t="b">
        <f t="shared" si="41"/>
        <v>0</v>
      </c>
      <c r="E522" s="24" t="b">
        <f t="shared" si="42"/>
        <v>0</v>
      </c>
      <c r="F522" s="6">
        <f>Count_Color(ГРАФИК!$BH$6:$BH$36,3,C522)</f>
        <v>0</v>
      </c>
      <c r="G522" s="25" t="e">
        <f>IF(D522="",INDEX('Классификатор задач'!$C:$C,MATCH(E522,'Классификатор задач'!$B:$B,0),0),INDEX('Классификатор задач'!$C:$C,MATCH(D522,'Классификатор задач'!$A:$A,0)))</f>
        <v>#N/A</v>
      </c>
      <c r="H522" s="26">
        <f>INDEX(ГРАФИК!$BI$6:$BI$36,MATCH($B$492,ГРАФИК!$A$6:$A$36,0),0)</f>
        <v>0</v>
      </c>
      <c r="I522" s="41">
        <v>0.25</v>
      </c>
      <c r="J522" s="29" t="e">
        <f>INDEX('Закрепление за ДСЕ'!$B:$B,MATCH(H522,'Закрепление за ДСЕ'!A:A,0),0)</f>
        <v>#N/A</v>
      </c>
      <c r="K522" s="29" t="e">
        <f>INDEX('Закрепление за ДСЕ'!$D:$D,MATCH(H522,'Закрепление за ДСЕ'!A:A,0),0)</f>
        <v>#N/A</v>
      </c>
      <c r="L522" s="36" t="str">
        <f t="shared" si="43"/>
        <v/>
      </c>
      <c r="M522" s="38">
        <v>11</v>
      </c>
    </row>
    <row r="523" spans="1:13" x14ac:dyDescent="0.25">
      <c r="A523" s="24">
        <v>0.60416666666666596</v>
      </c>
      <c r="B523" s="24">
        <v>0.61458333333333404</v>
      </c>
      <c r="C523" s="24">
        <f>INDEX(ГРАФИК!$BJ$6:$BJ$36,MATCH($B$492,ГРАФИК!$A$6:$A$36,0),0)</f>
        <v>0</v>
      </c>
      <c r="D523" s="6" t="b">
        <f t="shared" si="41"/>
        <v>0</v>
      </c>
      <c r="E523" s="24" t="b">
        <f t="shared" si="42"/>
        <v>0</v>
      </c>
      <c r="F523" s="6">
        <f>Count_Color(ГРАФИК!$BJ$6:$BJ$36,3,C523)</f>
        <v>0</v>
      </c>
      <c r="G523" s="25" t="e">
        <f>IF(D523="",INDEX('Классификатор задач'!$C:$C,MATCH(E523,'Классификатор задач'!$B:$B,0),0),INDEX('Классификатор задач'!$C:$C,MATCH(D523,'Классификатор задач'!$A:$A,0)))</f>
        <v>#N/A</v>
      </c>
      <c r="H523" s="26">
        <f>INDEX(ГРАФИК!$BK$6:$BK$36,MATCH($B$492,ГРАФИК!$A$6:$A$36,0),0)</f>
        <v>0</v>
      </c>
      <c r="I523" s="41">
        <v>0.25</v>
      </c>
      <c r="J523" s="29" t="e">
        <f>INDEX('Закрепление за ДСЕ'!$B:$B,MATCH(H523,'Закрепление за ДСЕ'!A:A,0),0)</f>
        <v>#N/A</v>
      </c>
      <c r="K523" s="29" t="e">
        <f>INDEX('Закрепление за ДСЕ'!$D:$D,MATCH(H523,'Закрепление за ДСЕ'!A:A,0),0)</f>
        <v>#N/A</v>
      </c>
      <c r="L523" s="36" t="str">
        <f t="shared" si="43"/>
        <v/>
      </c>
      <c r="M523" s="38">
        <v>11</v>
      </c>
    </row>
    <row r="524" spans="1:13" x14ac:dyDescent="0.25">
      <c r="A524" s="24">
        <v>0.61458333333333304</v>
      </c>
      <c r="B524" s="24">
        <v>0.625</v>
      </c>
      <c r="C524" s="24">
        <f>INDEX(ГРАФИК!$BL$6:$BL$36,MATCH($B$492,ГРАФИК!$A$6:$A$36,0),0)</f>
        <v>0</v>
      </c>
      <c r="D524" s="6" t="b">
        <f t="shared" si="41"/>
        <v>0</v>
      </c>
      <c r="E524" s="24" t="b">
        <f t="shared" si="42"/>
        <v>0</v>
      </c>
      <c r="F524" s="6">
        <f>Count_Color(ГРАФИК!$BL$6:$BL$36,3,C524)</f>
        <v>0</v>
      </c>
      <c r="G524" s="25" t="e">
        <f>IF(D524="",INDEX('Классификатор задач'!$C:$C,MATCH(E524,'Классификатор задач'!$B:$B,0),0),INDEX('Классификатор задач'!$C:$C,MATCH(D524,'Классификатор задач'!$A:$A,0)))</f>
        <v>#N/A</v>
      </c>
      <c r="H524" s="26">
        <f>INDEX(ГРАФИК!$BM$6:$BM$36,MATCH($B$492,ГРАФИК!$A$6:$A$36,0),0)</f>
        <v>0</v>
      </c>
      <c r="I524" s="41">
        <v>0.25</v>
      </c>
      <c r="J524" s="29" t="e">
        <f>INDEX('Закрепление за ДСЕ'!$B:$B,MATCH(H524,'Закрепление за ДСЕ'!A:A,0),0)</f>
        <v>#N/A</v>
      </c>
      <c r="K524" s="29" t="e">
        <f>INDEX('Закрепление за ДСЕ'!$D:$D,MATCH(H524,'Закрепление за ДСЕ'!A:A,0),0)</f>
        <v>#N/A</v>
      </c>
      <c r="L524" s="36" t="str">
        <f t="shared" si="43"/>
        <v/>
      </c>
      <c r="M524" s="38">
        <v>11</v>
      </c>
    </row>
    <row r="525" spans="1:13" x14ac:dyDescent="0.25">
      <c r="A525" s="24">
        <v>0.624999999999999</v>
      </c>
      <c r="B525" s="24">
        <v>0.63541666666666696</v>
      </c>
      <c r="C525" s="24">
        <f>INDEX(ГРАФИК!$BN$6:$BN$36,MATCH($B$492,ГРАФИК!$A$6:$A$36,0),0)</f>
        <v>0</v>
      </c>
      <c r="D525" s="6" t="b">
        <f t="shared" si="41"/>
        <v>0</v>
      </c>
      <c r="E525" s="24" t="b">
        <f t="shared" si="42"/>
        <v>0</v>
      </c>
      <c r="F525" s="6">
        <f>Count_Color(ГРАФИК!$BN$6:$BN$36,3,C525)</f>
        <v>0</v>
      </c>
      <c r="G525" s="25" t="e">
        <f>IF(D525="",INDEX('Классификатор задач'!$C:$C,MATCH(E525,'Классификатор задач'!$B:$B,0),0),INDEX('Классификатор задач'!$C:$C,MATCH(D525,'Классификатор задач'!$A:$A,0)))</f>
        <v>#N/A</v>
      </c>
      <c r="H525" s="26">
        <f>INDEX(ГРАФИК!$BO$6:$BO$36,MATCH($B$492,ГРАФИК!$A$6:$A$36,0),0)</f>
        <v>0</v>
      </c>
      <c r="I525" s="41">
        <v>0.25</v>
      </c>
      <c r="J525" s="29" t="e">
        <f>INDEX('Закрепление за ДСЕ'!$B:$B,MATCH(H525,'Закрепление за ДСЕ'!A:A,0),0)</f>
        <v>#N/A</v>
      </c>
      <c r="K525" s="29" t="e">
        <f>INDEX('Закрепление за ДСЕ'!$D:$D,MATCH(H525,'Закрепление за ДСЕ'!A:A,0),0)</f>
        <v>#N/A</v>
      </c>
      <c r="L525" s="36" t="str">
        <f t="shared" si="43"/>
        <v/>
      </c>
      <c r="M525" s="38">
        <v>11</v>
      </c>
    </row>
    <row r="526" spans="1:13" x14ac:dyDescent="0.25">
      <c r="A526" s="24">
        <v>0.63541666666666596</v>
      </c>
      <c r="B526" s="24">
        <v>0.64583333333333404</v>
      </c>
      <c r="C526" s="24">
        <f>INDEX(ГРАФИК!$BP$6:$BP$36,MATCH($B$492,ГРАФИК!$A$6:$A$36,0),0)</f>
        <v>0</v>
      </c>
      <c r="D526" s="6" t="b">
        <f t="shared" si="41"/>
        <v>0</v>
      </c>
      <c r="E526" s="24" t="b">
        <f t="shared" si="42"/>
        <v>0</v>
      </c>
      <c r="F526" s="6">
        <f>Count_Color(ГРАФИК!$BP$6:$BP$36,3,C526)</f>
        <v>0</v>
      </c>
      <c r="G526" s="25" t="e">
        <f>IF(D526="",INDEX('Классификатор задач'!$C:$C,MATCH(E526,'Классификатор задач'!$B:$B,0),0),INDEX('Классификатор задач'!$C:$C,MATCH(D526,'Классификатор задач'!$A:$A,0)))</f>
        <v>#N/A</v>
      </c>
      <c r="H526" s="26">
        <f>INDEX(ГРАФИК!$BQ$6:$BQ$36,MATCH($B$492,ГРАФИК!$A$6:$A$36,0),0)</f>
        <v>0</v>
      </c>
      <c r="I526" s="41">
        <v>0.25</v>
      </c>
      <c r="J526" s="29" t="e">
        <f>INDEX('Закрепление за ДСЕ'!$B:$B,MATCH(H526,'Закрепление за ДСЕ'!A:A,0),0)</f>
        <v>#N/A</v>
      </c>
      <c r="K526" s="29" t="e">
        <f>INDEX('Закрепление за ДСЕ'!$D:$D,MATCH(H526,'Закрепление за ДСЕ'!A:A,0),0)</f>
        <v>#N/A</v>
      </c>
      <c r="L526" s="36" t="str">
        <f t="shared" si="43"/>
        <v/>
      </c>
      <c r="M526" s="38">
        <v>11</v>
      </c>
    </row>
    <row r="527" spans="1:13" x14ac:dyDescent="0.25">
      <c r="A527" s="24">
        <v>0.64583333333333204</v>
      </c>
      <c r="B527" s="24">
        <v>0.65625</v>
      </c>
      <c r="C527" s="24">
        <f>INDEX(ГРАФИК!$BR$6:$BR$36,MATCH($B$492,ГРАФИК!$A$6:$A$36,0),0)</f>
        <v>0</v>
      </c>
      <c r="D527" s="6" t="b">
        <f t="shared" si="41"/>
        <v>0</v>
      </c>
      <c r="E527" s="24" t="b">
        <f t="shared" si="42"/>
        <v>0</v>
      </c>
      <c r="F527" s="6">
        <f>Count_Color(ГРАФИК!$BR$6:$BR$36,3,C527)</f>
        <v>0</v>
      </c>
      <c r="G527" s="25" t="e">
        <f>IF(D527="",INDEX('Классификатор задач'!$C:$C,MATCH(E527,'Классификатор задач'!$B:$B,0),0),INDEX('Классификатор задач'!$C:$C,MATCH(D527,'Классификатор задач'!$A:$A,0)))</f>
        <v>#N/A</v>
      </c>
      <c r="H527" s="26">
        <f>INDEX(ГРАФИК!$BS$6:$BS$36,MATCH($B$492,ГРАФИК!$A$6:$A$36,0),0)</f>
        <v>0</v>
      </c>
      <c r="I527" s="41">
        <v>0.25</v>
      </c>
      <c r="J527" s="29" t="e">
        <f>INDEX('Закрепление за ДСЕ'!$B:$B,MATCH(H527,'Закрепление за ДСЕ'!A:A,0),0)</f>
        <v>#N/A</v>
      </c>
      <c r="K527" s="29" t="e">
        <f>INDEX('Закрепление за ДСЕ'!$D:$D,MATCH(H527,'Закрепление за ДСЕ'!A:A,0),0)</f>
        <v>#N/A</v>
      </c>
      <c r="L527" s="36" t="str">
        <f t="shared" si="43"/>
        <v/>
      </c>
      <c r="M527" s="38">
        <v>11</v>
      </c>
    </row>
    <row r="528" spans="1:13" x14ac:dyDescent="0.25">
      <c r="A528" s="24">
        <v>0.656249999999999</v>
      </c>
      <c r="B528" s="24">
        <v>0.66666666666666696</v>
      </c>
      <c r="C528" s="24">
        <f>INDEX(ГРАФИК!$BT$6:$BT$36,MATCH($B$492,ГРАФИК!$A$6:$A$36,0),0)</f>
        <v>0</v>
      </c>
      <c r="D528" s="6" t="b">
        <f t="shared" si="41"/>
        <v>0</v>
      </c>
      <c r="E528" s="24" t="b">
        <f t="shared" si="42"/>
        <v>0</v>
      </c>
      <c r="F528" s="6">
        <f>Count_Color(ГРАФИК!$BT$6:$BT$36,3,C528)</f>
        <v>0</v>
      </c>
      <c r="G528" s="25" t="e">
        <f>IF(D528="",INDEX('Классификатор задач'!$C:$C,MATCH(E528,'Классификатор задач'!$B:$B,0),0),INDEX('Классификатор задач'!$C:$C,MATCH(D528,'Классификатор задач'!$A:$A,0)))</f>
        <v>#N/A</v>
      </c>
      <c r="H528" s="26">
        <f>INDEX(ГРАФИК!$BU$6:$BU$36,MATCH($B$492,ГРАФИК!$A$6:$A$36,0),0)</f>
        <v>0</v>
      </c>
      <c r="I528" s="41">
        <v>0.25</v>
      </c>
      <c r="J528" s="29" t="e">
        <f>INDEX('Закрепление за ДСЕ'!$B:$B,MATCH(H528,'Закрепление за ДСЕ'!A:A,0),0)</f>
        <v>#N/A</v>
      </c>
      <c r="K528" s="29" t="e">
        <f>INDEX('Закрепление за ДСЕ'!$D:$D,MATCH(H528,'Закрепление за ДСЕ'!A:A,0),0)</f>
        <v>#N/A</v>
      </c>
      <c r="L528" s="36" t="str">
        <f t="shared" si="43"/>
        <v/>
      </c>
      <c r="M528" s="38">
        <v>11</v>
      </c>
    </row>
    <row r="529" spans="1:13" x14ac:dyDescent="0.25">
      <c r="A529" s="24">
        <v>0.66666666666666596</v>
      </c>
      <c r="B529" s="24">
        <v>0.67708333333333404</v>
      </c>
      <c r="C529" s="24">
        <f>INDEX(ГРАФИК!$BV$6:$BV$36,MATCH($B$492,ГРАФИК!$A$6:$A$36,0),0)</f>
        <v>0</v>
      </c>
      <c r="D529" s="6" t="b">
        <f t="shared" si="41"/>
        <v>0</v>
      </c>
      <c r="E529" s="24" t="b">
        <f t="shared" si="42"/>
        <v>0</v>
      </c>
      <c r="F529" s="6">
        <f>Count_Color(ГРАФИК!$BV$6:$BV$36,3,C529)</f>
        <v>0</v>
      </c>
      <c r="G529" s="25" t="e">
        <f>IF(D529="",INDEX('Классификатор задач'!$C:$C,MATCH(E529,'Классификатор задач'!$B:$B,0),0),INDEX('Классификатор задач'!$C:$C,MATCH(D529,'Классификатор задач'!$A:$A,0)))</f>
        <v>#N/A</v>
      </c>
      <c r="H529" s="26">
        <f>INDEX(ГРАФИК!$BW$6:$BW$36,MATCH($B$492,ГРАФИК!$A$6:$A$36,0),0)</f>
        <v>0</v>
      </c>
      <c r="I529" s="41">
        <v>0.25</v>
      </c>
      <c r="J529" s="29" t="e">
        <f>INDEX('Закрепление за ДСЕ'!$B:$B,MATCH(H529,'Закрепление за ДСЕ'!A:A,0),0)</f>
        <v>#N/A</v>
      </c>
      <c r="K529" s="29" t="e">
        <f>INDEX('Закрепление за ДСЕ'!$D:$D,MATCH(H529,'Закрепление за ДСЕ'!A:A,0),0)</f>
        <v>#N/A</v>
      </c>
      <c r="L529" s="36" t="str">
        <f t="shared" si="43"/>
        <v/>
      </c>
      <c r="M529" s="38">
        <v>11</v>
      </c>
    </row>
    <row r="530" spans="1:13" x14ac:dyDescent="0.25">
      <c r="A530" s="24">
        <v>0.67708333333333204</v>
      </c>
      <c r="B530" s="24">
        <v>0.6875</v>
      </c>
      <c r="C530" s="24">
        <f>INDEX(ГРАФИК!$BX$6:$BX$36,MATCH($B$492,ГРАФИК!$A$6:$A$36,0),0)</f>
        <v>0</v>
      </c>
      <c r="D530" s="6" t="b">
        <f t="shared" si="41"/>
        <v>0</v>
      </c>
      <c r="E530" s="24" t="b">
        <f t="shared" si="42"/>
        <v>0</v>
      </c>
      <c r="F530" s="6">
        <f>Count_Color(ГРАФИК!$BX$6:$BX$36,3,C530)</f>
        <v>0</v>
      </c>
      <c r="G530" s="25" t="e">
        <f>IF(D530="",INDEX('Классификатор задач'!$C:$C,MATCH(E530,'Классификатор задач'!$B:$B,0),0),INDEX('Классификатор задач'!$C:$C,MATCH(D530,'Классификатор задач'!$A:$A,0)))</f>
        <v>#N/A</v>
      </c>
      <c r="H530" s="26">
        <f>INDEX(ГРАФИК!$BY$6:$BY$36,MATCH($B$492,ГРАФИК!$A$6:$A$36,0),0)</f>
        <v>0</v>
      </c>
      <c r="I530" s="41">
        <v>0.25</v>
      </c>
      <c r="J530" s="29" t="e">
        <f>INDEX('Закрепление за ДСЕ'!$B:$B,MATCH(H530,'Закрепление за ДСЕ'!A:A,0),0)</f>
        <v>#N/A</v>
      </c>
      <c r="K530" s="29" t="e">
        <f>INDEX('Закрепление за ДСЕ'!$D:$D,MATCH(H530,'Закрепление за ДСЕ'!A:A,0),0)</f>
        <v>#N/A</v>
      </c>
      <c r="L530" s="36" t="str">
        <f t="shared" si="43"/>
        <v/>
      </c>
      <c r="M530" s="38">
        <v>11</v>
      </c>
    </row>
    <row r="531" spans="1:13" x14ac:dyDescent="0.25">
      <c r="A531" s="24">
        <v>0.687499999999999</v>
      </c>
      <c r="B531" s="24">
        <v>0.69791666666666696</v>
      </c>
      <c r="C531" s="24">
        <f>INDEX(ГРАФИК!$BZ$6:$BZ$36,MATCH($B$492,ГРАФИК!$A$6:$A$36,0),0)</f>
        <v>0</v>
      </c>
      <c r="D531" s="6" t="b">
        <f t="shared" si="41"/>
        <v>0</v>
      </c>
      <c r="E531" s="24" t="b">
        <f t="shared" si="42"/>
        <v>0</v>
      </c>
      <c r="F531" s="6">
        <f>Count_Color(ГРАФИК!$BZ$6:$BZ$36,3,C531)</f>
        <v>0</v>
      </c>
      <c r="G531" s="25" t="e">
        <f>IF(D531="",INDEX('Классификатор задач'!$C:$C,MATCH(E531,'Классификатор задач'!$B:$B,0),0),INDEX('Классификатор задач'!$C:$C,MATCH(D531,'Классификатор задач'!$A:$A,0)))</f>
        <v>#N/A</v>
      </c>
      <c r="H531" s="26">
        <f>INDEX(ГРАФИК!$CA$6:$CA$36,MATCH($B$492,ГРАФИК!$A$6:$A$36,0),0)</f>
        <v>0</v>
      </c>
      <c r="I531" s="41">
        <v>0.25</v>
      </c>
      <c r="J531" s="29" t="e">
        <f>INDEX('Закрепление за ДСЕ'!$B:$B,MATCH(H531,'Закрепление за ДСЕ'!A:A,0),0)</f>
        <v>#N/A</v>
      </c>
      <c r="K531" s="29" t="e">
        <f>INDEX('Закрепление за ДСЕ'!$D:$D,MATCH(H531,'Закрепление за ДСЕ'!A:A,0),0)</f>
        <v>#N/A</v>
      </c>
      <c r="L531" s="36" t="str">
        <f t="shared" si="43"/>
        <v/>
      </c>
      <c r="M531" s="38">
        <v>11</v>
      </c>
    </row>
    <row r="532" spans="1:13" x14ac:dyDescent="0.25">
      <c r="A532" s="24">
        <v>0.69791666666666596</v>
      </c>
      <c r="B532" s="24">
        <v>0.70833333333333404</v>
      </c>
      <c r="C532" s="24">
        <f>INDEX(ГРАФИК!$CB$6:$CB$36,MATCH($B$492,ГРАФИК!$A$6:$A$36,0),0)</f>
        <v>0</v>
      </c>
      <c r="D532" s="6" t="b">
        <f t="shared" si="41"/>
        <v>0</v>
      </c>
      <c r="E532" s="24" t="b">
        <f t="shared" si="42"/>
        <v>0</v>
      </c>
      <c r="F532" s="6">
        <f>Count_Color(ГРАФИК!$CB$6:$CB$36,3,C532)</f>
        <v>0</v>
      </c>
      <c r="G532" s="25" t="e">
        <f>IF(D532="",INDEX('Классификатор задач'!$C:$C,MATCH(E532,'Классификатор задач'!$B:$B,0),0),INDEX('Классификатор задач'!$C:$C,MATCH(D532,'Классификатор задач'!$A:$A,0)))</f>
        <v>#N/A</v>
      </c>
      <c r="H532" s="26">
        <f>INDEX(ГРАФИК!$CC$6:$CC$36,MATCH($B$492,ГРАФИК!$A$6:$A$36,0),0)</f>
        <v>0</v>
      </c>
      <c r="I532" s="41">
        <v>0.25</v>
      </c>
      <c r="J532" s="29" t="e">
        <f>INDEX('Закрепление за ДСЕ'!$B:$B,MATCH(H532,'Закрепление за ДСЕ'!A:A,0),0)</f>
        <v>#N/A</v>
      </c>
      <c r="K532" s="29" t="e">
        <f>INDEX('Закрепление за ДСЕ'!$D:$D,MATCH(H532,'Закрепление за ДСЕ'!A:A,0),0)</f>
        <v>#N/A</v>
      </c>
      <c r="L532" s="36" t="str">
        <f t="shared" si="43"/>
        <v/>
      </c>
      <c r="M532" s="38">
        <v>11</v>
      </c>
    </row>
    <row r="533" spans="1:13" x14ac:dyDescent="0.25">
      <c r="A533" s="24">
        <v>0.70833333333333204</v>
      </c>
      <c r="B533" s="24">
        <v>0.71875</v>
      </c>
      <c r="C533" s="24">
        <f>INDEX(ГРАФИК!$CD$6:$CD$36,MATCH($B$492,ГРАФИК!$A$6:$A$36,0),0)</f>
        <v>0</v>
      </c>
      <c r="D533" s="6" t="b">
        <f t="shared" si="41"/>
        <v>0</v>
      </c>
      <c r="E533" s="24" t="b">
        <f t="shared" si="42"/>
        <v>0</v>
      </c>
      <c r="F533" s="6">
        <f>Count_Color(ГРАФИК!$CD$6:$CD$36,3,C533)</f>
        <v>0</v>
      </c>
      <c r="G533" s="25" t="e">
        <f>IF(D533="",INDEX('Классификатор задач'!$C:$C,MATCH(E533,'Классификатор задач'!$B:$B,0),0),INDEX('Классификатор задач'!$C:$C,MATCH(D533,'Классификатор задач'!$A:$A,0)))</f>
        <v>#N/A</v>
      </c>
      <c r="H533" s="26">
        <f>INDEX(ГРАФИК!$CE$6:$CE$36,MATCH($B$492,ГРАФИК!$A$6:$A$36,0),0)</f>
        <v>0</v>
      </c>
      <c r="I533" s="41">
        <v>0.25</v>
      </c>
      <c r="J533" s="29" t="e">
        <f>INDEX('Закрепление за ДСЕ'!$B:$B,MATCH(H533,'Закрепление за ДСЕ'!A:A,0),0)</f>
        <v>#N/A</v>
      </c>
      <c r="K533" s="29" t="e">
        <f>INDEX('Закрепление за ДСЕ'!$D:$D,MATCH(H533,'Закрепление за ДСЕ'!A:A,0),0)</f>
        <v>#N/A</v>
      </c>
      <c r="L533" s="36" t="str">
        <f t="shared" si="43"/>
        <v/>
      </c>
      <c r="M533" s="38">
        <v>11</v>
      </c>
    </row>
    <row r="534" spans="1:13" x14ac:dyDescent="0.25">
      <c r="A534" s="24">
        <v>0.718749999999999</v>
      </c>
      <c r="B534" s="24">
        <v>0.72916666666666696</v>
      </c>
      <c r="C534" s="24">
        <f>INDEX(ГРАФИК!$CF$6:$CF$36,MATCH($B$492,ГРАФИК!$A$6:$A$36,0),0)</f>
        <v>0</v>
      </c>
      <c r="D534" s="6" t="b">
        <f t="shared" si="41"/>
        <v>0</v>
      </c>
      <c r="E534" s="24" t="b">
        <f t="shared" si="42"/>
        <v>0</v>
      </c>
      <c r="F534" s="6">
        <f>Count_Color(ГРАФИК!$CF$6:$CF$36,3,C534)</f>
        <v>0</v>
      </c>
      <c r="G534" s="25" t="e">
        <f>IF(D534="",INDEX('Классификатор задач'!$C:$C,MATCH(E534,'Классификатор задач'!$B:$B,0),0),INDEX('Классификатор задач'!$C:$C,MATCH(D534,'Классификатор задач'!$A:$A,0)))</f>
        <v>#N/A</v>
      </c>
      <c r="H534" s="26">
        <f>INDEX(ГРАФИК!$CG$6:$CG$36,MATCH($B$492,ГРАФИК!$A$6:$A$36,0),0)</f>
        <v>0</v>
      </c>
      <c r="I534" s="41">
        <v>0.25</v>
      </c>
      <c r="J534" s="29" t="e">
        <f>INDEX('Закрепление за ДСЕ'!$B:$B,MATCH(H534,'Закрепление за ДСЕ'!A:A,0),0)</f>
        <v>#N/A</v>
      </c>
      <c r="K534" s="29" t="e">
        <f>INDEX('Закрепление за ДСЕ'!$D:$D,MATCH(H534,'Закрепление за ДСЕ'!A:A,0),0)</f>
        <v>#N/A</v>
      </c>
      <c r="L534" s="36" t="str">
        <f t="shared" si="43"/>
        <v/>
      </c>
      <c r="M534" s="38">
        <v>11</v>
      </c>
    </row>
    <row r="535" spans="1:13" x14ac:dyDescent="0.25">
      <c r="A535" s="24">
        <v>0.72916666666666496</v>
      </c>
      <c r="B535" s="24">
        <v>0.73958333333333404</v>
      </c>
      <c r="C535" s="24">
        <f>INDEX(ГРАФИК!$CH$6:$CH$36,MATCH($B$492,ГРАФИК!$A$6:$A$36,0),0)</f>
        <v>0</v>
      </c>
      <c r="D535" s="6" t="b">
        <f t="shared" si="41"/>
        <v>0</v>
      </c>
      <c r="E535" s="24" t="b">
        <f t="shared" si="42"/>
        <v>0</v>
      </c>
      <c r="F535" s="6">
        <f>Count_Color(ГРАФИК!$CH$6:$CH$36,3,C535)</f>
        <v>0</v>
      </c>
      <c r="G535" s="25" t="e">
        <f>IF(D535="",INDEX('Классификатор задач'!$C:$C,MATCH(E535,'Классификатор задач'!$B:$B,0),0),INDEX('Классификатор задач'!$C:$C,MATCH(D535,'Классификатор задач'!$A:$A,0)))</f>
        <v>#N/A</v>
      </c>
      <c r="H535" s="26">
        <f>INDEX(ГРАФИК!$CI$6:$CI$36,MATCH($B$492,ГРАФИК!$A$6:$A$36,0),0)</f>
        <v>0</v>
      </c>
      <c r="I535" s="41">
        <v>0.25</v>
      </c>
      <c r="J535" s="29" t="e">
        <f>INDEX('Закрепление за ДСЕ'!$B:$B,MATCH(H535,'Закрепление за ДСЕ'!A:A,0),0)</f>
        <v>#N/A</v>
      </c>
      <c r="K535" s="29" t="e">
        <f>INDEX('Закрепление за ДСЕ'!$D:$D,MATCH(H535,'Закрепление за ДСЕ'!A:A,0),0)</f>
        <v>#N/A</v>
      </c>
      <c r="L535" s="36" t="str">
        <f t="shared" si="43"/>
        <v/>
      </c>
      <c r="M535" s="38">
        <v>11</v>
      </c>
    </row>
    <row r="536" spans="1:13" x14ac:dyDescent="0.25">
      <c r="A536" s="24">
        <v>0.73958333333333204</v>
      </c>
      <c r="B536" s="24">
        <v>0.75</v>
      </c>
      <c r="C536" s="24">
        <f>INDEX(ГРАФИК!$CJ$6:$CJ$36,MATCH($B$492,ГРАФИК!$A$6:$A$36,0),0)</f>
        <v>0</v>
      </c>
      <c r="D536" s="6" t="b">
        <f t="shared" si="41"/>
        <v>0</v>
      </c>
      <c r="E536" s="24" t="b">
        <f t="shared" si="42"/>
        <v>0</v>
      </c>
      <c r="F536" s="6">
        <f>Count_Color(ГРАФИК!$CJ$6:$CJ$36,3,C536)</f>
        <v>0</v>
      </c>
      <c r="G536" s="25" t="e">
        <f>IF(D536="",INDEX('Классификатор задач'!$C:$C,MATCH(E536,'Классификатор задач'!$B:$B,0),0),INDEX('Классификатор задач'!$C:$C,MATCH(D536,'Классификатор задач'!$A:$A,0)))</f>
        <v>#N/A</v>
      </c>
      <c r="H536" s="26">
        <f>INDEX(ГРАФИК!$CK$6:$CK$36,MATCH($B$492,ГРАФИК!$A$6:$A$36,0),0)</f>
        <v>0</v>
      </c>
      <c r="I536" s="41">
        <v>0.25</v>
      </c>
      <c r="J536" s="29" t="e">
        <f>INDEX('Закрепление за ДСЕ'!$B:$B,MATCH(H536,'Закрепление за ДСЕ'!A:A,0),0)</f>
        <v>#N/A</v>
      </c>
      <c r="K536" s="29" t="e">
        <f>INDEX('Закрепление за ДСЕ'!$D:$D,MATCH(H536,'Закрепление за ДСЕ'!A:A,0),0)</f>
        <v>#N/A</v>
      </c>
      <c r="L536" s="36" t="str">
        <f t="shared" si="43"/>
        <v/>
      </c>
      <c r="M536" s="38">
        <v>11</v>
      </c>
    </row>
    <row r="537" spans="1:13" x14ac:dyDescent="0.25">
      <c r="A537" s="24">
        <v>0.749999999999999</v>
      </c>
      <c r="B537" s="24">
        <v>0.76041666666666696</v>
      </c>
      <c r="C537" s="24">
        <f>INDEX(ГРАФИК!$CL$6:$CL$36,MATCH($B$492,ГРАФИК!$A$6:$A$36,0),0)</f>
        <v>0</v>
      </c>
      <c r="D537" s="6" t="b">
        <f t="shared" si="41"/>
        <v>0</v>
      </c>
      <c r="E537" s="24" t="b">
        <f t="shared" si="42"/>
        <v>0</v>
      </c>
      <c r="F537" s="6">
        <f>Count_Color(ГРАФИК!$CL$6:$CL$36,3,C537)</f>
        <v>0</v>
      </c>
      <c r="G537" s="25" t="e">
        <f>IF(D537="",INDEX('Классификатор задач'!$C:$C,MATCH(E537,'Классификатор задач'!$B:$B,0),0),INDEX('Классификатор задач'!$C:$C,MATCH(D537,'Классификатор задач'!$A:$A,0)))</f>
        <v>#N/A</v>
      </c>
      <c r="H537" s="26">
        <f>INDEX(ГРАФИК!$CM$6:$CM$36,MATCH($B$492,ГРАФИК!$A$6:$A$36,0),0)</f>
        <v>0</v>
      </c>
      <c r="I537" s="41">
        <v>0.25</v>
      </c>
      <c r="J537" s="29" t="e">
        <f>INDEX('Закрепление за ДСЕ'!$B:$B,MATCH(H537,'Закрепление за ДСЕ'!A:A,0),0)</f>
        <v>#N/A</v>
      </c>
      <c r="K537" s="29" t="e">
        <f>INDEX('Закрепление за ДСЕ'!$D:$D,MATCH(H537,'Закрепление за ДСЕ'!A:A,0),0)</f>
        <v>#N/A</v>
      </c>
      <c r="L537" s="36" t="str">
        <f t="shared" si="43"/>
        <v/>
      </c>
      <c r="M537" s="38">
        <v>11</v>
      </c>
    </row>
    <row r="538" spans="1:13" x14ac:dyDescent="0.25">
      <c r="A538" s="24">
        <v>0.76041666666666496</v>
      </c>
      <c r="B538" s="24">
        <v>0.77083333333333404</v>
      </c>
      <c r="C538" s="24">
        <f>INDEX(ГРАФИК!$CN$6:$CN$36,MATCH($B$492,ГРАФИК!$A$6:$A$36,0),0)</f>
        <v>0</v>
      </c>
      <c r="D538" s="6" t="b">
        <f t="shared" si="41"/>
        <v>0</v>
      </c>
      <c r="E538" s="24" t="b">
        <f t="shared" si="42"/>
        <v>0</v>
      </c>
      <c r="F538" s="6">
        <f>Count_Color(ГРАФИК!$CN$6:$CN$36,3,C538)</f>
        <v>0</v>
      </c>
      <c r="G538" s="25" t="e">
        <f>IF(D538="",INDEX('Классификатор задач'!$C:$C,MATCH(E538,'Классификатор задач'!$B:$B,0),0),INDEX('Классификатор задач'!$C:$C,MATCH(D538,'Классификатор задач'!$A:$A,0)))</f>
        <v>#N/A</v>
      </c>
      <c r="H538" s="26">
        <f>INDEX(ГРАФИК!$CO$6:$CO$36,MATCH($B$492,ГРАФИК!$A$6:$A$36,0),0)</f>
        <v>0</v>
      </c>
      <c r="I538" s="41">
        <v>0.25</v>
      </c>
      <c r="J538" s="29" t="e">
        <f>INDEX('Закрепление за ДСЕ'!$B:$B,MATCH(H538,'Закрепление за ДСЕ'!A:A,0),0)</f>
        <v>#N/A</v>
      </c>
      <c r="K538" s="29" t="e">
        <f>INDEX('Закрепление за ДСЕ'!$D:$D,MATCH(H538,'Закрепление за ДСЕ'!A:A,0),0)</f>
        <v>#N/A</v>
      </c>
      <c r="L538" s="36" t="str">
        <f t="shared" si="43"/>
        <v/>
      </c>
      <c r="M538" s="38">
        <v>11</v>
      </c>
    </row>
    <row r="539" spans="1:13" x14ac:dyDescent="0.25">
      <c r="A539" s="24">
        <v>0.77083333333333204</v>
      </c>
      <c r="B539" s="24">
        <v>0.781250000000001</v>
      </c>
      <c r="C539" s="24">
        <f>INDEX(ГРАФИК!$CP$6:$CP$36,MATCH($B$492,ГРАФИК!$A$6:$A$36,0),0)</f>
        <v>0</v>
      </c>
      <c r="D539" s="6" t="b">
        <f t="shared" si="41"/>
        <v>0</v>
      </c>
      <c r="E539" s="24" t="b">
        <f t="shared" si="42"/>
        <v>0</v>
      </c>
      <c r="F539" s="6">
        <f>Count_Color(ГРАФИК!$CP$6:$CP$36,3,C539)</f>
        <v>0</v>
      </c>
      <c r="G539" s="25" t="e">
        <f>IF(D539="",INDEX('Классификатор задач'!$C:$C,MATCH(E539,'Классификатор задач'!$B:$B,0),0),INDEX('Классификатор задач'!$C:$C,MATCH(D539,'Классификатор задач'!$A:$A,0)))</f>
        <v>#N/A</v>
      </c>
      <c r="H539" s="26">
        <f>INDEX(ГРАФИК!$CQ$6:$CQ$36,MATCH($B$492,ГРАФИК!$A$6:$A$36,0),0)</f>
        <v>0</v>
      </c>
      <c r="I539" s="41">
        <v>0.25</v>
      </c>
      <c r="J539" s="29" t="e">
        <f>INDEX('Закрепление за ДСЕ'!$B:$B,MATCH(H539,'Закрепление за ДСЕ'!A:A,0),0)</f>
        <v>#N/A</v>
      </c>
      <c r="K539" s="29" t="e">
        <f>INDEX('Закрепление за ДСЕ'!$D:$D,MATCH(H539,'Закрепление за ДСЕ'!A:A,0),0)</f>
        <v>#N/A</v>
      </c>
      <c r="L539" s="36" t="str">
        <f t="shared" si="43"/>
        <v/>
      </c>
      <c r="M539" s="38">
        <v>11</v>
      </c>
    </row>
    <row r="540" spans="1:13" x14ac:dyDescent="0.25">
      <c r="A540" s="24">
        <v>0.781249999999999</v>
      </c>
      <c r="B540" s="24">
        <v>0.79166666666666696</v>
      </c>
      <c r="C540" s="24">
        <f>INDEX(ГРАФИК!$CR$6:$CR$36,MATCH($B$492,ГРАФИК!$A$6:$A$36,0),0)</f>
        <v>0</v>
      </c>
      <c r="D540" s="6" t="b">
        <f t="shared" si="41"/>
        <v>0</v>
      </c>
      <c r="E540" s="24" t="b">
        <f t="shared" si="42"/>
        <v>0</v>
      </c>
      <c r="F540" s="6">
        <f>Count_Color(ГРАФИК!$CR$6:$CR$36,3,C540)</f>
        <v>0</v>
      </c>
      <c r="G540" s="25" t="e">
        <f>IF(D540="",INDEX('Классификатор задач'!$C:$C,MATCH(E540,'Классификатор задач'!$B:$B,0),0),INDEX('Классификатор задач'!$C:$C,MATCH(D540,'Классификатор задач'!$A:$A,0)))</f>
        <v>#N/A</v>
      </c>
      <c r="H540" s="26">
        <f>INDEX(ГРАФИК!$CS$6:$CS$36,MATCH($B$492,ГРАФИК!$A$6:$A$36,0),0)</f>
        <v>0</v>
      </c>
      <c r="I540" s="41">
        <v>0.25</v>
      </c>
      <c r="J540" s="29" t="e">
        <f>INDEX('Закрепление за ДСЕ'!$B:$B,MATCH(H540,'Закрепление за ДСЕ'!A:A,0),0)</f>
        <v>#N/A</v>
      </c>
      <c r="K540" s="29" t="e">
        <f>INDEX('Закрепление за ДСЕ'!$D:$D,MATCH(H540,'Закрепление за ДСЕ'!A:A,0),0)</f>
        <v>#N/A</v>
      </c>
      <c r="L540" s="36" t="str">
        <f t="shared" si="43"/>
        <v/>
      </c>
      <c r="M540" s="38">
        <v>11</v>
      </c>
    </row>
    <row r="541" spans="1:13" x14ac:dyDescent="0.25">
      <c r="A541" s="32" t="s">
        <v>148</v>
      </c>
      <c r="B541" s="34">
        <v>12</v>
      </c>
      <c r="C541" s="34" t="s">
        <v>148</v>
      </c>
      <c r="D541" s="34" t="s">
        <v>148</v>
      </c>
      <c r="E541" s="34" t="s">
        <v>148</v>
      </c>
      <c r="F541" s="34" t="s">
        <v>148</v>
      </c>
      <c r="G541" s="34" t="s">
        <v>148</v>
      </c>
      <c r="H541" s="34" t="s">
        <v>148</v>
      </c>
      <c r="I541" s="43"/>
      <c r="J541" s="34" t="s">
        <v>148</v>
      </c>
      <c r="K541" s="34" t="s">
        <v>148</v>
      </c>
      <c r="L541" s="34" t="s">
        <v>148</v>
      </c>
      <c r="M541" s="38">
        <v>12</v>
      </c>
    </row>
    <row r="542" spans="1:13" x14ac:dyDescent="0.25">
      <c r="A542" s="24">
        <v>0.29166666666666669</v>
      </c>
      <c r="B542" s="24">
        <v>0.30208333333333331</v>
      </c>
      <c r="C542" s="24">
        <f>INDEX(ГРАФИК!$B$6:$B$36,MATCH($B$541,ГРАФИК!$A$6:$A$36,0),0)</f>
        <v>0</v>
      </c>
      <c r="D542" s="6" t="b">
        <f>IF(LEFTB(C542)="Z",C542,IF(LEFTB(C542)="J",""))</f>
        <v>0</v>
      </c>
      <c r="E542" s="24" t="b">
        <f>IF(LEFTB(C542)="J",C542,IF(LEFTB(C542)="Z",""))</f>
        <v>0</v>
      </c>
      <c r="F542" s="6">
        <f>Count_Color(ГРАФИК!$B$6:$B$36,3,C542)</f>
        <v>0</v>
      </c>
      <c r="G542" s="25" t="e">
        <f>IF(D542="",INDEX('Классификатор задач'!$C:$C,MATCH(E542,'Классификатор задач'!$B:$B,0),0),INDEX('Классификатор задач'!$C:$C,MATCH(D542,'Классификатор задач'!$A:$A,0)))</f>
        <v>#N/A</v>
      </c>
      <c r="H542" s="26">
        <f>INDEX(ГРАФИК!$C$6:$C$36,MATCH($B$541,ГРАФИК!$A$6:$A$36,0),0)</f>
        <v>0</v>
      </c>
      <c r="I542" s="41">
        <v>0.25</v>
      </c>
      <c r="J542" s="29" t="e">
        <f>INDEX('Закрепление за ДСЕ'!$B:$B,MATCH(H542,'Закрепление за ДСЕ'!A:A,0),0)</f>
        <v>#N/A</v>
      </c>
      <c r="K542" s="29" t="e">
        <f>INDEX('Закрепление за ДСЕ'!$D:$D,MATCH(H542,'Закрепление за ДСЕ'!A:A,0),0)</f>
        <v>#N/A</v>
      </c>
      <c r="L542" s="36" t="str">
        <f t="shared" ref="L542:L552" si="44">IF(F542&gt;0,"Выполнено","")</f>
        <v/>
      </c>
      <c r="M542" s="38">
        <v>12</v>
      </c>
    </row>
    <row r="543" spans="1:13" x14ac:dyDescent="0.25">
      <c r="A543" s="24">
        <v>0.30208333333333331</v>
      </c>
      <c r="B543" s="24">
        <v>0.3125</v>
      </c>
      <c r="C543" s="24">
        <f>INDEX(ГРАФИК!$D$6:$D$36,MATCH($B$541,ГРАФИК!$A$6:$A$36,0),0)</f>
        <v>0</v>
      </c>
      <c r="D543" s="6" t="b">
        <f>IF(LEFTB(C543)="Z",C543,IF(LEFTB(C543)="J",""))</f>
        <v>0</v>
      </c>
      <c r="E543" s="24" t="b">
        <f>IF(LEFTB(C543)="J",C543,IF(LEFTB(C543)="Z",""))</f>
        <v>0</v>
      </c>
      <c r="F543" s="6">
        <f>Count_Color(ГРАФИК!$D$6:$D$36,3,C543)</f>
        <v>0</v>
      </c>
      <c r="G543" s="25" t="e">
        <f>IF(D543="",INDEX('Классификатор задач'!$C:$C,MATCH(E543,'Классификатор задач'!$B:$B,0),0),INDEX('Классификатор задач'!$C:$C,MATCH(D543,'Классификатор задач'!$A:$A,0)))</f>
        <v>#N/A</v>
      </c>
      <c r="H543" s="26">
        <f>INDEX(ГРАФИК!$E$6:$E$36,MATCH($B$541,ГРАФИК!$A$6:$A$36,0),0)</f>
        <v>0</v>
      </c>
      <c r="I543" s="41">
        <v>0.25</v>
      </c>
      <c r="J543" s="29" t="e">
        <f>INDEX('Закрепление за ДСЕ'!$B:$B,MATCH(H543,'Закрепление за ДСЕ'!A:A,0),0)</f>
        <v>#N/A</v>
      </c>
      <c r="K543" s="29" t="e">
        <f>INDEX('Закрепление за ДСЕ'!$D:$D,MATCH(H543,'Закрепление за ДСЕ'!A:A,0),0)</f>
        <v>#N/A</v>
      </c>
      <c r="L543" s="36" t="str">
        <f t="shared" si="44"/>
        <v/>
      </c>
      <c r="M543" s="38">
        <v>12</v>
      </c>
    </row>
    <row r="544" spans="1:13" x14ac:dyDescent="0.25">
      <c r="A544" s="24">
        <v>0.3125</v>
      </c>
      <c r="B544" s="24">
        <v>0.32291666666666702</v>
      </c>
      <c r="C544" s="24">
        <f>INDEX(ГРАФИК!$F$6:$F$36,MATCH($B$541,ГРАФИК!$A$6:$A$36,0),0)</f>
        <v>0</v>
      </c>
      <c r="D544" s="6" t="b">
        <f t="shared" ref="D544:D589" si="45">IF(LEFTB(C544)="Z",C544,IF(LEFTB(C544)="J",""))</f>
        <v>0</v>
      </c>
      <c r="E544" s="24" t="b">
        <f t="shared" ref="E544:E589" si="46">IF(LEFTB(C544)="J",C544,IF(LEFTB(C544)="Z",""))</f>
        <v>0</v>
      </c>
      <c r="F544" s="6">
        <f>Count_Color(ГРАФИК!$F$6:$F$36,3,C544)</f>
        <v>0</v>
      </c>
      <c r="G544" s="25" t="e">
        <f>IF(D544="",INDEX('Классификатор задач'!$C:$C,MATCH(E544,'Классификатор задач'!$B:$B,0),0),INDEX('Классификатор задач'!$C:$C,MATCH(D544,'Классификатор задач'!$A:$A,0)))</f>
        <v>#N/A</v>
      </c>
      <c r="H544" s="26">
        <f>INDEX(ГРАФИК!$G$6:$G$36,MATCH($B$541,ГРАФИК!$A$6:$A$36,0),0)</f>
        <v>0</v>
      </c>
      <c r="I544" s="41">
        <v>0.25</v>
      </c>
      <c r="J544" s="29" t="e">
        <f>INDEX('Закрепление за ДСЕ'!$B:$B,MATCH(H544,'Закрепление за ДСЕ'!A:A,0),0)</f>
        <v>#N/A</v>
      </c>
      <c r="K544" s="29" t="e">
        <f>INDEX('Закрепление за ДСЕ'!$D:$D,MATCH(H544,'Закрепление за ДСЕ'!A:A,0),0)</f>
        <v>#N/A</v>
      </c>
      <c r="L544" s="36" t="str">
        <f t="shared" si="44"/>
        <v/>
      </c>
      <c r="M544" s="38">
        <v>12</v>
      </c>
    </row>
    <row r="545" spans="1:13" x14ac:dyDescent="0.25">
      <c r="A545" s="24">
        <v>0.32291666666666702</v>
      </c>
      <c r="B545" s="24">
        <v>0.33333333333333298</v>
      </c>
      <c r="C545" s="24">
        <f>INDEX(ГРАФИК!$H$6:$H$36,MATCH($B$541,ГРАФИК!$A$6:$A$36,0),0)</f>
        <v>0</v>
      </c>
      <c r="D545" s="6" t="b">
        <f t="shared" si="45"/>
        <v>0</v>
      </c>
      <c r="E545" s="24" t="b">
        <f t="shared" si="46"/>
        <v>0</v>
      </c>
      <c r="F545" s="6">
        <f>Count_Color(ГРАФИК!$H$6:$H$36,3,C545)</f>
        <v>0</v>
      </c>
      <c r="G545" s="25" t="e">
        <f>IF(D545="",INDEX('Классификатор задач'!$C:$C,MATCH(E545,'Классификатор задач'!$B:$B,0),0),INDEX('Классификатор задач'!$C:$C,MATCH(D545,'Классификатор задач'!$A:$A,0)))</f>
        <v>#N/A</v>
      </c>
      <c r="H545" s="26">
        <f>INDEX(ГРАФИК!$I$6:$I$36,MATCH($B$541,ГРАФИК!$A$6:$A$36,0),0)</f>
        <v>0</v>
      </c>
      <c r="I545" s="41">
        <v>0.25</v>
      </c>
      <c r="J545" s="29" t="e">
        <f>INDEX('Закрепление за ДСЕ'!$B:$B,MATCH(H545,'Закрепление за ДСЕ'!A:A,0),0)</f>
        <v>#N/A</v>
      </c>
      <c r="K545" s="29" t="e">
        <f>INDEX('Закрепление за ДСЕ'!$D:$D,MATCH(H545,'Закрепление за ДСЕ'!A:A,0),0)</f>
        <v>#N/A</v>
      </c>
      <c r="L545" s="36" t="str">
        <f t="shared" si="44"/>
        <v/>
      </c>
      <c r="M545" s="38">
        <v>12</v>
      </c>
    </row>
    <row r="546" spans="1:13" x14ac:dyDescent="0.25">
      <c r="A546" s="24">
        <v>0.33333333333333298</v>
      </c>
      <c r="B546" s="24">
        <v>0.34375</v>
      </c>
      <c r="C546" s="24">
        <f>INDEX(ГРАФИК!$J$6:$J$36,MATCH($B$541,ГРАФИК!$A$6:$A$36,0),0)</f>
        <v>0</v>
      </c>
      <c r="D546" s="6" t="b">
        <f t="shared" si="45"/>
        <v>0</v>
      </c>
      <c r="E546" s="24" t="b">
        <f t="shared" si="46"/>
        <v>0</v>
      </c>
      <c r="F546" s="6">
        <f>Count_Color(ГРАФИК!$J$6:$J$36,3,C546)</f>
        <v>0</v>
      </c>
      <c r="G546" s="25" t="e">
        <f>IF(D546="",INDEX('Классификатор задач'!$C:$C,MATCH(E546,'Классификатор задач'!$B:$B,0),0),INDEX('Классификатор задач'!$C:$C,MATCH(D546,'Классификатор задач'!$A:$A,0)))</f>
        <v>#N/A</v>
      </c>
      <c r="H546" s="26">
        <f>INDEX(ГРАФИК!$K$6:$K$36,MATCH($B$541,ГРАФИК!$A$6:$A$36,0),0)</f>
        <v>0</v>
      </c>
      <c r="I546" s="41">
        <v>0.25</v>
      </c>
      <c r="J546" s="29" t="e">
        <f>INDEX('Закрепление за ДСЕ'!$B:$B,MATCH(H546,'Закрепление за ДСЕ'!A:A,0),0)</f>
        <v>#N/A</v>
      </c>
      <c r="K546" s="29" t="e">
        <f>INDEX('Закрепление за ДСЕ'!$D:$D,MATCH(H546,'Закрепление за ДСЕ'!A:A,0),0)</f>
        <v>#N/A</v>
      </c>
      <c r="L546" s="36" t="str">
        <f t="shared" si="44"/>
        <v/>
      </c>
      <c r="M546" s="38">
        <v>12</v>
      </c>
    </row>
    <row r="547" spans="1:13" x14ac:dyDescent="0.25">
      <c r="A547" s="24">
        <v>0.34375</v>
      </c>
      <c r="B547" s="24">
        <v>0.35416666666666702</v>
      </c>
      <c r="C547" s="24">
        <f>INDEX(ГРАФИК!$L$6:$L$36,MATCH($B$541,ГРАФИК!$A$6:$A$36,0),0)</f>
        <v>0</v>
      </c>
      <c r="D547" s="6" t="b">
        <f t="shared" si="45"/>
        <v>0</v>
      </c>
      <c r="E547" s="24" t="b">
        <f t="shared" si="46"/>
        <v>0</v>
      </c>
      <c r="F547" s="6">
        <f>Count_Color(ГРАФИК!$L$6:$L$36,3,C547)</f>
        <v>0</v>
      </c>
      <c r="G547" s="25" t="e">
        <f>IF(D547="",INDEX('Классификатор задач'!$C:$C,MATCH(E547,'Классификатор задач'!$B:$B,0),0),INDEX('Классификатор задач'!$C:$C,MATCH(D547,'Классификатор задач'!$A:$A,0)))</f>
        <v>#N/A</v>
      </c>
      <c r="H547" s="26">
        <f>INDEX(ГРАФИК!$M$6:$M$36,MATCH($B$541,ГРАФИК!$A$6:$A$36,0),0)</f>
        <v>0</v>
      </c>
      <c r="I547" s="41">
        <v>0.25</v>
      </c>
      <c r="J547" s="29" t="e">
        <f>INDEX('Закрепление за ДСЕ'!$B:$B,MATCH(H547,'Закрепление за ДСЕ'!A:A,0),0)</f>
        <v>#N/A</v>
      </c>
      <c r="K547" s="29" t="e">
        <f>INDEX('Закрепление за ДСЕ'!$D:$D,MATCH(H547,'Закрепление за ДСЕ'!A:A,0),0)</f>
        <v>#N/A</v>
      </c>
      <c r="L547" s="36" t="str">
        <f t="shared" si="44"/>
        <v/>
      </c>
      <c r="M547" s="38">
        <v>12</v>
      </c>
    </row>
    <row r="548" spans="1:13" x14ac:dyDescent="0.25">
      <c r="A548" s="24">
        <v>0.35416666666666602</v>
      </c>
      <c r="B548" s="24">
        <v>0.36458333333333298</v>
      </c>
      <c r="C548" s="24">
        <f>INDEX(ГРАФИК!$N$6:$N$36,MATCH($B$541,ГРАФИК!$A$6:$A$36,0),0)</f>
        <v>0</v>
      </c>
      <c r="D548" s="6" t="b">
        <f t="shared" si="45"/>
        <v>0</v>
      </c>
      <c r="E548" s="24" t="b">
        <f t="shared" si="46"/>
        <v>0</v>
      </c>
      <c r="F548" s="6">
        <f>Count_Color(ГРАФИК!$N$6:$N$36,3,C548)</f>
        <v>0</v>
      </c>
      <c r="G548" s="25" t="e">
        <f>IF(D548="",INDEX('Классификатор задач'!$C:$C,MATCH(E548,'Классификатор задач'!$B:$B,0),0),INDEX('Классификатор задач'!$C:$C,MATCH(D548,'Классификатор задач'!$A:$A,0)))</f>
        <v>#N/A</v>
      </c>
      <c r="H548" s="26">
        <f>INDEX(ГРАФИК!$O$6:$O$36,MATCH($B$541,ГРАФИК!$A$6:$A$36,0),0)</f>
        <v>0</v>
      </c>
      <c r="I548" s="41">
        <v>0.25</v>
      </c>
      <c r="J548" s="29" t="e">
        <f>INDEX('Закрепление за ДСЕ'!$B:$B,MATCH(H548,'Закрепление за ДСЕ'!A:A,0),0)</f>
        <v>#N/A</v>
      </c>
      <c r="K548" s="29" t="e">
        <f>INDEX('Закрепление за ДСЕ'!$D:$D,MATCH(H548,'Закрепление за ДСЕ'!A:A,0),0)</f>
        <v>#N/A</v>
      </c>
      <c r="L548" s="36" t="str">
        <f t="shared" si="44"/>
        <v/>
      </c>
      <c r="M548" s="38">
        <v>12</v>
      </c>
    </row>
    <row r="549" spans="1:13" x14ac:dyDescent="0.25">
      <c r="A549" s="24">
        <v>0.36458333333333298</v>
      </c>
      <c r="B549" s="24">
        <v>0.375</v>
      </c>
      <c r="C549" s="24">
        <f>INDEX(ГРАФИК!$P$6:$P$36,MATCH($B$541,ГРАФИК!$A$6:$A$36,0),0)</f>
        <v>0</v>
      </c>
      <c r="D549" s="6" t="b">
        <f t="shared" si="45"/>
        <v>0</v>
      </c>
      <c r="E549" s="24" t="b">
        <f t="shared" si="46"/>
        <v>0</v>
      </c>
      <c r="F549" s="6">
        <f>Count_Color(ГРАФИК!$P$6:$P$36,3,C549)</f>
        <v>0</v>
      </c>
      <c r="G549" s="25" t="e">
        <f>IF(D549="",INDEX('Классификатор задач'!$C:$C,MATCH(E549,'Классификатор задач'!$B:$B,0),0),INDEX('Классификатор задач'!$C:$C,MATCH(D549,'Классификатор задач'!$A:$A,0)))</f>
        <v>#N/A</v>
      </c>
      <c r="H549" s="26">
        <f>INDEX(ГРАФИК!$Q$6:$Q$36,MATCH($B$541,ГРАФИК!$A$6:$A$36,0),0)</f>
        <v>0</v>
      </c>
      <c r="I549" s="41">
        <v>0.25</v>
      </c>
      <c r="J549" s="29" t="e">
        <f>INDEX('Закрепление за ДСЕ'!$B:$B,MATCH(H549,'Закрепление за ДСЕ'!A:A,0),0)</f>
        <v>#N/A</v>
      </c>
      <c r="K549" s="29" t="e">
        <f>INDEX('Закрепление за ДСЕ'!$D:$D,MATCH(H549,'Закрепление за ДСЕ'!A:A,0),0)</f>
        <v>#N/A</v>
      </c>
      <c r="L549" s="36" t="str">
        <f t="shared" si="44"/>
        <v/>
      </c>
      <c r="M549" s="38">
        <v>12</v>
      </c>
    </row>
    <row r="550" spans="1:13" x14ac:dyDescent="0.25">
      <c r="A550" s="24">
        <v>0.375</v>
      </c>
      <c r="B550" s="24">
        <v>0.38541666666666702</v>
      </c>
      <c r="C550" s="24">
        <f>INDEX(ГРАФИК!$R$6:$R$36,MATCH($B$541,ГРАФИК!$A$6:$A$36,0),0)</f>
        <v>0</v>
      </c>
      <c r="D550" s="6" t="b">
        <f t="shared" si="45"/>
        <v>0</v>
      </c>
      <c r="E550" s="24" t="b">
        <f t="shared" si="46"/>
        <v>0</v>
      </c>
      <c r="F550" s="6">
        <f>Count_Color(ГРАФИК!$R$6:$R$36,3,C550)</f>
        <v>0</v>
      </c>
      <c r="G550" s="25" t="e">
        <f>IF(D550="",INDEX('Классификатор задач'!$C:$C,MATCH(E550,'Классификатор задач'!$B:$B,0),0),INDEX('Классификатор задач'!$C:$C,MATCH(D550,'Классификатор задач'!$A:$A,0)))</f>
        <v>#N/A</v>
      </c>
      <c r="H550" s="26">
        <f>INDEX(ГРАФИК!$S$6:$S$36,MATCH($B$541,ГРАФИК!$A$6:$A$36,0),0)</f>
        <v>0</v>
      </c>
      <c r="I550" s="41">
        <v>0.25</v>
      </c>
      <c r="J550" s="29" t="e">
        <f>INDEX('Закрепление за ДСЕ'!$B:$B,MATCH(H550,'Закрепление за ДСЕ'!A:A,0),0)</f>
        <v>#N/A</v>
      </c>
      <c r="K550" s="29" t="e">
        <f>INDEX('Закрепление за ДСЕ'!$D:$D,MATCH(H550,'Закрепление за ДСЕ'!A:A,0),0)</f>
        <v>#N/A</v>
      </c>
      <c r="L550" s="36" t="str">
        <f t="shared" si="44"/>
        <v/>
      </c>
      <c r="M550" s="38">
        <v>12</v>
      </c>
    </row>
    <row r="551" spans="1:13" x14ac:dyDescent="0.25">
      <c r="A551" s="24">
        <v>0.38541666666666602</v>
      </c>
      <c r="B551" s="24">
        <v>0.39583333333333298</v>
      </c>
      <c r="C551" s="24">
        <f>INDEX(ГРАФИК!$T$6:$T$36,MATCH($B$541,ГРАФИК!$A$6:$A$36,0),0)</f>
        <v>0</v>
      </c>
      <c r="D551" s="6" t="b">
        <f t="shared" si="45"/>
        <v>0</v>
      </c>
      <c r="E551" s="24" t="b">
        <f t="shared" si="46"/>
        <v>0</v>
      </c>
      <c r="F551" s="6">
        <f>Count_Color(ГРАФИК!$T$6:$T$36,3,C551)</f>
        <v>0</v>
      </c>
      <c r="G551" s="25" t="e">
        <f>IF(D551="",INDEX('Классификатор задач'!$C:$C,MATCH(E551,'Классификатор задач'!$B:$B,0),0),INDEX('Классификатор задач'!$C:$C,MATCH(D551,'Классификатор задач'!$A:$A,0)))</f>
        <v>#N/A</v>
      </c>
      <c r="H551" s="26">
        <f>INDEX(ГРАФИК!$U$6:$U$36,MATCH($B$541,ГРАФИК!$A$6:$A$36,0),0)</f>
        <v>0</v>
      </c>
      <c r="I551" s="41">
        <v>0.25</v>
      </c>
      <c r="J551" s="29" t="e">
        <f>INDEX('Закрепление за ДСЕ'!$B:$B,MATCH(H551,'Закрепление за ДСЕ'!A:A,0),0)</f>
        <v>#N/A</v>
      </c>
      <c r="K551" s="29" t="e">
        <f>INDEX('Закрепление за ДСЕ'!$D:$D,MATCH(H551,'Закрепление за ДСЕ'!A:A,0),0)</f>
        <v>#N/A</v>
      </c>
      <c r="L551" s="36" t="str">
        <f t="shared" si="44"/>
        <v/>
      </c>
      <c r="M551" s="38">
        <v>12</v>
      </c>
    </row>
    <row r="552" spans="1:13" x14ac:dyDescent="0.25">
      <c r="A552" s="24">
        <v>0.39583333333333298</v>
      </c>
      <c r="B552" s="24">
        <v>0.40625</v>
      </c>
      <c r="C552" s="24">
        <f>INDEX(ГРАФИК!$V$6:$V$36,MATCH($B$541,ГРАФИК!$A$6:$A$36,0),0)</f>
        <v>0</v>
      </c>
      <c r="D552" s="6" t="b">
        <f t="shared" si="45"/>
        <v>0</v>
      </c>
      <c r="E552" s="24" t="b">
        <f t="shared" si="46"/>
        <v>0</v>
      </c>
      <c r="F552" s="6">
        <f>Count_Color(ГРАФИК!$V$6:$V$36,3,C552)</f>
        <v>0</v>
      </c>
      <c r="G552" s="25" t="e">
        <f>IF(D552="",INDEX('Классификатор задач'!$C:$C,MATCH(E552,'Классификатор задач'!$B:$B,0),0),INDEX('Классификатор задач'!$C:$C,MATCH(D552,'Классификатор задач'!$A:$A,0)))</f>
        <v>#N/A</v>
      </c>
      <c r="H552" s="26">
        <f>INDEX(ГРАФИК!$W$6:$W$36,MATCH($B$541,ГРАФИК!$A$6:$A$36,0),0)</f>
        <v>0</v>
      </c>
      <c r="I552" s="41">
        <v>0.25</v>
      </c>
      <c r="J552" s="29" t="e">
        <f>INDEX('Закрепление за ДСЕ'!$B:$B,MATCH(H552,'Закрепление за ДСЕ'!A:A,0),0)</f>
        <v>#N/A</v>
      </c>
      <c r="K552" s="29" t="e">
        <f>INDEX('Закрепление за ДСЕ'!$D:$D,MATCH(H552,'Закрепление за ДСЕ'!A:A,0),0)</f>
        <v>#N/A</v>
      </c>
      <c r="L552" s="36" t="str">
        <f t="shared" si="44"/>
        <v/>
      </c>
      <c r="M552" s="38">
        <v>12</v>
      </c>
    </row>
    <row r="553" spans="1:13" x14ac:dyDescent="0.25">
      <c r="A553" s="24">
        <v>0.40625</v>
      </c>
      <c r="B553" s="24">
        <v>0.41666666666666702</v>
      </c>
      <c r="C553" s="24">
        <f>INDEX(ГРАФИК!$X$6:$X$36,MATCH($B$541,ГРАФИК!$A$6:$A$36,0),0)</f>
        <v>0</v>
      </c>
      <c r="D553" s="6" t="b">
        <f t="shared" si="45"/>
        <v>0</v>
      </c>
      <c r="E553" s="24" t="b">
        <f t="shared" si="46"/>
        <v>0</v>
      </c>
      <c r="F553" s="6">
        <f>Count_Color(ГРАФИК!$X$6:$X$36,3,C553)</f>
        <v>0</v>
      </c>
      <c r="G553" s="25" t="e">
        <f>IF(D553="",INDEX('Классификатор задач'!$C:$C,MATCH(E553,'Классификатор задач'!$B:$B,0),0),INDEX('Классификатор задач'!$C:$C,MATCH(D553,'Классификатор задач'!$A:$A,0)))</f>
        <v>#N/A</v>
      </c>
      <c r="H553" s="26">
        <f>INDEX(ГРАФИК!$Y$6:$Y$36,MATCH($B$541,ГРАФИК!$A$6:$A$36,0),0)</f>
        <v>0</v>
      </c>
      <c r="I553" s="41">
        <v>0.25</v>
      </c>
      <c r="J553" s="29" t="e">
        <f>INDEX('Закрепление за ДСЕ'!$B:$B,MATCH(H553,'Закрепление за ДСЕ'!A:A,0),0)</f>
        <v>#N/A</v>
      </c>
      <c r="K553" s="29" t="e">
        <f>INDEX('Закрепление за ДСЕ'!$D:$D,MATCH(H553,'Закрепление за ДСЕ'!A:A,0),0)</f>
        <v>#N/A</v>
      </c>
      <c r="L553" s="36" t="str">
        <f>IF(F553&gt;0,"Выполнено","")</f>
        <v/>
      </c>
      <c r="M553" s="38">
        <v>12</v>
      </c>
    </row>
    <row r="554" spans="1:13" x14ac:dyDescent="0.25">
      <c r="A554" s="24">
        <v>0.41666666666666702</v>
      </c>
      <c r="B554" s="24">
        <v>0.42708333333333298</v>
      </c>
      <c r="C554" s="24">
        <f>INDEX(ГРАФИК!$Z$6:$Z$36,MATCH($B$541,ГРАФИК!$A$6:$A$36,0),0)</f>
        <v>0</v>
      </c>
      <c r="D554" s="6" t="b">
        <f t="shared" si="45"/>
        <v>0</v>
      </c>
      <c r="E554" s="24" t="b">
        <f t="shared" si="46"/>
        <v>0</v>
      </c>
      <c r="F554" s="6">
        <f>Count_Color(ГРАФИК!$Z$6:$Z$36,3,C554)</f>
        <v>0</v>
      </c>
      <c r="G554" s="25" t="e">
        <f>IF(D554="",INDEX('Классификатор задач'!$C:$C,MATCH(E554,'Классификатор задач'!$B:$B,0),0),INDEX('Классификатор задач'!$C:$C,MATCH(D554,'Классификатор задач'!$A:$A,0)))</f>
        <v>#N/A</v>
      </c>
      <c r="H554" s="26">
        <f>INDEX(ГРАФИК!$AA$6:$AA$36,MATCH($B$541,ГРАФИК!$A$6:$A$36,0),0)</f>
        <v>0</v>
      </c>
      <c r="I554" s="41">
        <v>0.25</v>
      </c>
      <c r="J554" s="29" t="e">
        <f>INDEX('Закрепление за ДСЕ'!$B:$B,MATCH(H554,'Закрепление за ДСЕ'!A:A,0),0)</f>
        <v>#N/A</v>
      </c>
      <c r="K554" s="29" t="e">
        <f>INDEX('Закрепление за ДСЕ'!$D:$D,MATCH(H554,'Закрепление за ДСЕ'!A:A,0),0)</f>
        <v>#N/A</v>
      </c>
      <c r="L554" s="36" t="str">
        <f>IF(F554&gt;0,"Выполнено","")</f>
        <v/>
      </c>
      <c r="M554" s="38">
        <v>12</v>
      </c>
    </row>
    <row r="555" spans="1:13" x14ac:dyDescent="0.25">
      <c r="A555" s="24">
        <v>0.42708333333333298</v>
      </c>
      <c r="B555" s="24">
        <v>0.4375</v>
      </c>
      <c r="C555" s="24">
        <f>INDEX(ГРАФИК!$AB$6:$AB$36,MATCH($B$541,ГРАФИК!$A$6:$A$36,0),0)</f>
        <v>0</v>
      </c>
      <c r="D555" s="6" t="b">
        <f t="shared" si="45"/>
        <v>0</v>
      </c>
      <c r="E555" s="24" t="b">
        <f t="shared" si="46"/>
        <v>0</v>
      </c>
      <c r="F555" s="6">
        <f>Count_Color(ГРАФИК!$AB$6:$AB$36,3,C555)</f>
        <v>0</v>
      </c>
      <c r="G555" s="25" t="e">
        <f>IF(D555="",INDEX('Классификатор задач'!$C:$C,MATCH(E555,'Классификатор задач'!$B:$B,0),0),INDEX('Классификатор задач'!$C:$C,MATCH(D555,'Классификатор задач'!$A:$A,0)))</f>
        <v>#N/A</v>
      </c>
      <c r="H555" s="26">
        <f>INDEX(ГРАФИК!$AC$6:$AC$36,MATCH($B$541,ГРАФИК!$A$6:$A$36,0),0)</f>
        <v>0</v>
      </c>
      <c r="I555" s="41">
        <v>0.25</v>
      </c>
      <c r="J555" s="29" t="e">
        <f>INDEX('Закрепление за ДСЕ'!$B:$B,MATCH(H555,'Закрепление за ДСЕ'!A:A,0),0)</f>
        <v>#N/A</v>
      </c>
      <c r="K555" s="29" t="e">
        <f>INDEX('Закрепление за ДСЕ'!$D:$D,MATCH(H555,'Закрепление за ДСЕ'!A:A,0),0)</f>
        <v>#N/A</v>
      </c>
      <c r="L555" s="36" t="str">
        <f t="shared" ref="L555:L589" si="47">IF(F555&gt;0,"Выполнено","")</f>
        <v/>
      </c>
      <c r="M555" s="38">
        <v>12</v>
      </c>
    </row>
    <row r="556" spans="1:13" x14ac:dyDescent="0.25">
      <c r="A556" s="24">
        <v>0.4375</v>
      </c>
      <c r="B556" s="24">
        <v>0.44791666666666702</v>
      </c>
      <c r="C556" s="24">
        <f>INDEX(ГРАФИК!$AD$6:$AD$36,MATCH($B$541,ГРАФИК!$A$6:$A$36,0),0)</f>
        <v>0</v>
      </c>
      <c r="D556" s="6" t="b">
        <f t="shared" si="45"/>
        <v>0</v>
      </c>
      <c r="E556" s="24" t="b">
        <f t="shared" si="46"/>
        <v>0</v>
      </c>
      <c r="F556" s="6">
        <f>Count_Color(ГРАФИК!$AD$6:$AD$36,3,C556)</f>
        <v>0</v>
      </c>
      <c r="G556" s="25" t="e">
        <f>IF(D556="",INDEX('Классификатор задач'!$C:$C,MATCH(E556,'Классификатор задач'!$B:$B,0),0),INDEX('Классификатор задач'!$C:$C,MATCH(D556,'Классификатор задач'!$A:$A,0)))</f>
        <v>#N/A</v>
      </c>
      <c r="H556" s="26">
        <f>INDEX(ГРАФИК!$AE$6:$AE$36,MATCH($B$541,ГРАФИК!$A$6:$A$36,0),0)</f>
        <v>0</v>
      </c>
      <c r="I556" s="41">
        <v>0.25</v>
      </c>
      <c r="J556" s="29" t="e">
        <f>INDEX('Закрепление за ДСЕ'!$B:$B,MATCH(H556,'Закрепление за ДСЕ'!A:A,0),0)</f>
        <v>#N/A</v>
      </c>
      <c r="K556" s="29" t="e">
        <f>INDEX('Закрепление за ДСЕ'!$D:$D,MATCH(H556,'Закрепление за ДСЕ'!A:A,0),0)</f>
        <v>#N/A</v>
      </c>
      <c r="L556" s="36" t="str">
        <f t="shared" si="47"/>
        <v/>
      </c>
      <c r="M556" s="38">
        <v>12</v>
      </c>
    </row>
    <row r="557" spans="1:13" x14ac:dyDescent="0.25">
      <c r="A557" s="24">
        <v>0.44791666666666602</v>
      </c>
      <c r="B557" s="24">
        <v>0.45833333333333298</v>
      </c>
      <c r="C557" s="24">
        <f>INDEX(ГРАФИК!$AF$6:$AF$36,MATCH($B$541,ГРАФИК!$A$6:$A$36,0),0)</f>
        <v>0</v>
      </c>
      <c r="D557" s="6" t="b">
        <f t="shared" si="45"/>
        <v>0</v>
      </c>
      <c r="E557" s="24" t="b">
        <f t="shared" si="46"/>
        <v>0</v>
      </c>
      <c r="F557" s="6">
        <f>Count_Color(ГРАФИК!$AF$6:$AF$36,3,C557)</f>
        <v>0</v>
      </c>
      <c r="G557" s="25" t="e">
        <f>IF(D557="",INDEX('Классификатор задач'!$C:$C,MATCH(E557,'Классификатор задач'!$B:$B,0),0),INDEX('Классификатор задач'!$C:$C,MATCH(D557,'Классификатор задач'!$A:$A,0)))</f>
        <v>#N/A</v>
      </c>
      <c r="H557" s="26">
        <f>INDEX(ГРАФИК!$AG$6:$AG$36,MATCH($B$541,ГРАФИК!$A$6:$A$36,0),0)</f>
        <v>0</v>
      </c>
      <c r="I557" s="41">
        <v>0.25</v>
      </c>
      <c r="J557" s="29" t="e">
        <f>INDEX('Закрепление за ДСЕ'!$B:$B,MATCH(H557,'Закрепление за ДСЕ'!A:A,0),0)</f>
        <v>#N/A</v>
      </c>
      <c r="K557" s="29" t="e">
        <f>INDEX('Закрепление за ДСЕ'!$D:$D,MATCH(H557,'Закрепление за ДСЕ'!A:A,0),0)</f>
        <v>#N/A</v>
      </c>
      <c r="L557" s="36" t="str">
        <f t="shared" si="47"/>
        <v/>
      </c>
      <c r="M557" s="38">
        <v>12</v>
      </c>
    </row>
    <row r="558" spans="1:13" x14ac:dyDescent="0.25">
      <c r="A558" s="24">
        <v>0.45833333333333298</v>
      </c>
      <c r="B558" s="24">
        <v>0.46875</v>
      </c>
      <c r="C558" s="24">
        <f>INDEX(ГРАФИК!$AH$6:$AH$36,MATCH($B$541,ГРАФИК!$A$6:$A$36,0),0)</f>
        <v>0</v>
      </c>
      <c r="D558" s="6" t="b">
        <f t="shared" si="45"/>
        <v>0</v>
      </c>
      <c r="E558" s="24" t="b">
        <f t="shared" si="46"/>
        <v>0</v>
      </c>
      <c r="F558" s="6">
        <f>Count_Color(ГРАФИК!$AH$6:$AH$36,3,C558)</f>
        <v>0</v>
      </c>
      <c r="G558" s="25" t="e">
        <f>IF(D558="",INDEX('Классификатор задач'!$C:$C,MATCH(E558,'Классификатор задач'!$B:$B,0),0),INDEX('Классификатор задач'!$C:$C,MATCH(D558,'Классификатор задач'!$A:$A,0)))</f>
        <v>#N/A</v>
      </c>
      <c r="H558" s="26">
        <f>INDEX(ГРАФИК!$AI$6:$AI$36,MATCH($B$541,ГРАФИК!$A$6:$A$36,0),0)</f>
        <v>0</v>
      </c>
      <c r="I558" s="41">
        <v>0.25</v>
      </c>
      <c r="J558" s="29" t="e">
        <f>INDEX('Закрепление за ДСЕ'!$B:$B,MATCH(H558,'Закрепление за ДСЕ'!A:A,0),0)</f>
        <v>#N/A</v>
      </c>
      <c r="K558" s="29" t="e">
        <f>INDEX('Закрепление за ДСЕ'!$D:$D,MATCH(H558,'Закрепление за ДСЕ'!A:A,0),0)</f>
        <v>#N/A</v>
      </c>
      <c r="L558" s="36" t="str">
        <f t="shared" si="47"/>
        <v/>
      </c>
      <c r="M558" s="38">
        <v>12</v>
      </c>
    </row>
    <row r="559" spans="1:13" x14ac:dyDescent="0.25">
      <c r="A559" s="24">
        <v>0.46875</v>
      </c>
      <c r="B559" s="24">
        <v>0.47916666666666702</v>
      </c>
      <c r="C559" s="24">
        <f>INDEX(ГРАФИК!$AJ$6:$AJ$36,MATCH($B$541,ГРАФИК!$A$6:$A$36,0),0)</f>
        <v>0</v>
      </c>
      <c r="D559" s="6" t="b">
        <f t="shared" si="45"/>
        <v>0</v>
      </c>
      <c r="E559" s="24" t="b">
        <f t="shared" si="46"/>
        <v>0</v>
      </c>
      <c r="F559" s="6">
        <f>Count_Color(ГРАФИК!$AJ$6:$AJ$36,3,C559)</f>
        <v>0</v>
      </c>
      <c r="G559" s="25" t="e">
        <f>IF(D559="",INDEX('Классификатор задач'!$C:$C,MATCH(E559,'Классификатор задач'!$B:$B,0),0),INDEX('Классификатор задач'!$C:$C,MATCH(D559,'Классификатор задач'!$A:$A,0)))</f>
        <v>#N/A</v>
      </c>
      <c r="H559" s="26">
        <f>INDEX(ГРАФИК!$AK$6:$AK$36,MATCH($B$541,ГРАФИК!$A$6:$A$36,0),0)</f>
        <v>0</v>
      </c>
      <c r="I559" s="41">
        <v>0.25</v>
      </c>
      <c r="J559" s="29" t="e">
        <f>INDEX('Закрепление за ДСЕ'!$B:$B,MATCH(H559,'Закрепление за ДСЕ'!A:A,0),0)</f>
        <v>#N/A</v>
      </c>
      <c r="K559" s="29" t="e">
        <f>INDEX('Закрепление за ДСЕ'!$D:$D,MATCH(H559,'Закрепление за ДСЕ'!A:A,0),0)</f>
        <v>#N/A</v>
      </c>
      <c r="L559" s="36" t="str">
        <f t="shared" si="47"/>
        <v/>
      </c>
      <c r="M559" s="38">
        <v>12</v>
      </c>
    </row>
    <row r="560" spans="1:13" x14ac:dyDescent="0.25">
      <c r="A560" s="24">
        <v>0.47916666666666602</v>
      </c>
      <c r="B560" s="24">
        <v>0.48958333333333298</v>
      </c>
      <c r="C560" s="24">
        <f>INDEX(ГРАФИК!$AL$6:$AL$36,MATCH($B$541,ГРАФИК!$A$6:$A$36,0),0)</f>
        <v>0</v>
      </c>
      <c r="D560" s="6" t="b">
        <f t="shared" si="45"/>
        <v>0</v>
      </c>
      <c r="E560" s="24" t="b">
        <f t="shared" si="46"/>
        <v>0</v>
      </c>
      <c r="F560" s="6">
        <f>Count_Color(ГРАФИК!$AL$6:$AL$36,3,C560)</f>
        <v>0</v>
      </c>
      <c r="G560" s="25" t="e">
        <f>IF(D560="",INDEX('Классификатор задач'!$C:$C,MATCH(E560,'Классификатор задач'!$B:$B,0),0),INDEX('Классификатор задач'!$C:$C,MATCH(D560,'Классификатор задач'!$A:$A,0)))</f>
        <v>#N/A</v>
      </c>
      <c r="H560" s="26">
        <f>INDEX(ГРАФИК!$AM$6:$AM$36,MATCH($B$541,ГРАФИК!$A$6:$A$36,0),0)</f>
        <v>0</v>
      </c>
      <c r="I560" s="41">
        <v>0.25</v>
      </c>
      <c r="J560" s="29" t="e">
        <f>INDEX('Закрепление за ДСЕ'!$B:$B,MATCH(H560,'Закрепление за ДСЕ'!A:A,0),0)</f>
        <v>#N/A</v>
      </c>
      <c r="K560" s="29" t="e">
        <f>INDEX('Закрепление за ДСЕ'!$D:$D,MATCH(H560,'Закрепление за ДСЕ'!A:A,0),0)</f>
        <v>#N/A</v>
      </c>
      <c r="L560" s="36" t="str">
        <f t="shared" si="47"/>
        <v/>
      </c>
      <c r="M560" s="38">
        <v>12</v>
      </c>
    </row>
    <row r="561" spans="1:13" x14ac:dyDescent="0.25">
      <c r="A561" s="24">
        <v>0.48958333333333298</v>
      </c>
      <c r="B561" s="24">
        <v>0.5</v>
      </c>
      <c r="C561" s="24">
        <f>INDEX(ГРАФИК!$AN$6:$AN$36,MATCH($B$541,ГРАФИК!$A$6:$A$36,0),0)</f>
        <v>0</v>
      </c>
      <c r="D561" s="6" t="b">
        <f t="shared" si="45"/>
        <v>0</v>
      </c>
      <c r="E561" s="24" t="b">
        <f t="shared" si="46"/>
        <v>0</v>
      </c>
      <c r="F561" s="6">
        <f>Count_Color(ГРАФИК!$AN$6:$AN$36,3,C561)</f>
        <v>0</v>
      </c>
      <c r="G561" s="25" t="e">
        <f>IF(D561="",INDEX('Классификатор задач'!$C:$C,MATCH(E561,'Классификатор задач'!$B:$B,0),0),INDEX('Классификатор задач'!$C:$C,MATCH(D561,'Классификатор задач'!$A:$A,0)))</f>
        <v>#N/A</v>
      </c>
      <c r="H561" s="26">
        <f>INDEX(ГРАФИК!$AO$6:$AO$36,MATCH($B$541,ГРАФИК!$A$6:$A$36,0),0)</f>
        <v>0</v>
      </c>
      <c r="I561" s="41">
        <v>0.25</v>
      </c>
      <c r="J561" s="29" t="e">
        <f>INDEX('Закрепление за ДСЕ'!$B:$B,MATCH(H561,'Закрепление за ДСЕ'!A:A,0),0)</f>
        <v>#N/A</v>
      </c>
      <c r="K561" s="29" t="e">
        <f>INDEX('Закрепление за ДСЕ'!$D:$D,MATCH(H561,'Закрепление за ДСЕ'!A:A,0),0)</f>
        <v>#N/A</v>
      </c>
      <c r="L561" s="36" t="str">
        <f t="shared" si="47"/>
        <v/>
      </c>
      <c r="M561" s="38">
        <v>12</v>
      </c>
    </row>
    <row r="562" spans="1:13" x14ac:dyDescent="0.25">
      <c r="A562" s="24">
        <v>0.5</v>
      </c>
      <c r="B562" s="24">
        <v>0.51041666666666696</v>
      </c>
      <c r="C562" s="24">
        <f>INDEX(ГРАФИК!$AP$6:$AP$36,MATCH($B$541,ГРАФИК!$A$6:$A$36,0),0)</f>
        <v>0</v>
      </c>
      <c r="D562" s="6" t="b">
        <f t="shared" si="45"/>
        <v>0</v>
      </c>
      <c r="E562" s="24" t="b">
        <f t="shared" si="46"/>
        <v>0</v>
      </c>
      <c r="F562" s="6">
        <f>Count_Color(ГРАФИК!$AP$6:$AP$36,3,C562)</f>
        <v>0</v>
      </c>
      <c r="G562" s="25" t="e">
        <f>IF(D562="",INDEX('Классификатор задач'!$C:$C,MATCH(E562,'Классификатор задач'!$B:$B,0),0),INDEX('Классификатор задач'!$C:$C,MATCH(D562,'Классификатор задач'!$A:$A,0)))</f>
        <v>#N/A</v>
      </c>
      <c r="H562" s="26">
        <f>INDEX(ГРАФИК!$AQ$6:$AQ$36,MATCH($B$541,ГРАФИК!$A$6:$A$36,0),0)</f>
        <v>0</v>
      </c>
      <c r="I562" s="41">
        <v>0.25</v>
      </c>
      <c r="J562" s="29" t="e">
        <f>INDEX('Закрепление за ДСЕ'!$B:$B,MATCH(H562,'Закрепление за ДСЕ'!A:A,0),0)</f>
        <v>#N/A</v>
      </c>
      <c r="K562" s="29" t="e">
        <f>INDEX('Закрепление за ДСЕ'!$D:$D,MATCH(H562,'Закрепление за ДСЕ'!A:A,0),0)</f>
        <v>#N/A</v>
      </c>
      <c r="L562" s="36" t="str">
        <f t="shared" si="47"/>
        <v/>
      </c>
      <c r="M562" s="38">
        <v>12</v>
      </c>
    </row>
    <row r="563" spans="1:13" x14ac:dyDescent="0.25">
      <c r="A563" s="24">
        <v>0.51041666666666596</v>
      </c>
      <c r="B563" s="24">
        <v>0.52083333333333304</v>
      </c>
      <c r="C563" s="24">
        <f>INDEX(ГРАФИК!$AR$6:$AR$36,MATCH($B$541,ГРАФИК!$A$6:$A$36,0),0)</f>
        <v>0</v>
      </c>
      <c r="D563" s="6" t="b">
        <f t="shared" si="45"/>
        <v>0</v>
      </c>
      <c r="E563" s="24" t="b">
        <f t="shared" si="46"/>
        <v>0</v>
      </c>
      <c r="F563" s="6">
        <f>Count_Color(ГРАФИК!$AR$6:$AR$36,3,C563)</f>
        <v>0</v>
      </c>
      <c r="G563" s="25" t="e">
        <f>IF(D563="",INDEX('Классификатор задач'!$C:$C,MATCH(E563,'Классификатор задач'!$B:$B,0),0),INDEX('Классификатор задач'!$C:$C,MATCH(D563,'Классификатор задач'!$A:$A,0)))</f>
        <v>#N/A</v>
      </c>
      <c r="H563" s="26">
        <f>INDEX(ГРАФИК!$AS$6:$AS$36,MATCH($B$541,ГРАФИК!$A$6:$A$36,0),0)</f>
        <v>0</v>
      </c>
      <c r="I563" s="41">
        <v>0.25</v>
      </c>
      <c r="J563" s="29" t="e">
        <f>INDEX('Закрепление за ДСЕ'!$B:$B,MATCH(H563,'Закрепление за ДСЕ'!A:A,0),0)</f>
        <v>#N/A</v>
      </c>
      <c r="K563" s="29" t="e">
        <f>INDEX('Закрепление за ДСЕ'!$D:$D,MATCH(H563,'Закрепление за ДСЕ'!A:A,0),0)</f>
        <v>#N/A</v>
      </c>
      <c r="L563" s="36" t="str">
        <f t="shared" si="47"/>
        <v/>
      </c>
      <c r="M563" s="38">
        <v>12</v>
      </c>
    </row>
    <row r="564" spans="1:13" x14ac:dyDescent="0.25">
      <c r="A564" s="24">
        <v>0.52083333333333304</v>
      </c>
      <c r="B564" s="24">
        <v>0.53125</v>
      </c>
      <c r="C564" s="24">
        <f>INDEX(ГРАФИК!$AT$6:$AT$36,MATCH($B$541,ГРАФИК!$A$6:$A$36,0),0)</f>
        <v>0</v>
      </c>
      <c r="D564" s="6" t="b">
        <f t="shared" si="45"/>
        <v>0</v>
      </c>
      <c r="E564" s="24" t="b">
        <f t="shared" si="46"/>
        <v>0</v>
      </c>
      <c r="F564" s="6">
        <f>Count_Color(ГРАФИК!$AT$6:$AT$36,3,C564)</f>
        <v>0</v>
      </c>
      <c r="G564" s="25" t="e">
        <f>IF(D564="",INDEX('Классификатор задач'!$C:$C,MATCH(E564,'Классификатор задач'!$B:$B,0),0),INDEX('Классификатор задач'!$C:$C,MATCH(D564,'Классификатор задач'!$A:$A,0)))</f>
        <v>#N/A</v>
      </c>
      <c r="H564" s="26">
        <f>INDEX(ГРАФИК!$AU$6:$AU$36,MATCH($B$541,ГРАФИК!$A$6:$A$36,0),0)</f>
        <v>0</v>
      </c>
      <c r="I564" s="41">
        <v>0.25</v>
      </c>
      <c r="J564" s="29" t="e">
        <f>INDEX('Закрепление за ДСЕ'!$B:$B,MATCH(H564,'Закрепление за ДСЕ'!A:A,0),0)</f>
        <v>#N/A</v>
      </c>
      <c r="K564" s="29" t="e">
        <f>INDEX('Закрепление за ДСЕ'!$D:$D,MATCH(H564,'Закрепление за ДСЕ'!A:A,0),0)</f>
        <v>#N/A</v>
      </c>
      <c r="L564" s="36" t="str">
        <f t="shared" si="47"/>
        <v/>
      </c>
      <c r="M564" s="38">
        <v>12</v>
      </c>
    </row>
    <row r="565" spans="1:13" x14ac:dyDescent="0.25">
      <c r="A565" s="24">
        <v>0.531249999999999</v>
      </c>
      <c r="B565" s="24">
        <v>0.54166666666666696</v>
      </c>
      <c r="C565" s="24">
        <f>INDEX(ГРАФИК!$AV$6:$AV$36,MATCH($B$541,ГРАФИК!$A$6:$A$36,0),0)</f>
        <v>0</v>
      </c>
      <c r="D565" s="6" t="b">
        <f t="shared" si="45"/>
        <v>0</v>
      </c>
      <c r="E565" s="24" t="b">
        <f t="shared" si="46"/>
        <v>0</v>
      </c>
      <c r="F565" s="6">
        <f>Count_Color(ГРАФИК!$AV$6:$AV$36,3,C565)</f>
        <v>0</v>
      </c>
      <c r="G565" s="25" t="e">
        <f>IF(D565="",INDEX('Классификатор задач'!$C:$C,MATCH(E565,'Классификатор задач'!$B:$B,0),0),INDEX('Классификатор задач'!$C:$C,MATCH(D565,'Классификатор задач'!$A:$A,0)))</f>
        <v>#N/A</v>
      </c>
      <c r="H565" s="26">
        <f>INDEX(ГРАФИК!$AW$6:$AW$36,MATCH($B$541,ГРАФИК!$A$6:$A$36,0),0)</f>
        <v>0</v>
      </c>
      <c r="I565" s="41">
        <v>0.25</v>
      </c>
      <c r="J565" s="29" t="e">
        <f>INDEX('Закрепление за ДСЕ'!$B:$B,MATCH(H565,'Закрепление за ДСЕ'!A:A,0),0)</f>
        <v>#N/A</v>
      </c>
      <c r="K565" s="29" t="e">
        <f>INDEX('Закрепление за ДСЕ'!$D:$D,MATCH(H565,'Закрепление за ДСЕ'!A:A,0),0)</f>
        <v>#N/A</v>
      </c>
      <c r="L565" s="36" t="str">
        <f t="shared" si="47"/>
        <v/>
      </c>
      <c r="M565" s="38">
        <v>12</v>
      </c>
    </row>
    <row r="566" spans="1:13" x14ac:dyDescent="0.25">
      <c r="A566" s="24">
        <v>0.54166666666666596</v>
      </c>
      <c r="B566" s="24">
        <v>0.55208333333333304</v>
      </c>
      <c r="C566" s="24">
        <f>INDEX(ГРАФИК!$AX$6:$AX$36,MATCH($B$541,ГРАФИК!$A$6:$A$36,0),0)</f>
        <v>0</v>
      </c>
      <c r="D566" s="6" t="b">
        <f t="shared" si="45"/>
        <v>0</v>
      </c>
      <c r="E566" s="24" t="b">
        <f t="shared" si="46"/>
        <v>0</v>
      </c>
      <c r="F566" s="6">
        <f>Count_Color(ГРАФИК!$AX$6:$AX$36,3,C566)</f>
        <v>0</v>
      </c>
      <c r="G566" s="25" t="e">
        <f>IF(D566="",INDEX('Классификатор задач'!$C:$C,MATCH(E566,'Классификатор задач'!$B:$B,0),0),INDEX('Классификатор задач'!$C:$C,MATCH(D566,'Классификатор задач'!$A:$A,0)))</f>
        <v>#N/A</v>
      </c>
      <c r="H566" s="26">
        <f>INDEX(ГРАФИК!$AY$6:$AY$36,MATCH($B$541,ГРАФИК!$A$6:$A$36,0),0)</f>
        <v>0</v>
      </c>
      <c r="I566" s="41">
        <v>0.25</v>
      </c>
      <c r="J566" s="29" t="e">
        <f>INDEX('Закрепление за ДСЕ'!$B:$B,MATCH(H566,'Закрепление за ДСЕ'!A:A,0),0)</f>
        <v>#N/A</v>
      </c>
      <c r="K566" s="29" t="e">
        <f>INDEX('Закрепление за ДСЕ'!$D:$D,MATCH(H566,'Закрепление за ДСЕ'!A:A,0),0)</f>
        <v>#N/A</v>
      </c>
      <c r="L566" s="36" t="str">
        <f t="shared" si="47"/>
        <v/>
      </c>
      <c r="M566" s="38">
        <v>12</v>
      </c>
    </row>
    <row r="567" spans="1:13" x14ac:dyDescent="0.25">
      <c r="A567" s="24">
        <v>0.55208333333333304</v>
      </c>
      <c r="B567" s="24">
        <v>0.5625</v>
      </c>
      <c r="C567" s="24">
        <f>INDEX(ГРАФИК!$AZ$6:$AZ$36,MATCH($B$541,ГРАФИК!$A$6:$A$36,0),0)</f>
        <v>0</v>
      </c>
      <c r="D567" s="6" t="b">
        <f t="shared" si="45"/>
        <v>0</v>
      </c>
      <c r="E567" s="24" t="b">
        <f t="shared" si="46"/>
        <v>0</v>
      </c>
      <c r="F567" s="6">
        <f>Count_Color(ГРАФИК!$AZ$6:$AZ$36,3,C567)</f>
        <v>0</v>
      </c>
      <c r="G567" s="25" t="e">
        <f>IF(D567="",INDEX('Классификатор задач'!$C:$C,MATCH(E567,'Классификатор задач'!$B:$B,0),0),INDEX('Классификатор задач'!$C:$C,MATCH(D567,'Классификатор задач'!$A:$A,0)))</f>
        <v>#N/A</v>
      </c>
      <c r="H567" s="26">
        <f>INDEX(ГРАФИК!$BA$6:$BA$36,MATCH($B$541,ГРАФИК!$A$6:$A$36,0),0)</f>
        <v>0</v>
      </c>
      <c r="I567" s="41">
        <v>0.25</v>
      </c>
      <c r="J567" s="29" t="e">
        <f>INDEX('Закрепление за ДСЕ'!$B:$B,MATCH(H567,'Закрепление за ДСЕ'!A:A,0),0)</f>
        <v>#N/A</v>
      </c>
      <c r="K567" s="29" t="e">
        <f>INDEX('Закрепление за ДСЕ'!$D:$D,MATCH(H567,'Закрепление за ДСЕ'!A:A,0),0)</f>
        <v>#N/A</v>
      </c>
      <c r="L567" s="36" t="str">
        <f t="shared" si="47"/>
        <v/>
      </c>
      <c r="M567" s="38">
        <v>12</v>
      </c>
    </row>
    <row r="568" spans="1:13" x14ac:dyDescent="0.25">
      <c r="A568" s="24">
        <v>0.562499999999999</v>
      </c>
      <c r="B568" s="24">
        <v>0.57291666666666696</v>
      </c>
      <c r="C568" s="24">
        <f>INDEX(ГРАФИК!$BB$6:$BB$36,MATCH($B$541,ГРАФИК!$A$6:$A$36,0),0)</f>
        <v>0</v>
      </c>
      <c r="D568" s="6" t="b">
        <f t="shared" si="45"/>
        <v>0</v>
      </c>
      <c r="E568" s="24" t="b">
        <f t="shared" si="46"/>
        <v>0</v>
      </c>
      <c r="F568" s="6">
        <f>Count_Color(ГРАФИК!$BB$6:$BB$36,3,C568)</f>
        <v>0</v>
      </c>
      <c r="G568" s="25" t="e">
        <f>IF(D568="",INDEX('Классификатор задач'!$C:$C,MATCH(E568,'Классификатор задач'!$B:$B,0),0),INDEX('Классификатор задач'!$C:$C,MATCH(D568,'Классификатор задач'!$A:$A,0)))</f>
        <v>#N/A</v>
      </c>
      <c r="H568" s="26">
        <f>INDEX(ГРАФИК!$BC$6:$BC$36,MATCH($B$541,ГРАФИК!$A$6:$A$36,0),0)</f>
        <v>0</v>
      </c>
      <c r="I568" s="41">
        <v>0.25</v>
      </c>
      <c r="J568" s="29" t="e">
        <f>INDEX('Закрепление за ДСЕ'!$B:$B,MATCH(H568,'Закрепление за ДСЕ'!A:A,0),0)</f>
        <v>#N/A</v>
      </c>
      <c r="K568" s="29" t="e">
        <f>INDEX('Закрепление за ДСЕ'!$D:$D,MATCH(H568,'Закрепление за ДСЕ'!A:A,0),0)</f>
        <v>#N/A</v>
      </c>
      <c r="L568" s="36" t="str">
        <f t="shared" si="47"/>
        <v/>
      </c>
      <c r="M568" s="38">
        <v>12</v>
      </c>
    </row>
    <row r="569" spans="1:13" x14ac:dyDescent="0.25">
      <c r="A569" s="24">
        <v>0.57291666666666596</v>
      </c>
      <c r="B569" s="24">
        <v>0.58333333333333304</v>
      </c>
      <c r="C569" s="24">
        <f>INDEX(ГРАФИК!$BD$6:$BD$36,MATCH($B$541,ГРАФИК!$A$6:$A$36,0),0)</f>
        <v>0</v>
      </c>
      <c r="D569" s="6" t="b">
        <f t="shared" si="45"/>
        <v>0</v>
      </c>
      <c r="E569" s="24" t="b">
        <f t="shared" si="46"/>
        <v>0</v>
      </c>
      <c r="F569" s="6">
        <f>Count_Color(ГРАФИК!$BD$6:$BD$36,3,C569)</f>
        <v>0</v>
      </c>
      <c r="G569" s="25" t="e">
        <f>IF(D569="",INDEX('Классификатор задач'!$C:$C,MATCH(E569,'Классификатор задач'!$B:$B,0),0),INDEX('Классификатор задач'!$C:$C,MATCH(D569,'Классификатор задач'!$A:$A,0)))</f>
        <v>#N/A</v>
      </c>
      <c r="H569" s="26">
        <f>INDEX(ГРАФИК!$BE$6:$BE$36,MATCH($B$541,ГРАФИК!$A$6:$A$36,0),0)</f>
        <v>0</v>
      </c>
      <c r="I569" s="41">
        <v>0.25</v>
      </c>
      <c r="J569" s="29" t="e">
        <f>INDEX('Закрепление за ДСЕ'!$B:$B,MATCH(H569,'Закрепление за ДСЕ'!A:A,0),0)</f>
        <v>#N/A</v>
      </c>
      <c r="K569" s="29" t="e">
        <f>INDEX('Закрепление за ДСЕ'!$D:$D,MATCH(H569,'Закрепление за ДСЕ'!A:A,0),0)</f>
        <v>#N/A</v>
      </c>
      <c r="L569" s="36" t="str">
        <f t="shared" si="47"/>
        <v/>
      </c>
      <c r="M569" s="38">
        <v>12</v>
      </c>
    </row>
    <row r="570" spans="1:13" x14ac:dyDescent="0.25">
      <c r="A570" s="24">
        <v>0.58333333333333304</v>
      </c>
      <c r="B570" s="24">
        <v>0.59375</v>
      </c>
      <c r="C570" s="24">
        <f>INDEX(ГРАФИК!$BF$6:$BF$36,MATCH($B$541,ГРАФИК!$A$6:$A$36,0),0)</f>
        <v>0</v>
      </c>
      <c r="D570" s="6" t="b">
        <f t="shared" si="45"/>
        <v>0</v>
      </c>
      <c r="E570" s="24" t="b">
        <f t="shared" si="46"/>
        <v>0</v>
      </c>
      <c r="F570" s="6">
        <f>Count_Color(ГРАФИК!$BF$6:$BF$36,3,C570)</f>
        <v>0</v>
      </c>
      <c r="G570" s="25" t="e">
        <f>IF(D570="",INDEX('Классификатор задач'!$C:$C,MATCH(E570,'Классификатор задач'!$B:$B,0),0),INDEX('Классификатор задач'!$C:$C,MATCH(D570,'Классификатор задач'!$A:$A,0)))</f>
        <v>#N/A</v>
      </c>
      <c r="H570" s="26">
        <f>INDEX(ГРАФИК!$BG$6:$BG$36,MATCH($B$541,ГРАФИК!$A$6:$A$36,0),0)</f>
        <v>0</v>
      </c>
      <c r="I570" s="41">
        <v>0.25</v>
      </c>
      <c r="J570" s="29" t="e">
        <f>INDEX('Закрепление за ДСЕ'!$B:$B,MATCH(H570,'Закрепление за ДСЕ'!A:A,0),0)</f>
        <v>#N/A</v>
      </c>
      <c r="K570" s="29" t="e">
        <f>INDEX('Закрепление за ДСЕ'!$D:$D,MATCH(H570,'Закрепление за ДСЕ'!A:A,0),0)</f>
        <v>#N/A</v>
      </c>
      <c r="L570" s="36" t="str">
        <f t="shared" si="47"/>
        <v/>
      </c>
      <c r="M570" s="38">
        <v>12</v>
      </c>
    </row>
    <row r="571" spans="1:13" x14ac:dyDescent="0.25">
      <c r="A571" s="24">
        <v>0.593749999999999</v>
      </c>
      <c r="B571" s="24">
        <v>0.60416666666666696</v>
      </c>
      <c r="C571" s="24">
        <f>INDEX(ГРАФИК!$BH$6:$BH$36,MATCH($B$541,ГРАФИК!$A$6:$A$36,0),0)</f>
        <v>0</v>
      </c>
      <c r="D571" s="6" t="b">
        <f t="shared" si="45"/>
        <v>0</v>
      </c>
      <c r="E571" s="24" t="b">
        <f t="shared" si="46"/>
        <v>0</v>
      </c>
      <c r="F571" s="6">
        <f>Count_Color(ГРАФИК!$BH$6:$BH$36,3,C571)</f>
        <v>0</v>
      </c>
      <c r="G571" s="25" t="e">
        <f>IF(D571="",INDEX('Классификатор задач'!$C:$C,MATCH(E571,'Классификатор задач'!$B:$B,0),0),INDEX('Классификатор задач'!$C:$C,MATCH(D571,'Классификатор задач'!$A:$A,0)))</f>
        <v>#N/A</v>
      </c>
      <c r="H571" s="26">
        <f>INDEX(ГРАФИК!$BI$6:$BI$36,MATCH($B$541,ГРАФИК!$A$6:$A$36,0),0)</f>
        <v>0</v>
      </c>
      <c r="I571" s="41">
        <v>0.25</v>
      </c>
      <c r="J571" s="29" t="e">
        <f>INDEX('Закрепление за ДСЕ'!$B:$B,MATCH(H571,'Закрепление за ДСЕ'!A:A,0),0)</f>
        <v>#N/A</v>
      </c>
      <c r="K571" s="29" t="e">
        <f>INDEX('Закрепление за ДСЕ'!$D:$D,MATCH(H571,'Закрепление за ДСЕ'!A:A,0),0)</f>
        <v>#N/A</v>
      </c>
      <c r="L571" s="36" t="str">
        <f t="shared" si="47"/>
        <v/>
      </c>
      <c r="M571" s="38">
        <v>12</v>
      </c>
    </row>
    <row r="572" spans="1:13" x14ac:dyDescent="0.25">
      <c r="A572" s="24">
        <v>0.60416666666666596</v>
      </c>
      <c r="B572" s="24">
        <v>0.61458333333333404</v>
      </c>
      <c r="C572" s="24">
        <f>INDEX(ГРАФИК!$BJ$6:$BJ$36,MATCH($B$541,ГРАФИК!$A$6:$A$36,0),0)</f>
        <v>0</v>
      </c>
      <c r="D572" s="6" t="b">
        <f t="shared" si="45"/>
        <v>0</v>
      </c>
      <c r="E572" s="24" t="b">
        <f t="shared" si="46"/>
        <v>0</v>
      </c>
      <c r="F572" s="6">
        <f>Count_Color(ГРАФИК!$BJ$6:$BJ$36,3,C572)</f>
        <v>0</v>
      </c>
      <c r="G572" s="25" t="e">
        <f>IF(D572="",INDEX('Классификатор задач'!$C:$C,MATCH(E572,'Классификатор задач'!$B:$B,0),0),INDEX('Классификатор задач'!$C:$C,MATCH(D572,'Классификатор задач'!$A:$A,0)))</f>
        <v>#N/A</v>
      </c>
      <c r="H572" s="26">
        <f>INDEX(ГРАФИК!$BK$6:$BK$36,MATCH($B$541,ГРАФИК!$A$6:$A$36,0),0)</f>
        <v>0</v>
      </c>
      <c r="I572" s="41">
        <v>0.25</v>
      </c>
      <c r="J572" s="29" t="e">
        <f>INDEX('Закрепление за ДСЕ'!$B:$B,MATCH(H572,'Закрепление за ДСЕ'!A:A,0),0)</f>
        <v>#N/A</v>
      </c>
      <c r="K572" s="29" t="e">
        <f>INDEX('Закрепление за ДСЕ'!$D:$D,MATCH(H572,'Закрепление за ДСЕ'!A:A,0),0)</f>
        <v>#N/A</v>
      </c>
      <c r="L572" s="36" t="str">
        <f t="shared" si="47"/>
        <v/>
      </c>
      <c r="M572" s="38">
        <v>12</v>
      </c>
    </row>
    <row r="573" spans="1:13" x14ac:dyDescent="0.25">
      <c r="A573" s="24">
        <v>0.61458333333333304</v>
      </c>
      <c r="B573" s="24">
        <v>0.625</v>
      </c>
      <c r="C573" s="24">
        <f>INDEX(ГРАФИК!$BL$6:$BL$36,MATCH($B$541,ГРАФИК!$A$6:$A$36,0),0)</f>
        <v>0</v>
      </c>
      <c r="D573" s="6" t="b">
        <f t="shared" si="45"/>
        <v>0</v>
      </c>
      <c r="E573" s="24" t="b">
        <f t="shared" si="46"/>
        <v>0</v>
      </c>
      <c r="F573" s="6">
        <f>Count_Color(ГРАФИК!$BL$6:$BL$36,3,C573)</f>
        <v>0</v>
      </c>
      <c r="G573" s="25" t="e">
        <f>IF(D573="",INDEX('Классификатор задач'!$C:$C,MATCH(E573,'Классификатор задач'!$B:$B,0),0),INDEX('Классификатор задач'!$C:$C,MATCH(D573,'Классификатор задач'!$A:$A,0)))</f>
        <v>#N/A</v>
      </c>
      <c r="H573" s="26">
        <f>INDEX(ГРАФИК!$BM$6:$BM$36,MATCH($B$541,ГРАФИК!$A$6:$A$36,0),0)</f>
        <v>0</v>
      </c>
      <c r="I573" s="41">
        <v>0.25</v>
      </c>
      <c r="J573" s="29" t="e">
        <f>INDEX('Закрепление за ДСЕ'!$B:$B,MATCH(H573,'Закрепление за ДСЕ'!A:A,0),0)</f>
        <v>#N/A</v>
      </c>
      <c r="K573" s="29" t="e">
        <f>INDEX('Закрепление за ДСЕ'!$D:$D,MATCH(H573,'Закрепление за ДСЕ'!A:A,0),0)</f>
        <v>#N/A</v>
      </c>
      <c r="L573" s="36" t="str">
        <f t="shared" si="47"/>
        <v/>
      </c>
      <c r="M573" s="38">
        <v>12</v>
      </c>
    </row>
    <row r="574" spans="1:13" x14ac:dyDescent="0.25">
      <c r="A574" s="24">
        <v>0.624999999999999</v>
      </c>
      <c r="B574" s="24">
        <v>0.63541666666666696</v>
      </c>
      <c r="C574" s="24">
        <f>INDEX(ГРАФИК!$BN$6:$BN$36,MATCH($B$541,ГРАФИК!$A$6:$A$36,0),0)</f>
        <v>0</v>
      </c>
      <c r="D574" s="6" t="b">
        <f t="shared" si="45"/>
        <v>0</v>
      </c>
      <c r="E574" s="24" t="b">
        <f t="shared" si="46"/>
        <v>0</v>
      </c>
      <c r="F574" s="6">
        <f>Count_Color(ГРАФИК!$BN$6:$BN$36,3,C574)</f>
        <v>0</v>
      </c>
      <c r="G574" s="25" t="e">
        <f>IF(D574="",INDEX('Классификатор задач'!$C:$C,MATCH(E574,'Классификатор задач'!$B:$B,0),0),INDEX('Классификатор задач'!$C:$C,MATCH(D574,'Классификатор задач'!$A:$A,0)))</f>
        <v>#N/A</v>
      </c>
      <c r="H574" s="26">
        <f>INDEX(ГРАФИК!$BO$6:$BO$36,MATCH($B$541,ГРАФИК!$A$6:$A$36,0),0)</f>
        <v>0</v>
      </c>
      <c r="I574" s="41">
        <v>0.25</v>
      </c>
      <c r="J574" s="29" t="e">
        <f>INDEX('Закрепление за ДСЕ'!$B:$B,MATCH(H574,'Закрепление за ДСЕ'!A:A,0),0)</f>
        <v>#N/A</v>
      </c>
      <c r="K574" s="29" t="e">
        <f>INDEX('Закрепление за ДСЕ'!$D:$D,MATCH(H574,'Закрепление за ДСЕ'!A:A,0),0)</f>
        <v>#N/A</v>
      </c>
      <c r="L574" s="36" t="str">
        <f t="shared" si="47"/>
        <v/>
      </c>
      <c r="M574" s="38">
        <v>12</v>
      </c>
    </row>
    <row r="575" spans="1:13" x14ac:dyDescent="0.25">
      <c r="A575" s="24">
        <v>0.63541666666666596</v>
      </c>
      <c r="B575" s="24">
        <v>0.64583333333333404</v>
      </c>
      <c r="C575" s="24">
        <f>INDEX(ГРАФИК!$BP$6:$BP$36,MATCH($B$541,ГРАФИК!$A$6:$A$36,0),0)</f>
        <v>0</v>
      </c>
      <c r="D575" s="6" t="b">
        <f t="shared" si="45"/>
        <v>0</v>
      </c>
      <c r="E575" s="24" t="b">
        <f t="shared" si="46"/>
        <v>0</v>
      </c>
      <c r="F575" s="6">
        <f>Count_Color(ГРАФИК!$BP$6:$BP$36,3,C575)</f>
        <v>0</v>
      </c>
      <c r="G575" s="25" t="e">
        <f>IF(D575="",INDEX('Классификатор задач'!$C:$C,MATCH(E575,'Классификатор задач'!$B:$B,0),0),INDEX('Классификатор задач'!$C:$C,MATCH(D575,'Классификатор задач'!$A:$A,0)))</f>
        <v>#N/A</v>
      </c>
      <c r="H575" s="26">
        <f>INDEX(ГРАФИК!$BQ$6:$BQ$36,MATCH($B$541,ГРАФИК!$A$6:$A$36,0),0)</f>
        <v>0</v>
      </c>
      <c r="I575" s="41">
        <v>0.25</v>
      </c>
      <c r="J575" s="29" t="e">
        <f>INDEX('Закрепление за ДСЕ'!$B:$B,MATCH(H575,'Закрепление за ДСЕ'!A:A,0),0)</f>
        <v>#N/A</v>
      </c>
      <c r="K575" s="29" t="e">
        <f>INDEX('Закрепление за ДСЕ'!$D:$D,MATCH(H575,'Закрепление за ДСЕ'!A:A,0),0)</f>
        <v>#N/A</v>
      </c>
      <c r="L575" s="36" t="str">
        <f t="shared" si="47"/>
        <v/>
      </c>
      <c r="M575" s="38">
        <v>12</v>
      </c>
    </row>
    <row r="576" spans="1:13" x14ac:dyDescent="0.25">
      <c r="A576" s="24">
        <v>0.64583333333333204</v>
      </c>
      <c r="B576" s="24">
        <v>0.65625</v>
      </c>
      <c r="C576" s="24">
        <f>INDEX(ГРАФИК!$BR$6:$BR$36,MATCH($B$541,ГРАФИК!$A$6:$A$36,0),0)</f>
        <v>0</v>
      </c>
      <c r="D576" s="6" t="b">
        <f t="shared" si="45"/>
        <v>0</v>
      </c>
      <c r="E576" s="24" t="b">
        <f t="shared" si="46"/>
        <v>0</v>
      </c>
      <c r="F576" s="6">
        <f>Count_Color(ГРАФИК!$BR$6:$BR$36,3,C576)</f>
        <v>0</v>
      </c>
      <c r="G576" s="25" t="e">
        <f>IF(D576="",INDEX('Классификатор задач'!$C:$C,MATCH(E576,'Классификатор задач'!$B:$B,0),0),INDEX('Классификатор задач'!$C:$C,MATCH(D576,'Классификатор задач'!$A:$A,0)))</f>
        <v>#N/A</v>
      </c>
      <c r="H576" s="26">
        <f>INDEX(ГРАФИК!$BS$6:$BS$36,MATCH($B$541,ГРАФИК!$A$6:$A$36,0),0)</f>
        <v>0</v>
      </c>
      <c r="I576" s="41">
        <v>0.25</v>
      </c>
      <c r="J576" s="29" t="e">
        <f>INDEX('Закрепление за ДСЕ'!$B:$B,MATCH(H576,'Закрепление за ДСЕ'!A:A,0),0)</f>
        <v>#N/A</v>
      </c>
      <c r="K576" s="29" t="e">
        <f>INDEX('Закрепление за ДСЕ'!$D:$D,MATCH(H576,'Закрепление за ДСЕ'!A:A,0),0)</f>
        <v>#N/A</v>
      </c>
      <c r="L576" s="36" t="str">
        <f t="shared" si="47"/>
        <v/>
      </c>
      <c r="M576" s="38">
        <v>12</v>
      </c>
    </row>
    <row r="577" spans="1:13" x14ac:dyDescent="0.25">
      <c r="A577" s="24">
        <v>0.656249999999999</v>
      </c>
      <c r="B577" s="24">
        <v>0.66666666666666696</v>
      </c>
      <c r="C577" s="24">
        <f>INDEX(ГРАФИК!$BT$6:$BT$36,MATCH($B$541,ГРАФИК!$A$6:$A$36,0),0)</f>
        <v>0</v>
      </c>
      <c r="D577" s="6" t="b">
        <f t="shared" si="45"/>
        <v>0</v>
      </c>
      <c r="E577" s="24" t="b">
        <f t="shared" si="46"/>
        <v>0</v>
      </c>
      <c r="F577" s="6">
        <f>Count_Color(ГРАФИК!$BT$6:$BT$36,3,C577)</f>
        <v>0</v>
      </c>
      <c r="G577" s="25" t="e">
        <f>IF(D577="",INDEX('Классификатор задач'!$C:$C,MATCH(E577,'Классификатор задач'!$B:$B,0),0),INDEX('Классификатор задач'!$C:$C,MATCH(D577,'Классификатор задач'!$A:$A,0)))</f>
        <v>#N/A</v>
      </c>
      <c r="H577" s="26">
        <f>INDEX(ГРАФИК!$BU$6:$BU$36,MATCH($B$541,ГРАФИК!$A$6:$A$36,0),0)</f>
        <v>0</v>
      </c>
      <c r="I577" s="41">
        <v>0.25</v>
      </c>
      <c r="J577" s="29" t="e">
        <f>INDEX('Закрепление за ДСЕ'!$B:$B,MATCH(H577,'Закрепление за ДСЕ'!A:A,0),0)</f>
        <v>#N/A</v>
      </c>
      <c r="K577" s="29" t="e">
        <f>INDEX('Закрепление за ДСЕ'!$D:$D,MATCH(H577,'Закрепление за ДСЕ'!A:A,0),0)</f>
        <v>#N/A</v>
      </c>
      <c r="L577" s="36" t="str">
        <f t="shared" si="47"/>
        <v/>
      </c>
      <c r="M577" s="38">
        <v>12</v>
      </c>
    </row>
    <row r="578" spans="1:13" x14ac:dyDescent="0.25">
      <c r="A578" s="24">
        <v>0.66666666666666596</v>
      </c>
      <c r="B578" s="24">
        <v>0.67708333333333404</v>
      </c>
      <c r="C578" s="24">
        <f>INDEX(ГРАФИК!$BV$6:$BV$36,MATCH($B$541,ГРАФИК!$A$6:$A$36,0),0)</f>
        <v>0</v>
      </c>
      <c r="D578" s="6" t="b">
        <f t="shared" si="45"/>
        <v>0</v>
      </c>
      <c r="E578" s="24" t="b">
        <f t="shared" si="46"/>
        <v>0</v>
      </c>
      <c r="F578" s="6">
        <f>Count_Color(ГРАФИК!$BV$6:$BV$36,3,C578)</f>
        <v>0</v>
      </c>
      <c r="G578" s="25" t="e">
        <f>IF(D578="",INDEX('Классификатор задач'!$C:$C,MATCH(E578,'Классификатор задач'!$B:$B,0),0),INDEX('Классификатор задач'!$C:$C,MATCH(D578,'Классификатор задач'!$A:$A,0)))</f>
        <v>#N/A</v>
      </c>
      <c r="H578" s="26">
        <f>INDEX(ГРАФИК!$BW$6:$BW$36,MATCH($B$541,ГРАФИК!$A$6:$A$36,0),0)</f>
        <v>0</v>
      </c>
      <c r="I578" s="41">
        <v>0.25</v>
      </c>
      <c r="J578" s="29" t="e">
        <f>INDEX('Закрепление за ДСЕ'!$B:$B,MATCH(H578,'Закрепление за ДСЕ'!A:A,0),0)</f>
        <v>#N/A</v>
      </c>
      <c r="K578" s="29" t="e">
        <f>INDEX('Закрепление за ДСЕ'!$D:$D,MATCH(H578,'Закрепление за ДСЕ'!A:A,0),0)</f>
        <v>#N/A</v>
      </c>
      <c r="L578" s="36" t="str">
        <f t="shared" si="47"/>
        <v/>
      </c>
      <c r="M578" s="38">
        <v>12</v>
      </c>
    </row>
    <row r="579" spans="1:13" x14ac:dyDescent="0.25">
      <c r="A579" s="24">
        <v>0.67708333333333204</v>
      </c>
      <c r="B579" s="24">
        <v>0.6875</v>
      </c>
      <c r="C579" s="24">
        <f>INDEX(ГРАФИК!$BX$6:$BX$36,MATCH($B$541,ГРАФИК!$A$6:$A$36,0),0)</f>
        <v>0</v>
      </c>
      <c r="D579" s="6" t="b">
        <f t="shared" si="45"/>
        <v>0</v>
      </c>
      <c r="E579" s="24" t="b">
        <f t="shared" si="46"/>
        <v>0</v>
      </c>
      <c r="F579" s="6">
        <f>Count_Color(ГРАФИК!$BX$6:$BX$36,3,C579)</f>
        <v>0</v>
      </c>
      <c r="G579" s="25" t="e">
        <f>IF(D579="",INDEX('Классификатор задач'!$C:$C,MATCH(E579,'Классификатор задач'!$B:$B,0),0),INDEX('Классификатор задач'!$C:$C,MATCH(D579,'Классификатор задач'!$A:$A,0)))</f>
        <v>#N/A</v>
      </c>
      <c r="H579" s="26">
        <f>INDEX(ГРАФИК!$BY$6:$BY$36,MATCH($B$541,ГРАФИК!$A$6:$A$36,0),0)</f>
        <v>0</v>
      </c>
      <c r="I579" s="41">
        <v>0.25</v>
      </c>
      <c r="J579" s="29" t="e">
        <f>INDEX('Закрепление за ДСЕ'!$B:$B,MATCH(H579,'Закрепление за ДСЕ'!A:A,0),0)</f>
        <v>#N/A</v>
      </c>
      <c r="K579" s="29" t="e">
        <f>INDEX('Закрепление за ДСЕ'!$D:$D,MATCH(H579,'Закрепление за ДСЕ'!A:A,0),0)</f>
        <v>#N/A</v>
      </c>
      <c r="L579" s="36" t="str">
        <f t="shared" si="47"/>
        <v/>
      </c>
      <c r="M579" s="38">
        <v>12</v>
      </c>
    </row>
    <row r="580" spans="1:13" x14ac:dyDescent="0.25">
      <c r="A580" s="24">
        <v>0.687499999999999</v>
      </c>
      <c r="B580" s="24">
        <v>0.69791666666666696</v>
      </c>
      <c r="C580" s="24">
        <f>INDEX(ГРАФИК!$BZ$6:$BZ$36,MATCH($B$541,ГРАФИК!$A$6:$A$36,0),0)</f>
        <v>0</v>
      </c>
      <c r="D580" s="6" t="b">
        <f t="shared" si="45"/>
        <v>0</v>
      </c>
      <c r="E580" s="24" t="b">
        <f t="shared" si="46"/>
        <v>0</v>
      </c>
      <c r="F580" s="6">
        <f>Count_Color(ГРАФИК!$BZ$6:$BZ$36,3,C580)</f>
        <v>0</v>
      </c>
      <c r="G580" s="25" t="e">
        <f>IF(D580="",INDEX('Классификатор задач'!$C:$C,MATCH(E580,'Классификатор задач'!$B:$B,0),0),INDEX('Классификатор задач'!$C:$C,MATCH(D580,'Классификатор задач'!$A:$A,0)))</f>
        <v>#N/A</v>
      </c>
      <c r="H580" s="26">
        <f>INDEX(ГРАФИК!$CA$6:$CA$36,MATCH($B$541,ГРАФИК!$A$6:$A$36,0),0)</f>
        <v>0</v>
      </c>
      <c r="I580" s="41">
        <v>0.25</v>
      </c>
      <c r="J580" s="29" t="e">
        <f>INDEX('Закрепление за ДСЕ'!$B:$B,MATCH(H580,'Закрепление за ДСЕ'!A:A,0),0)</f>
        <v>#N/A</v>
      </c>
      <c r="K580" s="29" t="e">
        <f>INDEX('Закрепление за ДСЕ'!$D:$D,MATCH(H580,'Закрепление за ДСЕ'!A:A,0),0)</f>
        <v>#N/A</v>
      </c>
      <c r="L580" s="36" t="str">
        <f t="shared" si="47"/>
        <v/>
      </c>
      <c r="M580" s="38">
        <v>12</v>
      </c>
    </row>
    <row r="581" spans="1:13" x14ac:dyDescent="0.25">
      <c r="A581" s="24">
        <v>0.69791666666666596</v>
      </c>
      <c r="B581" s="24">
        <v>0.70833333333333404</v>
      </c>
      <c r="C581" s="24">
        <f>INDEX(ГРАФИК!$CB$6:$CB$36,MATCH($B$541,ГРАФИК!$A$6:$A$36,0),0)</f>
        <v>0</v>
      </c>
      <c r="D581" s="6" t="b">
        <f t="shared" si="45"/>
        <v>0</v>
      </c>
      <c r="E581" s="24" t="b">
        <f t="shared" si="46"/>
        <v>0</v>
      </c>
      <c r="F581" s="6">
        <f>Count_Color(ГРАФИК!$CB$6:$CB$36,3,C581)</f>
        <v>0</v>
      </c>
      <c r="G581" s="25" t="e">
        <f>IF(D581="",INDEX('Классификатор задач'!$C:$C,MATCH(E581,'Классификатор задач'!$B:$B,0),0),INDEX('Классификатор задач'!$C:$C,MATCH(D581,'Классификатор задач'!$A:$A,0)))</f>
        <v>#N/A</v>
      </c>
      <c r="H581" s="26">
        <f>INDEX(ГРАФИК!$CC$6:$CC$36,MATCH($B$541,ГРАФИК!$A$6:$A$36,0),0)</f>
        <v>0</v>
      </c>
      <c r="I581" s="41">
        <v>0.25</v>
      </c>
      <c r="J581" s="29" t="e">
        <f>INDEX('Закрепление за ДСЕ'!$B:$B,MATCH(H581,'Закрепление за ДСЕ'!A:A,0),0)</f>
        <v>#N/A</v>
      </c>
      <c r="K581" s="29" t="e">
        <f>INDEX('Закрепление за ДСЕ'!$D:$D,MATCH(H581,'Закрепление за ДСЕ'!A:A,0),0)</f>
        <v>#N/A</v>
      </c>
      <c r="L581" s="36" t="str">
        <f t="shared" si="47"/>
        <v/>
      </c>
      <c r="M581" s="38">
        <v>12</v>
      </c>
    </row>
    <row r="582" spans="1:13" x14ac:dyDescent="0.25">
      <c r="A582" s="24">
        <v>0.70833333333333204</v>
      </c>
      <c r="B582" s="24">
        <v>0.71875</v>
      </c>
      <c r="C582" s="24">
        <f>INDEX(ГРАФИК!$CD$6:$CD$36,MATCH($B$541,ГРАФИК!$A$6:$A$36,0),0)</f>
        <v>0</v>
      </c>
      <c r="D582" s="6" t="b">
        <f t="shared" si="45"/>
        <v>0</v>
      </c>
      <c r="E582" s="24" t="b">
        <f t="shared" si="46"/>
        <v>0</v>
      </c>
      <c r="F582" s="6">
        <f>Count_Color(ГРАФИК!$CD$6:$CD$36,3,C582)</f>
        <v>0</v>
      </c>
      <c r="G582" s="25" t="e">
        <f>IF(D582="",INDEX('Классификатор задач'!$C:$C,MATCH(E582,'Классификатор задач'!$B:$B,0),0),INDEX('Классификатор задач'!$C:$C,MATCH(D582,'Классификатор задач'!$A:$A,0)))</f>
        <v>#N/A</v>
      </c>
      <c r="H582" s="26">
        <f>INDEX(ГРАФИК!$CE$6:$CE$36,MATCH($B$541,ГРАФИК!$A$6:$A$36,0),0)</f>
        <v>0</v>
      </c>
      <c r="I582" s="41">
        <v>0.25</v>
      </c>
      <c r="J582" s="29" t="e">
        <f>INDEX('Закрепление за ДСЕ'!$B:$B,MATCH(H582,'Закрепление за ДСЕ'!A:A,0),0)</f>
        <v>#N/A</v>
      </c>
      <c r="K582" s="29" t="e">
        <f>INDEX('Закрепление за ДСЕ'!$D:$D,MATCH(H582,'Закрепление за ДСЕ'!A:A,0),0)</f>
        <v>#N/A</v>
      </c>
      <c r="L582" s="36" t="str">
        <f t="shared" si="47"/>
        <v/>
      </c>
      <c r="M582" s="38">
        <v>12</v>
      </c>
    </row>
    <row r="583" spans="1:13" x14ac:dyDescent="0.25">
      <c r="A583" s="24">
        <v>0.718749999999999</v>
      </c>
      <c r="B583" s="24">
        <v>0.72916666666666696</v>
      </c>
      <c r="C583" s="24">
        <f>INDEX(ГРАФИК!$CF$6:$CF$36,MATCH($B$541,ГРАФИК!$A$6:$A$36,0),0)</f>
        <v>0</v>
      </c>
      <c r="D583" s="6" t="b">
        <f t="shared" si="45"/>
        <v>0</v>
      </c>
      <c r="E583" s="24" t="b">
        <f t="shared" si="46"/>
        <v>0</v>
      </c>
      <c r="F583" s="6">
        <f>Count_Color(ГРАФИК!$CF$6:$CF$36,3,C583)</f>
        <v>0</v>
      </c>
      <c r="G583" s="25" t="e">
        <f>IF(D583="",INDEX('Классификатор задач'!$C:$C,MATCH(E583,'Классификатор задач'!$B:$B,0),0),INDEX('Классификатор задач'!$C:$C,MATCH(D583,'Классификатор задач'!$A:$A,0)))</f>
        <v>#N/A</v>
      </c>
      <c r="H583" s="26">
        <f>INDEX(ГРАФИК!$CG$6:$CG$36,MATCH($B$541,ГРАФИК!$A$6:$A$36,0),0)</f>
        <v>0</v>
      </c>
      <c r="I583" s="41">
        <v>0.25</v>
      </c>
      <c r="J583" s="29" t="e">
        <f>INDEX('Закрепление за ДСЕ'!$B:$B,MATCH(H583,'Закрепление за ДСЕ'!A:A,0),0)</f>
        <v>#N/A</v>
      </c>
      <c r="K583" s="29" t="e">
        <f>INDEX('Закрепление за ДСЕ'!$D:$D,MATCH(H583,'Закрепление за ДСЕ'!A:A,0),0)</f>
        <v>#N/A</v>
      </c>
      <c r="L583" s="36" t="str">
        <f t="shared" si="47"/>
        <v/>
      </c>
      <c r="M583" s="38">
        <v>12</v>
      </c>
    </row>
    <row r="584" spans="1:13" x14ac:dyDescent="0.25">
      <c r="A584" s="24">
        <v>0.72916666666666496</v>
      </c>
      <c r="B584" s="24">
        <v>0.73958333333333404</v>
      </c>
      <c r="C584" s="24">
        <f>INDEX(ГРАФИК!$CH$6:$CH$36,MATCH($B$541,ГРАФИК!$A$6:$A$36,0),0)</f>
        <v>0</v>
      </c>
      <c r="D584" s="6" t="b">
        <f t="shared" si="45"/>
        <v>0</v>
      </c>
      <c r="E584" s="24" t="b">
        <f t="shared" si="46"/>
        <v>0</v>
      </c>
      <c r="F584" s="6">
        <f>Count_Color(ГРАФИК!$CH$6:$CH$36,3,C584)</f>
        <v>0</v>
      </c>
      <c r="G584" s="25" t="e">
        <f>IF(D584="",INDEX('Классификатор задач'!$C:$C,MATCH(E584,'Классификатор задач'!$B:$B,0),0),INDEX('Классификатор задач'!$C:$C,MATCH(D584,'Классификатор задач'!$A:$A,0)))</f>
        <v>#N/A</v>
      </c>
      <c r="H584" s="26">
        <f>INDEX(ГРАФИК!$CI$6:$CI$36,MATCH($B$541,ГРАФИК!$A$6:$A$36,0),0)</f>
        <v>0</v>
      </c>
      <c r="I584" s="41">
        <v>0.25</v>
      </c>
      <c r="J584" s="29" t="e">
        <f>INDEX('Закрепление за ДСЕ'!$B:$B,MATCH(H584,'Закрепление за ДСЕ'!A:A,0),0)</f>
        <v>#N/A</v>
      </c>
      <c r="K584" s="29" t="e">
        <f>INDEX('Закрепление за ДСЕ'!$D:$D,MATCH(H584,'Закрепление за ДСЕ'!A:A,0),0)</f>
        <v>#N/A</v>
      </c>
      <c r="L584" s="36" t="str">
        <f t="shared" si="47"/>
        <v/>
      </c>
      <c r="M584" s="38">
        <v>12</v>
      </c>
    </row>
    <row r="585" spans="1:13" x14ac:dyDescent="0.25">
      <c r="A585" s="24">
        <v>0.73958333333333204</v>
      </c>
      <c r="B585" s="24">
        <v>0.75</v>
      </c>
      <c r="C585" s="24">
        <f>INDEX(ГРАФИК!$CJ$6:$CJ$36,MATCH($B$541,ГРАФИК!$A$6:$A$36,0),0)</f>
        <v>0</v>
      </c>
      <c r="D585" s="6" t="b">
        <f t="shared" si="45"/>
        <v>0</v>
      </c>
      <c r="E585" s="24" t="b">
        <f t="shared" si="46"/>
        <v>0</v>
      </c>
      <c r="F585" s="6">
        <f>Count_Color(ГРАФИК!$CJ$6:$CJ$36,3,C585)</f>
        <v>0</v>
      </c>
      <c r="G585" s="25" t="e">
        <f>IF(D585="",INDEX('Классификатор задач'!$C:$C,MATCH(E585,'Классификатор задач'!$B:$B,0),0),INDEX('Классификатор задач'!$C:$C,MATCH(D585,'Классификатор задач'!$A:$A,0)))</f>
        <v>#N/A</v>
      </c>
      <c r="H585" s="26">
        <f>INDEX(ГРАФИК!$CK$6:$CK$36,MATCH($B$541,ГРАФИК!$A$6:$A$36,0),0)</f>
        <v>0</v>
      </c>
      <c r="I585" s="41">
        <v>0.25</v>
      </c>
      <c r="J585" s="29" t="e">
        <f>INDEX('Закрепление за ДСЕ'!$B:$B,MATCH(H585,'Закрепление за ДСЕ'!A:A,0),0)</f>
        <v>#N/A</v>
      </c>
      <c r="K585" s="29" t="e">
        <f>INDEX('Закрепление за ДСЕ'!$D:$D,MATCH(H585,'Закрепление за ДСЕ'!A:A,0),0)</f>
        <v>#N/A</v>
      </c>
      <c r="L585" s="36" t="str">
        <f t="shared" si="47"/>
        <v/>
      </c>
      <c r="M585" s="38">
        <v>12</v>
      </c>
    </row>
    <row r="586" spans="1:13" x14ac:dyDescent="0.25">
      <c r="A586" s="24">
        <v>0.749999999999999</v>
      </c>
      <c r="B586" s="24">
        <v>0.76041666666666696</v>
      </c>
      <c r="C586" s="24">
        <f>INDEX(ГРАФИК!$CL$6:$CL$36,MATCH($B$541,ГРАФИК!$A$6:$A$36,0),0)</f>
        <v>0</v>
      </c>
      <c r="D586" s="6" t="b">
        <f t="shared" si="45"/>
        <v>0</v>
      </c>
      <c r="E586" s="24" t="b">
        <f t="shared" si="46"/>
        <v>0</v>
      </c>
      <c r="F586" s="6">
        <f>Count_Color(ГРАФИК!$CL$6:$CL$36,3,C586)</f>
        <v>0</v>
      </c>
      <c r="G586" s="25" t="e">
        <f>IF(D586="",INDEX('Классификатор задач'!$C:$C,MATCH(E586,'Классификатор задач'!$B:$B,0),0),INDEX('Классификатор задач'!$C:$C,MATCH(D586,'Классификатор задач'!$A:$A,0)))</f>
        <v>#N/A</v>
      </c>
      <c r="H586" s="26">
        <f>INDEX(ГРАФИК!$CM$6:$CM$36,MATCH($B$541,ГРАФИК!$A$6:$A$36,0),0)</f>
        <v>0</v>
      </c>
      <c r="I586" s="41">
        <v>0.25</v>
      </c>
      <c r="J586" s="29" t="e">
        <f>INDEX('Закрепление за ДСЕ'!$B:$B,MATCH(H586,'Закрепление за ДСЕ'!A:A,0),0)</f>
        <v>#N/A</v>
      </c>
      <c r="K586" s="29" t="e">
        <f>INDEX('Закрепление за ДСЕ'!$D:$D,MATCH(H586,'Закрепление за ДСЕ'!A:A,0),0)</f>
        <v>#N/A</v>
      </c>
      <c r="L586" s="36" t="str">
        <f t="shared" si="47"/>
        <v/>
      </c>
      <c r="M586" s="38">
        <v>12</v>
      </c>
    </row>
    <row r="587" spans="1:13" x14ac:dyDescent="0.25">
      <c r="A587" s="24">
        <v>0.76041666666666496</v>
      </c>
      <c r="B587" s="24">
        <v>0.77083333333333404</v>
      </c>
      <c r="C587" s="24">
        <f>INDEX(ГРАФИК!$CN$6:$CN$36,MATCH($B$541,ГРАФИК!$A$6:$A$36,0),0)</f>
        <v>0</v>
      </c>
      <c r="D587" s="6" t="b">
        <f t="shared" si="45"/>
        <v>0</v>
      </c>
      <c r="E587" s="24" t="b">
        <f t="shared" si="46"/>
        <v>0</v>
      </c>
      <c r="F587" s="6">
        <f>Count_Color(ГРАФИК!$CN$6:$CN$36,3,C587)</f>
        <v>0</v>
      </c>
      <c r="G587" s="25" t="e">
        <f>IF(D587="",INDEX('Классификатор задач'!$C:$C,MATCH(E587,'Классификатор задач'!$B:$B,0),0),INDEX('Классификатор задач'!$C:$C,MATCH(D587,'Классификатор задач'!$A:$A,0)))</f>
        <v>#N/A</v>
      </c>
      <c r="H587" s="26">
        <f>INDEX(ГРАФИК!$CO$6:$CO$36,MATCH($B$541,ГРАФИК!$A$6:$A$36,0),0)</f>
        <v>0</v>
      </c>
      <c r="I587" s="41">
        <v>0.25</v>
      </c>
      <c r="J587" s="29" t="e">
        <f>INDEX('Закрепление за ДСЕ'!$B:$B,MATCH(H587,'Закрепление за ДСЕ'!A:A,0),0)</f>
        <v>#N/A</v>
      </c>
      <c r="K587" s="29" t="e">
        <f>INDEX('Закрепление за ДСЕ'!$D:$D,MATCH(H587,'Закрепление за ДСЕ'!A:A,0),0)</f>
        <v>#N/A</v>
      </c>
      <c r="L587" s="36" t="str">
        <f t="shared" si="47"/>
        <v/>
      </c>
      <c r="M587" s="38">
        <v>12</v>
      </c>
    </row>
    <row r="588" spans="1:13" x14ac:dyDescent="0.25">
      <c r="A588" s="24">
        <v>0.77083333333333204</v>
      </c>
      <c r="B588" s="24">
        <v>0.781250000000001</v>
      </c>
      <c r="C588" s="24">
        <f>INDEX(ГРАФИК!$CP$6:$CP$36,MATCH($B$541,ГРАФИК!$A$6:$A$36,0),0)</f>
        <v>0</v>
      </c>
      <c r="D588" s="6" t="b">
        <f t="shared" si="45"/>
        <v>0</v>
      </c>
      <c r="E588" s="24" t="b">
        <f t="shared" si="46"/>
        <v>0</v>
      </c>
      <c r="F588" s="6">
        <f>Count_Color(ГРАФИК!$CP$6:$CP$36,3,C588)</f>
        <v>0</v>
      </c>
      <c r="G588" s="25" t="e">
        <f>IF(D588="",INDEX('Классификатор задач'!$C:$C,MATCH(E588,'Классификатор задач'!$B:$B,0),0),INDEX('Классификатор задач'!$C:$C,MATCH(D588,'Классификатор задач'!$A:$A,0)))</f>
        <v>#N/A</v>
      </c>
      <c r="H588" s="26">
        <f>INDEX(ГРАФИК!$CQ$6:$CQ$36,MATCH($B$541,ГРАФИК!$A$6:$A$36,0),0)</f>
        <v>0</v>
      </c>
      <c r="I588" s="41">
        <v>0.25</v>
      </c>
      <c r="J588" s="29" t="e">
        <f>INDEX('Закрепление за ДСЕ'!$B:$B,MATCH(H588,'Закрепление за ДСЕ'!A:A,0),0)</f>
        <v>#N/A</v>
      </c>
      <c r="K588" s="29" t="e">
        <f>INDEX('Закрепление за ДСЕ'!$D:$D,MATCH(H588,'Закрепление за ДСЕ'!A:A,0),0)</f>
        <v>#N/A</v>
      </c>
      <c r="L588" s="36" t="str">
        <f t="shared" si="47"/>
        <v/>
      </c>
      <c r="M588" s="38">
        <v>12</v>
      </c>
    </row>
    <row r="589" spans="1:13" x14ac:dyDescent="0.25">
      <c r="A589" s="24">
        <v>0.781249999999999</v>
      </c>
      <c r="B589" s="24">
        <v>0.79166666666666696</v>
      </c>
      <c r="C589" s="24">
        <f>INDEX(ГРАФИК!$CR$6:$CR$36,MATCH($B$541,ГРАФИК!$A$6:$A$36,0),0)</f>
        <v>0</v>
      </c>
      <c r="D589" s="6" t="b">
        <f t="shared" si="45"/>
        <v>0</v>
      </c>
      <c r="E589" s="24" t="b">
        <f t="shared" si="46"/>
        <v>0</v>
      </c>
      <c r="F589" s="6">
        <f>Count_Color(ГРАФИК!$CR$6:$CR$36,3,C589)</f>
        <v>0</v>
      </c>
      <c r="G589" s="25" t="e">
        <f>IF(D589="",INDEX('Классификатор задач'!$C:$C,MATCH(E589,'Классификатор задач'!$B:$B,0),0),INDEX('Классификатор задач'!$C:$C,MATCH(D589,'Классификатор задач'!$A:$A,0)))</f>
        <v>#N/A</v>
      </c>
      <c r="H589" s="26">
        <f>INDEX(ГРАФИК!$CS$6:$CS$36,MATCH($B$541,ГРАФИК!$A$6:$A$36,0),0)</f>
        <v>0</v>
      </c>
      <c r="I589" s="41">
        <v>0.25</v>
      </c>
      <c r="J589" s="29" t="e">
        <f>INDEX('Закрепление за ДСЕ'!$B:$B,MATCH(H589,'Закрепление за ДСЕ'!A:A,0),0)</f>
        <v>#N/A</v>
      </c>
      <c r="K589" s="29" t="e">
        <f>INDEX('Закрепление за ДСЕ'!$D:$D,MATCH(H589,'Закрепление за ДСЕ'!A:A,0),0)</f>
        <v>#N/A</v>
      </c>
      <c r="L589" s="36" t="str">
        <f t="shared" si="47"/>
        <v/>
      </c>
      <c r="M589" s="38">
        <v>12</v>
      </c>
    </row>
    <row r="590" spans="1:13" x14ac:dyDescent="0.25">
      <c r="A590" s="32" t="s">
        <v>148</v>
      </c>
      <c r="B590" s="34">
        <v>13</v>
      </c>
      <c r="C590" s="34" t="s">
        <v>148</v>
      </c>
      <c r="D590" s="34" t="s">
        <v>148</v>
      </c>
      <c r="E590" s="34" t="s">
        <v>148</v>
      </c>
      <c r="F590" s="34" t="s">
        <v>148</v>
      </c>
      <c r="G590" s="34" t="s">
        <v>148</v>
      </c>
      <c r="H590" s="34" t="s">
        <v>148</v>
      </c>
      <c r="I590" s="43"/>
      <c r="J590" s="34" t="s">
        <v>148</v>
      </c>
      <c r="K590" s="34" t="s">
        <v>148</v>
      </c>
      <c r="L590" s="34" t="s">
        <v>148</v>
      </c>
      <c r="M590" s="38">
        <v>13</v>
      </c>
    </row>
    <row r="591" spans="1:13" x14ac:dyDescent="0.25">
      <c r="A591" s="24">
        <v>0.29166666666666669</v>
      </c>
      <c r="B591" s="24">
        <v>0.30208333333333331</v>
      </c>
      <c r="C591" s="24">
        <f>INDEX(ГРАФИК!$B$6:$B$36,MATCH($B$590,ГРАФИК!$A$6:$A$36,0),0)</f>
        <v>0</v>
      </c>
      <c r="D591" s="6" t="b">
        <f>IF(LEFTB(C591)="Z",C591,IF(LEFTB(C591)="J",""))</f>
        <v>0</v>
      </c>
      <c r="E591" s="24" t="b">
        <f>IF(LEFTB(C591)="J",C591,IF(LEFTB(C591)="Z",""))</f>
        <v>0</v>
      </c>
      <c r="F591" s="6">
        <f>Count_Color(ГРАФИК!$B$6:$B$36,3,C591)</f>
        <v>0</v>
      </c>
      <c r="G591" s="25" t="e">
        <f>IF(D591="",INDEX('Классификатор задач'!$C:$C,MATCH(E591,'Классификатор задач'!$B:$B,0),0),INDEX('Классификатор задач'!$C:$C,MATCH(D591,'Классификатор задач'!$A:$A,0)))</f>
        <v>#N/A</v>
      </c>
      <c r="H591" s="26">
        <f>INDEX(ГРАФИК!$C$6:$C$36,MATCH($B$590,ГРАФИК!$A$6:$A$36,0),0)</f>
        <v>0</v>
      </c>
      <c r="I591" s="41">
        <v>0.25</v>
      </c>
      <c r="J591" s="29" t="e">
        <f>INDEX('Закрепление за ДСЕ'!$B:$B,MATCH(H591,'Закрепление за ДСЕ'!A:A,0),0)</f>
        <v>#N/A</v>
      </c>
      <c r="K591" s="29" t="e">
        <f>INDEX('Закрепление за ДСЕ'!$D:$D,MATCH(H591,'Закрепление за ДСЕ'!A:A,0),0)</f>
        <v>#N/A</v>
      </c>
      <c r="L591" s="36" t="str">
        <f t="shared" ref="L591:L601" si="48">IF(F591&gt;0,"Выполнено","")</f>
        <v/>
      </c>
      <c r="M591" s="38">
        <v>13</v>
      </c>
    </row>
    <row r="592" spans="1:13" x14ac:dyDescent="0.25">
      <c r="A592" s="24">
        <v>0.30208333333333331</v>
      </c>
      <c r="B592" s="24">
        <v>0.3125</v>
      </c>
      <c r="C592" s="24">
        <f>INDEX(ГРАФИК!$D$6:$D$36,MATCH($B$590,ГРАФИК!$A$6:$A$36,0),0)</f>
        <v>0</v>
      </c>
      <c r="D592" s="6" t="b">
        <f>IF(LEFTB(C592)="Z",C592,IF(LEFTB(C592)="J",""))</f>
        <v>0</v>
      </c>
      <c r="E592" s="24" t="b">
        <f>IF(LEFTB(C592)="J",C592,IF(LEFTB(C592)="Z",""))</f>
        <v>0</v>
      </c>
      <c r="F592" s="6">
        <f>Count_Color(ГРАФИК!$D$6:$D$36,3,C592)</f>
        <v>0</v>
      </c>
      <c r="G592" s="25" t="e">
        <f>IF(D592="",INDEX('Классификатор задач'!$C:$C,MATCH(E592,'Классификатор задач'!$B:$B,0),0),INDEX('Классификатор задач'!$C:$C,MATCH(D592,'Классификатор задач'!$A:$A,0)))</f>
        <v>#N/A</v>
      </c>
      <c r="H592" s="26">
        <f>INDEX(ГРАФИК!$E$6:$E$36,MATCH($B$590,ГРАФИК!$A$6:$A$36,0),0)</f>
        <v>0</v>
      </c>
      <c r="I592" s="41">
        <v>0.25</v>
      </c>
      <c r="J592" s="29" t="e">
        <f>INDEX('Закрепление за ДСЕ'!$B:$B,MATCH(H592,'Закрепление за ДСЕ'!A:A,0),0)</f>
        <v>#N/A</v>
      </c>
      <c r="K592" s="29" t="e">
        <f>INDEX('Закрепление за ДСЕ'!$D:$D,MATCH(H592,'Закрепление за ДСЕ'!A:A,0),0)</f>
        <v>#N/A</v>
      </c>
      <c r="L592" s="36" t="str">
        <f t="shared" si="48"/>
        <v/>
      </c>
      <c r="M592" s="38">
        <v>13</v>
      </c>
    </row>
    <row r="593" spans="1:13" x14ac:dyDescent="0.25">
      <c r="A593" s="24">
        <v>0.3125</v>
      </c>
      <c r="B593" s="24">
        <v>0.32291666666666702</v>
      </c>
      <c r="C593" s="24">
        <f>INDEX(ГРАФИК!$F$6:$F$36,MATCH($B$590,ГРАФИК!$A$6:$A$36,0),0)</f>
        <v>0</v>
      </c>
      <c r="D593" s="6" t="b">
        <f t="shared" ref="D593:D638" si="49">IF(LEFTB(C593)="Z",C593,IF(LEFTB(C593)="J",""))</f>
        <v>0</v>
      </c>
      <c r="E593" s="24" t="b">
        <f t="shared" ref="E593:E638" si="50">IF(LEFTB(C593)="J",C593,IF(LEFTB(C593)="Z",""))</f>
        <v>0</v>
      </c>
      <c r="F593" s="6">
        <f>Count_Color(ГРАФИК!$F$6:$F$36,3,C593)</f>
        <v>0</v>
      </c>
      <c r="G593" s="25" t="e">
        <f>IF(D593="",INDEX('Классификатор задач'!$C:$C,MATCH(E593,'Классификатор задач'!$B:$B,0),0),INDEX('Классификатор задач'!$C:$C,MATCH(D593,'Классификатор задач'!$A:$A,0)))</f>
        <v>#N/A</v>
      </c>
      <c r="H593" s="26">
        <f>INDEX(ГРАФИК!$G$6:$G$36,MATCH($B$590,ГРАФИК!$A$6:$A$36,0),0)</f>
        <v>0</v>
      </c>
      <c r="I593" s="41">
        <v>0.25</v>
      </c>
      <c r="J593" s="29" t="e">
        <f>INDEX('Закрепление за ДСЕ'!$B:$B,MATCH(H593,'Закрепление за ДСЕ'!A:A,0),0)</f>
        <v>#N/A</v>
      </c>
      <c r="K593" s="29" t="e">
        <f>INDEX('Закрепление за ДСЕ'!$D:$D,MATCH(H593,'Закрепление за ДСЕ'!A:A,0),0)</f>
        <v>#N/A</v>
      </c>
      <c r="L593" s="36" t="str">
        <f t="shared" si="48"/>
        <v/>
      </c>
      <c r="M593" s="38">
        <v>13</v>
      </c>
    </row>
    <row r="594" spans="1:13" x14ac:dyDescent="0.25">
      <c r="A594" s="24">
        <v>0.32291666666666702</v>
      </c>
      <c r="B594" s="24">
        <v>0.33333333333333298</v>
      </c>
      <c r="C594" s="24">
        <f>INDEX(ГРАФИК!$H$6:$H$36,MATCH($B$590,ГРАФИК!$A$6:$A$36,0),0)</f>
        <v>0</v>
      </c>
      <c r="D594" s="6" t="b">
        <f t="shared" si="49"/>
        <v>0</v>
      </c>
      <c r="E594" s="24" t="b">
        <f t="shared" si="50"/>
        <v>0</v>
      </c>
      <c r="F594" s="6">
        <f>Count_Color(ГРАФИК!$H$6:$H$36,3,C594)</f>
        <v>0</v>
      </c>
      <c r="G594" s="25" t="e">
        <f>IF(D594="",INDEX('Классификатор задач'!$C:$C,MATCH(E594,'Классификатор задач'!$B:$B,0),0),INDEX('Классификатор задач'!$C:$C,MATCH(D594,'Классификатор задач'!$A:$A,0)))</f>
        <v>#N/A</v>
      </c>
      <c r="H594" s="26">
        <f>INDEX(ГРАФИК!$I$6:$I$36,MATCH($B$590,ГРАФИК!$A$6:$A$36,0),0)</f>
        <v>0</v>
      </c>
      <c r="I594" s="41">
        <v>0.25</v>
      </c>
      <c r="J594" s="29" t="e">
        <f>INDEX('Закрепление за ДСЕ'!$B:$B,MATCH(H594,'Закрепление за ДСЕ'!A:A,0),0)</f>
        <v>#N/A</v>
      </c>
      <c r="K594" s="29" t="e">
        <f>INDEX('Закрепление за ДСЕ'!$D:$D,MATCH(H594,'Закрепление за ДСЕ'!A:A,0),0)</f>
        <v>#N/A</v>
      </c>
      <c r="L594" s="36" t="str">
        <f t="shared" si="48"/>
        <v/>
      </c>
      <c r="M594" s="38">
        <v>13</v>
      </c>
    </row>
    <row r="595" spans="1:13" x14ac:dyDescent="0.25">
      <c r="A595" s="24">
        <v>0.33333333333333298</v>
      </c>
      <c r="B595" s="24">
        <v>0.34375</v>
      </c>
      <c r="C595" s="24">
        <f>INDEX(ГРАФИК!$J$6:$J$36,MATCH($B$590,ГРАФИК!$A$6:$A$36,0),0)</f>
        <v>0</v>
      </c>
      <c r="D595" s="6" t="b">
        <f t="shared" si="49"/>
        <v>0</v>
      </c>
      <c r="E595" s="24" t="b">
        <f t="shared" si="50"/>
        <v>0</v>
      </c>
      <c r="F595" s="6">
        <f>Count_Color(ГРАФИК!$J$6:$J$36,3,C595)</f>
        <v>0</v>
      </c>
      <c r="G595" s="25" t="e">
        <f>IF(D595="",INDEX('Классификатор задач'!$C:$C,MATCH(E595,'Классификатор задач'!$B:$B,0),0),INDEX('Классификатор задач'!$C:$C,MATCH(D595,'Классификатор задач'!$A:$A,0)))</f>
        <v>#N/A</v>
      </c>
      <c r="H595" s="26">
        <f>INDEX(ГРАФИК!$K$6:$K$36,MATCH($B$590,ГРАФИК!$A$6:$A$36,0),0)</f>
        <v>0</v>
      </c>
      <c r="I595" s="41">
        <v>0.25</v>
      </c>
      <c r="J595" s="29" t="e">
        <f>INDEX('Закрепление за ДСЕ'!$B:$B,MATCH(H595,'Закрепление за ДСЕ'!A:A,0),0)</f>
        <v>#N/A</v>
      </c>
      <c r="K595" s="29" t="e">
        <f>INDEX('Закрепление за ДСЕ'!$D:$D,MATCH(H595,'Закрепление за ДСЕ'!A:A,0),0)</f>
        <v>#N/A</v>
      </c>
      <c r="L595" s="36" t="str">
        <f t="shared" si="48"/>
        <v/>
      </c>
      <c r="M595" s="38">
        <v>13</v>
      </c>
    </row>
    <row r="596" spans="1:13" x14ac:dyDescent="0.25">
      <c r="A596" s="24">
        <v>0.34375</v>
      </c>
      <c r="B596" s="24">
        <v>0.35416666666666702</v>
      </c>
      <c r="C596" s="24">
        <f>INDEX(ГРАФИК!$L$6:$L$36,MATCH($B$590,ГРАФИК!$A$6:$A$36,0),0)</f>
        <v>0</v>
      </c>
      <c r="D596" s="6" t="b">
        <f t="shared" si="49"/>
        <v>0</v>
      </c>
      <c r="E596" s="24" t="b">
        <f t="shared" si="50"/>
        <v>0</v>
      </c>
      <c r="F596" s="6">
        <f>Count_Color(ГРАФИК!$L$6:$L$36,3,C596)</f>
        <v>0</v>
      </c>
      <c r="G596" s="25" t="e">
        <f>IF(D596="",INDEX('Классификатор задач'!$C:$C,MATCH(E596,'Классификатор задач'!$B:$B,0),0),INDEX('Классификатор задач'!$C:$C,MATCH(D596,'Классификатор задач'!$A:$A,0)))</f>
        <v>#N/A</v>
      </c>
      <c r="H596" s="26">
        <f>INDEX(ГРАФИК!$M$6:$M$36,MATCH($B$590,ГРАФИК!$A$6:$A$36,0),0)</f>
        <v>0</v>
      </c>
      <c r="I596" s="41">
        <v>0.25</v>
      </c>
      <c r="J596" s="29" t="e">
        <f>INDEX('Закрепление за ДСЕ'!$B:$B,MATCH(H596,'Закрепление за ДСЕ'!A:A,0),0)</f>
        <v>#N/A</v>
      </c>
      <c r="K596" s="29" t="e">
        <f>INDEX('Закрепление за ДСЕ'!$D:$D,MATCH(H596,'Закрепление за ДСЕ'!A:A,0),0)</f>
        <v>#N/A</v>
      </c>
      <c r="L596" s="36" t="str">
        <f t="shared" si="48"/>
        <v/>
      </c>
      <c r="M596" s="38">
        <v>13</v>
      </c>
    </row>
    <row r="597" spans="1:13" x14ac:dyDescent="0.25">
      <c r="A597" s="24">
        <v>0.35416666666666602</v>
      </c>
      <c r="B597" s="24">
        <v>0.36458333333333298</v>
      </c>
      <c r="C597" s="24">
        <f>INDEX(ГРАФИК!$N$6:$N$36,MATCH($B$590,ГРАФИК!$A$6:$A$36,0),0)</f>
        <v>0</v>
      </c>
      <c r="D597" s="6" t="b">
        <f t="shared" si="49"/>
        <v>0</v>
      </c>
      <c r="E597" s="24" t="b">
        <f t="shared" si="50"/>
        <v>0</v>
      </c>
      <c r="F597" s="6">
        <f>Count_Color(ГРАФИК!$N$6:$N$36,3,C597)</f>
        <v>0</v>
      </c>
      <c r="G597" s="25" t="e">
        <f>IF(D597="",INDEX('Классификатор задач'!$C:$C,MATCH(E597,'Классификатор задач'!$B:$B,0),0),INDEX('Классификатор задач'!$C:$C,MATCH(D597,'Классификатор задач'!$A:$A,0)))</f>
        <v>#N/A</v>
      </c>
      <c r="H597" s="26">
        <f>INDEX(ГРАФИК!$O$6:$O$36,MATCH($B$590,ГРАФИК!$A$6:$A$36,0),0)</f>
        <v>0</v>
      </c>
      <c r="I597" s="41">
        <v>0.25</v>
      </c>
      <c r="J597" s="29" t="e">
        <f>INDEX('Закрепление за ДСЕ'!$B:$B,MATCH(H597,'Закрепление за ДСЕ'!A:A,0),0)</f>
        <v>#N/A</v>
      </c>
      <c r="K597" s="29" t="e">
        <f>INDEX('Закрепление за ДСЕ'!$D:$D,MATCH(H597,'Закрепление за ДСЕ'!A:A,0),0)</f>
        <v>#N/A</v>
      </c>
      <c r="L597" s="36" t="str">
        <f t="shared" si="48"/>
        <v/>
      </c>
      <c r="M597" s="38">
        <v>13</v>
      </c>
    </row>
    <row r="598" spans="1:13" x14ac:dyDescent="0.25">
      <c r="A598" s="24">
        <v>0.36458333333333298</v>
      </c>
      <c r="B598" s="24">
        <v>0.375</v>
      </c>
      <c r="C598" s="24">
        <f>INDEX(ГРАФИК!$P$6:$P$36,MATCH($B$590,ГРАФИК!$A$6:$A$36,0),0)</f>
        <v>0</v>
      </c>
      <c r="D598" s="6" t="b">
        <f t="shared" si="49"/>
        <v>0</v>
      </c>
      <c r="E598" s="24" t="b">
        <f t="shared" si="50"/>
        <v>0</v>
      </c>
      <c r="F598" s="6">
        <f>Count_Color(ГРАФИК!$P$6:$P$36,3,C598)</f>
        <v>0</v>
      </c>
      <c r="G598" s="25" t="e">
        <f>IF(D598="",INDEX('Классификатор задач'!$C:$C,MATCH(E598,'Классификатор задач'!$B:$B,0),0),INDEX('Классификатор задач'!$C:$C,MATCH(D598,'Классификатор задач'!$A:$A,0)))</f>
        <v>#N/A</v>
      </c>
      <c r="H598" s="26">
        <f>INDEX(ГРАФИК!$Q$6:$Q$36,MATCH($B$590,ГРАФИК!$A$6:$A$36,0),0)</f>
        <v>0</v>
      </c>
      <c r="I598" s="41">
        <v>0.25</v>
      </c>
      <c r="J598" s="29" t="e">
        <f>INDEX('Закрепление за ДСЕ'!$B:$B,MATCH(H598,'Закрепление за ДСЕ'!A:A,0),0)</f>
        <v>#N/A</v>
      </c>
      <c r="K598" s="29" t="e">
        <f>INDEX('Закрепление за ДСЕ'!$D:$D,MATCH(H598,'Закрепление за ДСЕ'!A:A,0),0)</f>
        <v>#N/A</v>
      </c>
      <c r="L598" s="36" t="str">
        <f t="shared" si="48"/>
        <v/>
      </c>
      <c r="M598" s="38">
        <v>13</v>
      </c>
    </row>
    <row r="599" spans="1:13" x14ac:dyDescent="0.25">
      <c r="A599" s="24">
        <v>0.375</v>
      </c>
      <c r="B599" s="24">
        <v>0.38541666666666702</v>
      </c>
      <c r="C599" s="24">
        <f>INDEX(ГРАФИК!$R$6:$R$36,MATCH($B$590,ГРАФИК!$A$6:$A$36,0),0)</f>
        <v>0</v>
      </c>
      <c r="D599" s="6" t="b">
        <f t="shared" si="49"/>
        <v>0</v>
      </c>
      <c r="E599" s="24" t="b">
        <f t="shared" si="50"/>
        <v>0</v>
      </c>
      <c r="F599" s="6">
        <f>Count_Color(ГРАФИК!$R$6:$R$36,3,C599)</f>
        <v>0</v>
      </c>
      <c r="G599" s="25" t="e">
        <f>IF(D599="",INDEX('Классификатор задач'!$C:$C,MATCH(E599,'Классификатор задач'!$B:$B,0),0),INDEX('Классификатор задач'!$C:$C,MATCH(D599,'Классификатор задач'!$A:$A,0)))</f>
        <v>#N/A</v>
      </c>
      <c r="H599" s="26">
        <f>INDEX(ГРАФИК!$S$6:$S$36,MATCH($B$590,ГРАФИК!$A$6:$A$36,0),0)</f>
        <v>0</v>
      </c>
      <c r="I599" s="41">
        <v>0.25</v>
      </c>
      <c r="J599" s="29" t="e">
        <f>INDEX('Закрепление за ДСЕ'!$B:$B,MATCH(H599,'Закрепление за ДСЕ'!A:A,0),0)</f>
        <v>#N/A</v>
      </c>
      <c r="K599" s="29" t="e">
        <f>INDEX('Закрепление за ДСЕ'!$D:$D,MATCH(H599,'Закрепление за ДСЕ'!A:A,0),0)</f>
        <v>#N/A</v>
      </c>
      <c r="L599" s="36" t="str">
        <f t="shared" si="48"/>
        <v/>
      </c>
      <c r="M599" s="38">
        <v>13</v>
      </c>
    </row>
    <row r="600" spans="1:13" x14ac:dyDescent="0.25">
      <c r="A600" s="24">
        <v>0.38541666666666602</v>
      </c>
      <c r="B600" s="24">
        <v>0.39583333333333298</v>
      </c>
      <c r="C600" s="24">
        <f>INDEX(ГРАФИК!$T$6:$T$36,MATCH($B$590,ГРАФИК!$A$6:$A$36,0),0)</f>
        <v>0</v>
      </c>
      <c r="D600" s="6" t="b">
        <f t="shared" si="49"/>
        <v>0</v>
      </c>
      <c r="E600" s="24" t="b">
        <f t="shared" si="50"/>
        <v>0</v>
      </c>
      <c r="F600" s="6">
        <f>Count_Color(ГРАФИК!$T$6:$T$36,3,C600)</f>
        <v>0</v>
      </c>
      <c r="G600" s="25" t="e">
        <f>IF(D600="",INDEX('Классификатор задач'!$C:$C,MATCH(E600,'Классификатор задач'!$B:$B,0),0),INDEX('Классификатор задач'!$C:$C,MATCH(D600,'Классификатор задач'!$A:$A,0)))</f>
        <v>#N/A</v>
      </c>
      <c r="H600" s="26">
        <f>INDEX(ГРАФИК!$U$6:$U$36,MATCH($B$590,ГРАФИК!$A$6:$A$36,0),0)</f>
        <v>0</v>
      </c>
      <c r="I600" s="41">
        <v>0.25</v>
      </c>
      <c r="J600" s="29" t="e">
        <f>INDEX('Закрепление за ДСЕ'!$B:$B,MATCH(H600,'Закрепление за ДСЕ'!A:A,0),0)</f>
        <v>#N/A</v>
      </c>
      <c r="K600" s="29" t="e">
        <f>INDEX('Закрепление за ДСЕ'!$D:$D,MATCH(H600,'Закрепление за ДСЕ'!A:A,0),0)</f>
        <v>#N/A</v>
      </c>
      <c r="L600" s="36" t="str">
        <f t="shared" si="48"/>
        <v/>
      </c>
      <c r="M600" s="38">
        <v>13</v>
      </c>
    </row>
    <row r="601" spans="1:13" x14ac:dyDescent="0.25">
      <c r="A601" s="24">
        <v>0.39583333333333298</v>
      </c>
      <c r="B601" s="24">
        <v>0.40625</v>
      </c>
      <c r="C601" s="24">
        <f>INDEX(ГРАФИК!$V$6:$V$36,MATCH($B$590,ГРАФИК!$A$6:$A$36,0),0)</f>
        <v>0</v>
      </c>
      <c r="D601" s="6" t="b">
        <f t="shared" si="49"/>
        <v>0</v>
      </c>
      <c r="E601" s="24" t="b">
        <f t="shared" si="50"/>
        <v>0</v>
      </c>
      <c r="F601" s="6">
        <f>Count_Color(ГРАФИК!$V$6:$V$36,3,C601)</f>
        <v>0</v>
      </c>
      <c r="G601" s="25" t="e">
        <f>IF(D601="",INDEX('Классификатор задач'!$C:$C,MATCH(E601,'Классификатор задач'!$B:$B,0),0),INDEX('Классификатор задач'!$C:$C,MATCH(D601,'Классификатор задач'!$A:$A,0)))</f>
        <v>#N/A</v>
      </c>
      <c r="H601" s="26">
        <f>INDEX(ГРАФИК!$W$6:$W$36,MATCH($B$590,ГРАФИК!$A$6:$A$36,0),0)</f>
        <v>0</v>
      </c>
      <c r="I601" s="41">
        <v>0.25</v>
      </c>
      <c r="J601" s="29" t="e">
        <f>INDEX('Закрепление за ДСЕ'!$B:$B,MATCH(H601,'Закрепление за ДСЕ'!A:A,0),0)</f>
        <v>#N/A</v>
      </c>
      <c r="K601" s="29" t="e">
        <f>INDEX('Закрепление за ДСЕ'!$D:$D,MATCH(H601,'Закрепление за ДСЕ'!A:A,0),0)</f>
        <v>#N/A</v>
      </c>
      <c r="L601" s="36" t="str">
        <f t="shared" si="48"/>
        <v/>
      </c>
      <c r="M601" s="38">
        <v>13</v>
      </c>
    </row>
    <row r="602" spans="1:13" x14ac:dyDescent="0.25">
      <c r="A602" s="24">
        <v>0.40625</v>
      </c>
      <c r="B602" s="24">
        <v>0.41666666666666702</v>
      </c>
      <c r="C602" s="24">
        <f>INDEX(ГРАФИК!$X$6:$X$36,MATCH($B$590,ГРАФИК!$A$6:$A$36,0),0)</f>
        <v>0</v>
      </c>
      <c r="D602" s="6" t="b">
        <f t="shared" si="49"/>
        <v>0</v>
      </c>
      <c r="E602" s="24" t="b">
        <f t="shared" si="50"/>
        <v>0</v>
      </c>
      <c r="F602" s="6">
        <f>Count_Color(ГРАФИК!$X$6:$X$36,3,C602)</f>
        <v>0</v>
      </c>
      <c r="G602" s="25" t="e">
        <f>IF(D602="",INDEX('Классификатор задач'!$C:$C,MATCH(E602,'Классификатор задач'!$B:$B,0),0),INDEX('Классификатор задач'!$C:$C,MATCH(D602,'Классификатор задач'!$A:$A,0)))</f>
        <v>#N/A</v>
      </c>
      <c r="H602" s="26">
        <f>INDEX(ГРАФИК!$Y$6:$Y$36,MATCH($B$590,ГРАФИК!$A$6:$A$36,0),0)</f>
        <v>0</v>
      </c>
      <c r="I602" s="41">
        <v>0.25</v>
      </c>
      <c r="J602" s="29" t="e">
        <f>INDEX('Закрепление за ДСЕ'!$B:$B,MATCH(H602,'Закрепление за ДСЕ'!A:A,0),0)</f>
        <v>#N/A</v>
      </c>
      <c r="K602" s="29" t="e">
        <f>INDEX('Закрепление за ДСЕ'!$D:$D,MATCH(H602,'Закрепление за ДСЕ'!A:A,0),0)</f>
        <v>#N/A</v>
      </c>
      <c r="L602" s="36" t="str">
        <f>IF(F602&gt;0,"Выполнено","")</f>
        <v/>
      </c>
      <c r="M602" s="38">
        <v>13</v>
      </c>
    </row>
    <row r="603" spans="1:13" x14ac:dyDescent="0.25">
      <c r="A603" s="24">
        <v>0.41666666666666702</v>
      </c>
      <c r="B603" s="24">
        <v>0.42708333333333298</v>
      </c>
      <c r="C603" s="24">
        <f>INDEX(ГРАФИК!$Z$6:$Z$36,MATCH($B$590,ГРАФИК!$A$6:$A$36,0),0)</f>
        <v>0</v>
      </c>
      <c r="D603" s="6" t="b">
        <f t="shared" si="49"/>
        <v>0</v>
      </c>
      <c r="E603" s="24" t="b">
        <f t="shared" si="50"/>
        <v>0</v>
      </c>
      <c r="F603" s="6">
        <f>Count_Color(ГРАФИК!$Z$6:$Z$36,3,C603)</f>
        <v>0</v>
      </c>
      <c r="G603" s="25" t="e">
        <f>IF(D603="",INDEX('Классификатор задач'!$C:$C,MATCH(E603,'Классификатор задач'!$B:$B,0),0),INDEX('Классификатор задач'!$C:$C,MATCH(D603,'Классификатор задач'!$A:$A,0)))</f>
        <v>#N/A</v>
      </c>
      <c r="H603" s="26">
        <f>INDEX(ГРАФИК!$AA$6:$AA$36,MATCH($B$590,ГРАФИК!$A$6:$A$36,0),0)</f>
        <v>0</v>
      </c>
      <c r="I603" s="41">
        <v>0.25</v>
      </c>
      <c r="J603" s="29" t="e">
        <f>INDEX('Закрепление за ДСЕ'!$B:$B,MATCH(H603,'Закрепление за ДСЕ'!A:A,0),0)</f>
        <v>#N/A</v>
      </c>
      <c r="K603" s="29" t="e">
        <f>INDEX('Закрепление за ДСЕ'!$D:$D,MATCH(H603,'Закрепление за ДСЕ'!A:A,0),0)</f>
        <v>#N/A</v>
      </c>
      <c r="L603" s="36" t="str">
        <f>IF(F603&gt;0,"Выполнено","")</f>
        <v/>
      </c>
      <c r="M603" s="38">
        <v>13</v>
      </c>
    </row>
    <row r="604" spans="1:13" x14ac:dyDescent="0.25">
      <c r="A604" s="24">
        <v>0.42708333333333298</v>
      </c>
      <c r="B604" s="24">
        <v>0.4375</v>
      </c>
      <c r="C604" s="24">
        <f>INDEX(ГРАФИК!$AB$6:$AB$36,MATCH($B$590,ГРАФИК!$A$6:$A$36,0),0)</f>
        <v>0</v>
      </c>
      <c r="D604" s="6" t="b">
        <f t="shared" si="49"/>
        <v>0</v>
      </c>
      <c r="E604" s="24" t="b">
        <f t="shared" si="50"/>
        <v>0</v>
      </c>
      <c r="F604" s="6">
        <f>Count_Color(ГРАФИК!$AB$6:$AB$36,3,C604)</f>
        <v>0</v>
      </c>
      <c r="G604" s="25" t="e">
        <f>IF(D604="",INDEX('Классификатор задач'!$C:$C,MATCH(E604,'Классификатор задач'!$B:$B,0),0),INDEX('Классификатор задач'!$C:$C,MATCH(D604,'Классификатор задач'!$A:$A,0)))</f>
        <v>#N/A</v>
      </c>
      <c r="H604" s="26">
        <f>INDEX(ГРАФИК!$AC$6:$AC$36,MATCH($B$590,ГРАФИК!$A$6:$A$36,0),0)</f>
        <v>0</v>
      </c>
      <c r="I604" s="41">
        <v>0.25</v>
      </c>
      <c r="J604" s="29" t="e">
        <f>INDEX('Закрепление за ДСЕ'!$B:$B,MATCH(H604,'Закрепление за ДСЕ'!A:A,0),0)</f>
        <v>#N/A</v>
      </c>
      <c r="K604" s="29" t="e">
        <f>INDEX('Закрепление за ДСЕ'!$D:$D,MATCH(H604,'Закрепление за ДСЕ'!A:A,0),0)</f>
        <v>#N/A</v>
      </c>
      <c r="L604" s="36" t="str">
        <f t="shared" ref="L604:L638" si="51">IF(F604&gt;0,"Выполнено","")</f>
        <v/>
      </c>
      <c r="M604" s="38">
        <v>13</v>
      </c>
    </row>
    <row r="605" spans="1:13" x14ac:dyDescent="0.25">
      <c r="A605" s="24">
        <v>0.4375</v>
      </c>
      <c r="B605" s="24">
        <v>0.44791666666666702</v>
      </c>
      <c r="C605" s="24">
        <f>INDEX(ГРАФИК!$AD$6:$AD$36,MATCH($B$590,ГРАФИК!$A$6:$A$36,0),0)</f>
        <v>0</v>
      </c>
      <c r="D605" s="6" t="b">
        <f t="shared" si="49"/>
        <v>0</v>
      </c>
      <c r="E605" s="24" t="b">
        <f t="shared" si="50"/>
        <v>0</v>
      </c>
      <c r="F605" s="6">
        <f>Count_Color(ГРАФИК!$AD$6:$AD$36,3,C605)</f>
        <v>0</v>
      </c>
      <c r="G605" s="25" t="e">
        <f>IF(D605="",INDEX('Классификатор задач'!$C:$C,MATCH(E605,'Классификатор задач'!$B:$B,0),0),INDEX('Классификатор задач'!$C:$C,MATCH(D605,'Классификатор задач'!$A:$A,0)))</f>
        <v>#N/A</v>
      </c>
      <c r="H605" s="26">
        <f>INDEX(ГРАФИК!$AE$6:$AE$36,MATCH($B$590,ГРАФИК!$A$6:$A$36,0),0)</f>
        <v>0</v>
      </c>
      <c r="I605" s="41">
        <v>0.25</v>
      </c>
      <c r="J605" s="29" t="e">
        <f>INDEX('Закрепление за ДСЕ'!$B:$B,MATCH(H605,'Закрепление за ДСЕ'!A:A,0),0)</f>
        <v>#N/A</v>
      </c>
      <c r="K605" s="29" t="e">
        <f>INDEX('Закрепление за ДСЕ'!$D:$D,MATCH(H605,'Закрепление за ДСЕ'!A:A,0),0)</f>
        <v>#N/A</v>
      </c>
      <c r="L605" s="36" t="str">
        <f t="shared" si="51"/>
        <v/>
      </c>
      <c r="M605" s="38">
        <v>13</v>
      </c>
    </row>
    <row r="606" spans="1:13" x14ac:dyDescent="0.25">
      <c r="A606" s="24">
        <v>0.44791666666666602</v>
      </c>
      <c r="B606" s="24">
        <v>0.45833333333333298</v>
      </c>
      <c r="C606" s="24">
        <f>INDEX(ГРАФИК!$AF$6:$AF$36,MATCH($B$590,ГРАФИК!$A$6:$A$36,0),0)</f>
        <v>0</v>
      </c>
      <c r="D606" s="6" t="b">
        <f t="shared" si="49"/>
        <v>0</v>
      </c>
      <c r="E606" s="24" t="b">
        <f t="shared" si="50"/>
        <v>0</v>
      </c>
      <c r="F606" s="6">
        <f>Count_Color(ГРАФИК!$AF$6:$AF$36,3,C606)</f>
        <v>0</v>
      </c>
      <c r="G606" s="25" t="e">
        <f>IF(D606="",INDEX('Классификатор задач'!$C:$C,MATCH(E606,'Классификатор задач'!$B:$B,0),0),INDEX('Классификатор задач'!$C:$C,MATCH(D606,'Классификатор задач'!$A:$A,0)))</f>
        <v>#N/A</v>
      </c>
      <c r="H606" s="26">
        <f>INDEX(ГРАФИК!$AG$6:$AG$36,MATCH($B$590,ГРАФИК!$A$6:$A$36,0),0)</f>
        <v>0</v>
      </c>
      <c r="I606" s="41">
        <v>0.25</v>
      </c>
      <c r="J606" s="29" t="e">
        <f>INDEX('Закрепление за ДСЕ'!$B:$B,MATCH(H606,'Закрепление за ДСЕ'!A:A,0),0)</f>
        <v>#N/A</v>
      </c>
      <c r="K606" s="29" t="e">
        <f>INDEX('Закрепление за ДСЕ'!$D:$D,MATCH(H606,'Закрепление за ДСЕ'!A:A,0),0)</f>
        <v>#N/A</v>
      </c>
      <c r="L606" s="36" t="str">
        <f t="shared" si="51"/>
        <v/>
      </c>
      <c r="M606" s="38">
        <v>13</v>
      </c>
    </row>
    <row r="607" spans="1:13" x14ac:dyDescent="0.25">
      <c r="A607" s="24">
        <v>0.45833333333333298</v>
      </c>
      <c r="B607" s="24">
        <v>0.46875</v>
      </c>
      <c r="C607" s="24">
        <f>INDEX(ГРАФИК!$AH$6:$AH$36,MATCH($B$590,ГРАФИК!$A$6:$A$36,0),0)</f>
        <v>0</v>
      </c>
      <c r="D607" s="6" t="b">
        <f t="shared" si="49"/>
        <v>0</v>
      </c>
      <c r="E607" s="24" t="b">
        <f t="shared" si="50"/>
        <v>0</v>
      </c>
      <c r="F607" s="6">
        <f>Count_Color(ГРАФИК!$AH$6:$AH$36,3,C607)</f>
        <v>0</v>
      </c>
      <c r="G607" s="25" t="e">
        <f>IF(D607="",INDEX('Классификатор задач'!$C:$C,MATCH(E607,'Классификатор задач'!$B:$B,0),0),INDEX('Классификатор задач'!$C:$C,MATCH(D607,'Классификатор задач'!$A:$A,0)))</f>
        <v>#N/A</v>
      </c>
      <c r="H607" s="26">
        <f>INDEX(ГРАФИК!$AI$6:$AI$36,MATCH($B$590,ГРАФИК!$A$6:$A$36,0),0)</f>
        <v>0</v>
      </c>
      <c r="I607" s="41">
        <v>0.25</v>
      </c>
      <c r="J607" s="29" t="e">
        <f>INDEX('Закрепление за ДСЕ'!$B:$B,MATCH(H607,'Закрепление за ДСЕ'!A:A,0),0)</f>
        <v>#N/A</v>
      </c>
      <c r="K607" s="29" t="e">
        <f>INDEX('Закрепление за ДСЕ'!$D:$D,MATCH(H607,'Закрепление за ДСЕ'!A:A,0),0)</f>
        <v>#N/A</v>
      </c>
      <c r="L607" s="36" t="str">
        <f t="shared" si="51"/>
        <v/>
      </c>
      <c r="M607" s="38">
        <v>13</v>
      </c>
    </row>
    <row r="608" spans="1:13" x14ac:dyDescent="0.25">
      <c r="A608" s="24">
        <v>0.46875</v>
      </c>
      <c r="B608" s="24">
        <v>0.47916666666666702</v>
      </c>
      <c r="C608" s="24">
        <f>INDEX(ГРАФИК!$AJ$6:$AJ$36,MATCH($B$590,ГРАФИК!$A$6:$A$36,0),0)</f>
        <v>0</v>
      </c>
      <c r="D608" s="6" t="b">
        <f t="shared" si="49"/>
        <v>0</v>
      </c>
      <c r="E608" s="24" t="b">
        <f t="shared" si="50"/>
        <v>0</v>
      </c>
      <c r="F608" s="6">
        <f>Count_Color(ГРАФИК!$AJ$6:$AJ$36,3,C608)</f>
        <v>0</v>
      </c>
      <c r="G608" s="25" t="e">
        <f>IF(D608="",INDEX('Классификатор задач'!$C:$C,MATCH(E608,'Классификатор задач'!$B:$B,0),0),INDEX('Классификатор задач'!$C:$C,MATCH(D608,'Классификатор задач'!$A:$A,0)))</f>
        <v>#N/A</v>
      </c>
      <c r="H608" s="26">
        <f>INDEX(ГРАФИК!$AK$6:$AK$36,MATCH($B$590,ГРАФИК!$A$6:$A$36,0),0)</f>
        <v>0</v>
      </c>
      <c r="I608" s="41">
        <v>0.25</v>
      </c>
      <c r="J608" s="29" t="e">
        <f>INDEX('Закрепление за ДСЕ'!$B:$B,MATCH(H608,'Закрепление за ДСЕ'!A:A,0),0)</f>
        <v>#N/A</v>
      </c>
      <c r="K608" s="29" t="e">
        <f>INDEX('Закрепление за ДСЕ'!$D:$D,MATCH(H608,'Закрепление за ДСЕ'!A:A,0),0)</f>
        <v>#N/A</v>
      </c>
      <c r="L608" s="36" t="str">
        <f t="shared" si="51"/>
        <v/>
      </c>
      <c r="M608" s="38">
        <v>13</v>
      </c>
    </row>
    <row r="609" spans="1:13" x14ac:dyDescent="0.25">
      <c r="A609" s="24">
        <v>0.47916666666666602</v>
      </c>
      <c r="B609" s="24">
        <v>0.48958333333333298</v>
      </c>
      <c r="C609" s="24">
        <f>INDEX(ГРАФИК!$AL$6:$AL$36,MATCH($B$590,ГРАФИК!$A$6:$A$36,0),0)</f>
        <v>0</v>
      </c>
      <c r="D609" s="6" t="b">
        <f t="shared" si="49"/>
        <v>0</v>
      </c>
      <c r="E609" s="24" t="b">
        <f t="shared" si="50"/>
        <v>0</v>
      </c>
      <c r="F609" s="6">
        <f>Count_Color(ГРАФИК!$AL$6:$AL$36,3,C609)</f>
        <v>0</v>
      </c>
      <c r="G609" s="25" t="e">
        <f>IF(D609="",INDEX('Классификатор задач'!$C:$C,MATCH(E609,'Классификатор задач'!$B:$B,0),0),INDEX('Классификатор задач'!$C:$C,MATCH(D609,'Классификатор задач'!$A:$A,0)))</f>
        <v>#N/A</v>
      </c>
      <c r="H609" s="26">
        <f>INDEX(ГРАФИК!$AM$6:$AM$36,MATCH($B$590,ГРАФИК!$A$6:$A$36,0),0)</f>
        <v>0</v>
      </c>
      <c r="I609" s="41">
        <v>0.25</v>
      </c>
      <c r="J609" s="29" t="e">
        <f>INDEX('Закрепление за ДСЕ'!$B:$B,MATCH(H609,'Закрепление за ДСЕ'!A:A,0),0)</f>
        <v>#N/A</v>
      </c>
      <c r="K609" s="29" t="e">
        <f>INDEX('Закрепление за ДСЕ'!$D:$D,MATCH(H609,'Закрепление за ДСЕ'!A:A,0),0)</f>
        <v>#N/A</v>
      </c>
      <c r="L609" s="36" t="str">
        <f t="shared" si="51"/>
        <v/>
      </c>
      <c r="M609" s="38">
        <v>13</v>
      </c>
    </row>
    <row r="610" spans="1:13" x14ac:dyDescent="0.25">
      <c r="A610" s="24">
        <v>0.48958333333333298</v>
      </c>
      <c r="B610" s="24">
        <v>0.5</v>
      </c>
      <c r="C610" s="24">
        <f>INDEX(ГРАФИК!$AN$6:$AN$36,MATCH($B$590,ГРАФИК!$A$6:$A$36,0),0)</f>
        <v>0</v>
      </c>
      <c r="D610" s="6" t="b">
        <f t="shared" si="49"/>
        <v>0</v>
      </c>
      <c r="E610" s="24" t="b">
        <f t="shared" si="50"/>
        <v>0</v>
      </c>
      <c r="F610" s="6">
        <f>Count_Color(ГРАФИК!$AN$6:$AN$36,3,C610)</f>
        <v>0</v>
      </c>
      <c r="G610" s="25" t="e">
        <f>IF(D610="",INDEX('Классификатор задач'!$C:$C,MATCH(E610,'Классификатор задач'!$B:$B,0),0),INDEX('Классификатор задач'!$C:$C,MATCH(D610,'Классификатор задач'!$A:$A,0)))</f>
        <v>#N/A</v>
      </c>
      <c r="H610" s="26">
        <f>INDEX(ГРАФИК!$AO$6:$AO$36,MATCH($B$590,ГРАФИК!$A$6:$A$36,0),0)</f>
        <v>0</v>
      </c>
      <c r="I610" s="41">
        <v>0.25</v>
      </c>
      <c r="J610" s="29" t="e">
        <f>INDEX('Закрепление за ДСЕ'!$B:$B,MATCH(H610,'Закрепление за ДСЕ'!A:A,0),0)</f>
        <v>#N/A</v>
      </c>
      <c r="K610" s="29" t="e">
        <f>INDEX('Закрепление за ДСЕ'!$D:$D,MATCH(H610,'Закрепление за ДСЕ'!A:A,0),0)</f>
        <v>#N/A</v>
      </c>
      <c r="L610" s="36" t="str">
        <f t="shared" si="51"/>
        <v/>
      </c>
      <c r="M610" s="38">
        <v>13</v>
      </c>
    </row>
    <row r="611" spans="1:13" x14ac:dyDescent="0.25">
      <c r="A611" s="24">
        <v>0.5</v>
      </c>
      <c r="B611" s="24">
        <v>0.51041666666666696</v>
      </c>
      <c r="C611" s="24">
        <f>INDEX(ГРАФИК!$AP$6:$AP$36,MATCH($B$590,ГРАФИК!$A$6:$A$36,0),0)</f>
        <v>0</v>
      </c>
      <c r="D611" s="6" t="b">
        <f t="shared" si="49"/>
        <v>0</v>
      </c>
      <c r="E611" s="24" t="b">
        <f t="shared" si="50"/>
        <v>0</v>
      </c>
      <c r="F611" s="6">
        <f>Count_Color(ГРАФИК!$AP$6:$AP$36,3,C611)</f>
        <v>0</v>
      </c>
      <c r="G611" s="25" t="e">
        <f>IF(D611="",INDEX('Классификатор задач'!$C:$C,MATCH(E611,'Классификатор задач'!$B:$B,0),0),INDEX('Классификатор задач'!$C:$C,MATCH(D611,'Классификатор задач'!$A:$A,0)))</f>
        <v>#N/A</v>
      </c>
      <c r="H611" s="26">
        <f>INDEX(ГРАФИК!$AQ$6:$AQ$36,MATCH($B$590,ГРАФИК!$A$6:$A$36,0),0)</f>
        <v>0</v>
      </c>
      <c r="I611" s="41">
        <v>0.25</v>
      </c>
      <c r="J611" s="29" t="e">
        <f>INDEX('Закрепление за ДСЕ'!$B:$B,MATCH(H611,'Закрепление за ДСЕ'!A:A,0),0)</f>
        <v>#N/A</v>
      </c>
      <c r="K611" s="29" t="e">
        <f>INDEX('Закрепление за ДСЕ'!$D:$D,MATCH(H611,'Закрепление за ДСЕ'!A:A,0),0)</f>
        <v>#N/A</v>
      </c>
      <c r="L611" s="36" t="str">
        <f t="shared" si="51"/>
        <v/>
      </c>
      <c r="M611" s="38">
        <v>13</v>
      </c>
    </row>
    <row r="612" spans="1:13" x14ac:dyDescent="0.25">
      <c r="A612" s="24">
        <v>0.51041666666666596</v>
      </c>
      <c r="B612" s="24">
        <v>0.52083333333333304</v>
      </c>
      <c r="C612" s="24">
        <f>INDEX(ГРАФИК!$AR$6:$AR$36,MATCH($B$590,ГРАФИК!$A$6:$A$36,0),0)</f>
        <v>0</v>
      </c>
      <c r="D612" s="6" t="b">
        <f t="shared" si="49"/>
        <v>0</v>
      </c>
      <c r="E612" s="24" t="b">
        <f t="shared" si="50"/>
        <v>0</v>
      </c>
      <c r="F612" s="6">
        <f>Count_Color(ГРАФИК!$AR$6:$AR$36,3,C612)</f>
        <v>0</v>
      </c>
      <c r="G612" s="25" t="e">
        <f>IF(D612="",INDEX('Классификатор задач'!$C:$C,MATCH(E612,'Классификатор задач'!$B:$B,0),0),INDEX('Классификатор задач'!$C:$C,MATCH(D612,'Классификатор задач'!$A:$A,0)))</f>
        <v>#N/A</v>
      </c>
      <c r="H612" s="26">
        <f>INDEX(ГРАФИК!$AS$6:$AS$36,MATCH($B$590,ГРАФИК!$A$6:$A$36,0),0)</f>
        <v>0</v>
      </c>
      <c r="I612" s="41">
        <v>0.25</v>
      </c>
      <c r="J612" s="29" t="e">
        <f>INDEX('Закрепление за ДСЕ'!$B:$B,MATCH(H612,'Закрепление за ДСЕ'!A:A,0),0)</f>
        <v>#N/A</v>
      </c>
      <c r="K612" s="29" t="e">
        <f>INDEX('Закрепление за ДСЕ'!$D:$D,MATCH(H612,'Закрепление за ДСЕ'!A:A,0),0)</f>
        <v>#N/A</v>
      </c>
      <c r="L612" s="36" t="str">
        <f t="shared" si="51"/>
        <v/>
      </c>
      <c r="M612" s="38">
        <v>13</v>
      </c>
    </row>
    <row r="613" spans="1:13" x14ac:dyDescent="0.25">
      <c r="A613" s="24">
        <v>0.52083333333333304</v>
      </c>
      <c r="B613" s="24">
        <v>0.53125</v>
      </c>
      <c r="C613" s="24">
        <f>INDEX(ГРАФИК!$AT$6:$AT$36,MATCH($B$590,ГРАФИК!$A$6:$A$36,0),0)</f>
        <v>0</v>
      </c>
      <c r="D613" s="6" t="b">
        <f t="shared" si="49"/>
        <v>0</v>
      </c>
      <c r="E613" s="24" t="b">
        <f t="shared" si="50"/>
        <v>0</v>
      </c>
      <c r="F613" s="6">
        <f>Count_Color(ГРАФИК!$AT$6:$AT$36,3,C613)</f>
        <v>0</v>
      </c>
      <c r="G613" s="25" t="e">
        <f>IF(D613="",INDEX('Классификатор задач'!$C:$C,MATCH(E613,'Классификатор задач'!$B:$B,0),0),INDEX('Классификатор задач'!$C:$C,MATCH(D613,'Классификатор задач'!$A:$A,0)))</f>
        <v>#N/A</v>
      </c>
      <c r="H613" s="26">
        <f>INDEX(ГРАФИК!$AU$6:$AU$36,MATCH($B$590,ГРАФИК!$A$6:$A$36,0),0)</f>
        <v>0</v>
      </c>
      <c r="I613" s="41">
        <v>0.25</v>
      </c>
      <c r="J613" s="29" t="e">
        <f>INDEX('Закрепление за ДСЕ'!$B:$B,MATCH(H613,'Закрепление за ДСЕ'!A:A,0),0)</f>
        <v>#N/A</v>
      </c>
      <c r="K613" s="29" t="e">
        <f>INDEX('Закрепление за ДСЕ'!$D:$D,MATCH(H613,'Закрепление за ДСЕ'!A:A,0),0)</f>
        <v>#N/A</v>
      </c>
      <c r="L613" s="36" t="str">
        <f t="shared" si="51"/>
        <v/>
      </c>
      <c r="M613" s="38">
        <v>13</v>
      </c>
    </row>
    <row r="614" spans="1:13" x14ac:dyDescent="0.25">
      <c r="A614" s="24">
        <v>0.531249999999999</v>
      </c>
      <c r="B614" s="24">
        <v>0.54166666666666696</v>
      </c>
      <c r="C614" s="24">
        <f>INDEX(ГРАФИК!$AV$6:$AV$36,MATCH($B$590,ГРАФИК!$A$6:$A$36,0),0)</f>
        <v>0</v>
      </c>
      <c r="D614" s="6" t="b">
        <f t="shared" si="49"/>
        <v>0</v>
      </c>
      <c r="E614" s="24" t="b">
        <f t="shared" si="50"/>
        <v>0</v>
      </c>
      <c r="F614" s="6">
        <f>Count_Color(ГРАФИК!$AV$6:$AV$36,3,C614)</f>
        <v>0</v>
      </c>
      <c r="G614" s="25" t="e">
        <f>IF(D614="",INDEX('Классификатор задач'!$C:$C,MATCH(E614,'Классификатор задач'!$B:$B,0),0),INDEX('Классификатор задач'!$C:$C,MATCH(D614,'Классификатор задач'!$A:$A,0)))</f>
        <v>#N/A</v>
      </c>
      <c r="H614" s="26">
        <f>INDEX(ГРАФИК!$AW$6:$AW$36,MATCH($B$590,ГРАФИК!$A$6:$A$36,0),0)</f>
        <v>0</v>
      </c>
      <c r="I614" s="41">
        <v>0.25</v>
      </c>
      <c r="J614" s="29" t="e">
        <f>INDEX('Закрепление за ДСЕ'!$B:$B,MATCH(H614,'Закрепление за ДСЕ'!A:A,0),0)</f>
        <v>#N/A</v>
      </c>
      <c r="K614" s="29" t="e">
        <f>INDEX('Закрепление за ДСЕ'!$D:$D,MATCH(H614,'Закрепление за ДСЕ'!A:A,0),0)</f>
        <v>#N/A</v>
      </c>
      <c r="L614" s="36" t="str">
        <f t="shared" si="51"/>
        <v/>
      </c>
      <c r="M614" s="38">
        <v>13</v>
      </c>
    </row>
    <row r="615" spans="1:13" x14ac:dyDescent="0.25">
      <c r="A615" s="24">
        <v>0.54166666666666596</v>
      </c>
      <c r="B615" s="24">
        <v>0.55208333333333304</v>
      </c>
      <c r="C615" s="24">
        <f>INDEX(ГРАФИК!$AX$6:$AX$36,MATCH($B$590,ГРАФИК!$A$6:$A$36,0),0)</f>
        <v>0</v>
      </c>
      <c r="D615" s="6" t="b">
        <f t="shared" si="49"/>
        <v>0</v>
      </c>
      <c r="E615" s="24" t="b">
        <f t="shared" si="50"/>
        <v>0</v>
      </c>
      <c r="F615" s="6">
        <f>Count_Color(ГРАФИК!$AX$6:$AX$36,3,C615)</f>
        <v>0</v>
      </c>
      <c r="G615" s="25" t="e">
        <f>IF(D615="",INDEX('Классификатор задач'!$C:$C,MATCH(E615,'Классификатор задач'!$B:$B,0),0),INDEX('Классификатор задач'!$C:$C,MATCH(D615,'Классификатор задач'!$A:$A,0)))</f>
        <v>#N/A</v>
      </c>
      <c r="H615" s="26">
        <f>INDEX(ГРАФИК!$AY$6:$AY$36,MATCH($B$590,ГРАФИК!$A$6:$A$36,0),0)</f>
        <v>0</v>
      </c>
      <c r="I615" s="41">
        <v>0.25</v>
      </c>
      <c r="J615" s="29" t="e">
        <f>INDEX('Закрепление за ДСЕ'!$B:$B,MATCH(H615,'Закрепление за ДСЕ'!A:A,0),0)</f>
        <v>#N/A</v>
      </c>
      <c r="K615" s="29" t="e">
        <f>INDEX('Закрепление за ДСЕ'!$D:$D,MATCH(H615,'Закрепление за ДСЕ'!A:A,0),0)</f>
        <v>#N/A</v>
      </c>
      <c r="L615" s="36" t="str">
        <f t="shared" si="51"/>
        <v/>
      </c>
      <c r="M615" s="38">
        <v>13</v>
      </c>
    </row>
    <row r="616" spans="1:13" x14ac:dyDescent="0.25">
      <c r="A616" s="24">
        <v>0.55208333333333304</v>
      </c>
      <c r="B616" s="24">
        <v>0.5625</v>
      </c>
      <c r="C616" s="24">
        <f>INDEX(ГРАФИК!$AZ$6:$AZ$36,MATCH($B$590,ГРАФИК!$A$6:$A$36,0),0)</f>
        <v>0</v>
      </c>
      <c r="D616" s="6" t="b">
        <f t="shared" si="49"/>
        <v>0</v>
      </c>
      <c r="E616" s="24" t="b">
        <f t="shared" si="50"/>
        <v>0</v>
      </c>
      <c r="F616" s="6">
        <f>Count_Color(ГРАФИК!$AZ$6:$AZ$36,3,C616)</f>
        <v>0</v>
      </c>
      <c r="G616" s="25" t="e">
        <f>IF(D616="",INDEX('Классификатор задач'!$C:$C,MATCH(E616,'Классификатор задач'!$B:$B,0),0),INDEX('Классификатор задач'!$C:$C,MATCH(D616,'Классификатор задач'!$A:$A,0)))</f>
        <v>#N/A</v>
      </c>
      <c r="H616" s="26">
        <f>INDEX(ГРАФИК!$BA$6:$BA$36,MATCH($B$590,ГРАФИК!$A$6:$A$36,0),0)</f>
        <v>0</v>
      </c>
      <c r="I616" s="41">
        <v>0.25</v>
      </c>
      <c r="J616" s="29" t="e">
        <f>INDEX('Закрепление за ДСЕ'!$B:$B,MATCH(H616,'Закрепление за ДСЕ'!A:A,0),0)</f>
        <v>#N/A</v>
      </c>
      <c r="K616" s="29" t="e">
        <f>INDEX('Закрепление за ДСЕ'!$D:$D,MATCH(H616,'Закрепление за ДСЕ'!A:A,0),0)</f>
        <v>#N/A</v>
      </c>
      <c r="L616" s="36" t="str">
        <f t="shared" si="51"/>
        <v/>
      </c>
      <c r="M616" s="38">
        <v>13</v>
      </c>
    </row>
    <row r="617" spans="1:13" x14ac:dyDescent="0.25">
      <c r="A617" s="24">
        <v>0.562499999999999</v>
      </c>
      <c r="B617" s="24">
        <v>0.57291666666666696</v>
      </c>
      <c r="C617" s="24">
        <f>INDEX(ГРАФИК!$BB$6:$BB$36,MATCH($B$590,ГРАФИК!$A$6:$A$36,0),0)</f>
        <v>0</v>
      </c>
      <c r="D617" s="6" t="b">
        <f t="shared" si="49"/>
        <v>0</v>
      </c>
      <c r="E617" s="24" t="b">
        <f t="shared" si="50"/>
        <v>0</v>
      </c>
      <c r="F617" s="6">
        <f>Count_Color(ГРАФИК!$BB$6:$BB$36,3,C617)</f>
        <v>0</v>
      </c>
      <c r="G617" s="25" t="e">
        <f>IF(D617="",INDEX('Классификатор задач'!$C:$C,MATCH(E617,'Классификатор задач'!$B:$B,0),0),INDEX('Классификатор задач'!$C:$C,MATCH(D617,'Классификатор задач'!$A:$A,0)))</f>
        <v>#N/A</v>
      </c>
      <c r="H617" s="26">
        <f>INDEX(ГРАФИК!$BC$6:$BC$36,MATCH($B$590,ГРАФИК!$A$6:$A$36,0),0)</f>
        <v>0</v>
      </c>
      <c r="I617" s="41">
        <v>0.25</v>
      </c>
      <c r="J617" s="29" t="e">
        <f>INDEX('Закрепление за ДСЕ'!$B:$B,MATCH(H617,'Закрепление за ДСЕ'!A:A,0),0)</f>
        <v>#N/A</v>
      </c>
      <c r="K617" s="29" t="e">
        <f>INDEX('Закрепление за ДСЕ'!$D:$D,MATCH(H617,'Закрепление за ДСЕ'!A:A,0),0)</f>
        <v>#N/A</v>
      </c>
      <c r="L617" s="36" t="str">
        <f t="shared" si="51"/>
        <v/>
      </c>
      <c r="M617" s="38">
        <v>13</v>
      </c>
    </row>
    <row r="618" spans="1:13" x14ac:dyDescent="0.25">
      <c r="A618" s="24">
        <v>0.57291666666666596</v>
      </c>
      <c r="B618" s="24">
        <v>0.58333333333333304</v>
      </c>
      <c r="C618" s="24">
        <f>INDEX(ГРАФИК!$BD$6:$BD$36,MATCH($B$590,ГРАФИК!$A$6:$A$36,0),0)</f>
        <v>0</v>
      </c>
      <c r="D618" s="6" t="b">
        <f t="shared" si="49"/>
        <v>0</v>
      </c>
      <c r="E618" s="24" t="b">
        <f t="shared" si="50"/>
        <v>0</v>
      </c>
      <c r="F618" s="6">
        <f>Count_Color(ГРАФИК!$BD$6:$BD$36,3,C618)</f>
        <v>0</v>
      </c>
      <c r="G618" s="25" t="e">
        <f>IF(D618="",INDEX('Классификатор задач'!$C:$C,MATCH(E618,'Классификатор задач'!$B:$B,0),0),INDEX('Классификатор задач'!$C:$C,MATCH(D618,'Классификатор задач'!$A:$A,0)))</f>
        <v>#N/A</v>
      </c>
      <c r="H618" s="26">
        <f>INDEX(ГРАФИК!$BE$6:$BE$36,MATCH($B$590,ГРАФИК!$A$6:$A$36,0),0)</f>
        <v>0</v>
      </c>
      <c r="I618" s="41">
        <v>0.25</v>
      </c>
      <c r="J618" s="29" t="e">
        <f>INDEX('Закрепление за ДСЕ'!$B:$B,MATCH(H618,'Закрепление за ДСЕ'!A:A,0),0)</f>
        <v>#N/A</v>
      </c>
      <c r="K618" s="29" t="e">
        <f>INDEX('Закрепление за ДСЕ'!$D:$D,MATCH(H618,'Закрепление за ДСЕ'!A:A,0),0)</f>
        <v>#N/A</v>
      </c>
      <c r="L618" s="36" t="str">
        <f t="shared" si="51"/>
        <v/>
      </c>
      <c r="M618" s="38">
        <v>13</v>
      </c>
    </row>
    <row r="619" spans="1:13" x14ac:dyDescent="0.25">
      <c r="A619" s="24">
        <v>0.58333333333333304</v>
      </c>
      <c r="B619" s="24">
        <v>0.59375</v>
      </c>
      <c r="C619" s="24">
        <f>INDEX(ГРАФИК!$BF$6:$BF$36,MATCH($B$590,ГРАФИК!$A$6:$A$36,0),0)</f>
        <v>0</v>
      </c>
      <c r="D619" s="6" t="b">
        <f t="shared" si="49"/>
        <v>0</v>
      </c>
      <c r="E619" s="24" t="b">
        <f t="shared" si="50"/>
        <v>0</v>
      </c>
      <c r="F619" s="6">
        <f>Count_Color(ГРАФИК!$BF$6:$BF$36,3,C619)</f>
        <v>0</v>
      </c>
      <c r="G619" s="25" t="e">
        <f>IF(D619="",INDEX('Классификатор задач'!$C:$C,MATCH(E619,'Классификатор задач'!$B:$B,0),0),INDEX('Классификатор задач'!$C:$C,MATCH(D619,'Классификатор задач'!$A:$A,0)))</f>
        <v>#N/A</v>
      </c>
      <c r="H619" s="26">
        <f>INDEX(ГРАФИК!$BG$6:$BG$36,MATCH($B$590,ГРАФИК!$A$6:$A$36,0),0)</f>
        <v>0</v>
      </c>
      <c r="I619" s="41">
        <v>0.25</v>
      </c>
      <c r="J619" s="29" t="e">
        <f>INDEX('Закрепление за ДСЕ'!$B:$B,MATCH(H619,'Закрепление за ДСЕ'!A:A,0),0)</f>
        <v>#N/A</v>
      </c>
      <c r="K619" s="29" t="e">
        <f>INDEX('Закрепление за ДСЕ'!$D:$D,MATCH(H619,'Закрепление за ДСЕ'!A:A,0),0)</f>
        <v>#N/A</v>
      </c>
      <c r="L619" s="36" t="str">
        <f t="shared" si="51"/>
        <v/>
      </c>
      <c r="M619" s="38">
        <v>13</v>
      </c>
    </row>
    <row r="620" spans="1:13" x14ac:dyDescent="0.25">
      <c r="A620" s="24">
        <v>0.593749999999999</v>
      </c>
      <c r="B620" s="24">
        <v>0.60416666666666696</v>
      </c>
      <c r="C620" s="24">
        <f>INDEX(ГРАФИК!$BH$6:$BH$36,MATCH($B$590,ГРАФИК!$A$6:$A$36,0),0)</f>
        <v>0</v>
      </c>
      <c r="D620" s="6" t="b">
        <f t="shared" si="49"/>
        <v>0</v>
      </c>
      <c r="E620" s="24" t="b">
        <f t="shared" si="50"/>
        <v>0</v>
      </c>
      <c r="F620" s="6">
        <f>Count_Color(ГРАФИК!$BH$6:$BH$36,3,C620)</f>
        <v>0</v>
      </c>
      <c r="G620" s="25" t="e">
        <f>IF(D620="",INDEX('Классификатор задач'!$C:$C,MATCH(E620,'Классификатор задач'!$B:$B,0),0),INDEX('Классификатор задач'!$C:$C,MATCH(D620,'Классификатор задач'!$A:$A,0)))</f>
        <v>#N/A</v>
      </c>
      <c r="H620" s="26">
        <f>INDEX(ГРАФИК!$BI$6:$BI$36,MATCH($B$590,ГРАФИК!$A$6:$A$36,0),0)</f>
        <v>0</v>
      </c>
      <c r="I620" s="41">
        <v>0.25</v>
      </c>
      <c r="J620" s="29" t="e">
        <f>INDEX('Закрепление за ДСЕ'!$B:$B,MATCH(H620,'Закрепление за ДСЕ'!A:A,0),0)</f>
        <v>#N/A</v>
      </c>
      <c r="K620" s="29" t="e">
        <f>INDEX('Закрепление за ДСЕ'!$D:$D,MATCH(H620,'Закрепление за ДСЕ'!A:A,0),0)</f>
        <v>#N/A</v>
      </c>
      <c r="L620" s="36" t="str">
        <f t="shared" si="51"/>
        <v/>
      </c>
      <c r="M620" s="38">
        <v>13</v>
      </c>
    </row>
    <row r="621" spans="1:13" x14ac:dyDescent="0.25">
      <c r="A621" s="24">
        <v>0.60416666666666596</v>
      </c>
      <c r="B621" s="24">
        <v>0.61458333333333404</v>
      </c>
      <c r="C621" s="24">
        <f>INDEX(ГРАФИК!$BJ$6:$BJ$36,MATCH($B$590,ГРАФИК!$A$6:$A$36,0),0)</f>
        <v>0</v>
      </c>
      <c r="D621" s="6" t="b">
        <f t="shared" si="49"/>
        <v>0</v>
      </c>
      <c r="E621" s="24" t="b">
        <f t="shared" si="50"/>
        <v>0</v>
      </c>
      <c r="F621" s="6">
        <f>Count_Color(ГРАФИК!$BJ$6:$BJ$36,3,C621)</f>
        <v>0</v>
      </c>
      <c r="G621" s="25" t="e">
        <f>IF(D621="",INDEX('Классификатор задач'!$C:$C,MATCH(E621,'Классификатор задач'!$B:$B,0),0),INDEX('Классификатор задач'!$C:$C,MATCH(D621,'Классификатор задач'!$A:$A,0)))</f>
        <v>#N/A</v>
      </c>
      <c r="H621" s="26">
        <f>INDEX(ГРАФИК!$BK$6:$BK$36,MATCH($B$590,ГРАФИК!$A$6:$A$36,0),0)</f>
        <v>0</v>
      </c>
      <c r="I621" s="41">
        <v>0.25</v>
      </c>
      <c r="J621" s="29" t="e">
        <f>INDEX('Закрепление за ДСЕ'!$B:$B,MATCH(H621,'Закрепление за ДСЕ'!A:A,0),0)</f>
        <v>#N/A</v>
      </c>
      <c r="K621" s="29" t="e">
        <f>INDEX('Закрепление за ДСЕ'!$D:$D,MATCH(H621,'Закрепление за ДСЕ'!A:A,0),0)</f>
        <v>#N/A</v>
      </c>
      <c r="L621" s="36" t="str">
        <f t="shared" si="51"/>
        <v/>
      </c>
      <c r="M621" s="38">
        <v>13</v>
      </c>
    </row>
    <row r="622" spans="1:13" x14ac:dyDescent="0.25">
      <c r="A622" s="24">
        <v>0.61458333333333304</v>
      </c>
      <c r="B622" s="24">
        <v>0.625</v>
      </c>
      <c r="C622" s="24">
        <f>INDEX(ГРАФИК!$BL$6:$BL$36,MATCH($B$590,ГРАФИК!$A$6:$A$36,0),0)</f>
        <v>0</v>
      </c>
      <c r="D622" s="6" t="b">
        <f t="shared" si="49"/>
        <v>0</v>
      </c>
      <c r="E622" s="24" t="b">
        <f t="shared" si="50"/>
        <v>0</v>
      </c>
      <c r="F622" s="6">
        <f>Count_Color(ГРАФИК!$BL$6:$BL$36,3,C622)</f>
        <v>0</v>
      </c>
      <c r="G622" s="25" t="e">
        <f>IF(D622="",INDEX('Классификатор задач'!$C:$C,MATCH(E622,'Классификатор задач'!$B:$B,0),0),INDEX('Классификатор задач'!$C:$C,MATCH(D622,'Классификатор задач'!$A:$A,0)))</f>
        <v>#N/A</v>
      </c>
      <c r="H622" s="26">
        <f>INDEX(ГРАФИК!$BM$6:$BM$36,MATCH($B$590,ГРАФИК!$A$6:$A$36,0),0)</f>
        <v>0</v>
      </c>
      <c r="I622" s="41">
        <v>0.25</v>
      </c>
      <c r="J622" s="29" t="e">
        <f>INDEX('Закрепление за ДСЕ'!$B:$B,MATCH(H622,'Закрепление за ДСЕ'!A:A,0),0)</f>
        <v>#N/A</v>
      </c>
      <c r="K622" s="29" t="e">
        <f>INDEX('Закрепление за ДСЕ'!$D:$D,MATCH(H622,'Закрепление за ДСЕ'!A:A,0),0)</f>
        <v>#N/A</v>
      </c>
      <c r="L622" s="36" t="str">
        <f t="shared" si="51"/>
        <v/>
      </c>
      <c r="M622" s="38">
        <v>13</v>
      </c>
    </row>
    <row r="623" spans="1:13" x14ac:dyDescent="0.25">
      <c r="A623" s="24">
        <v>0.624999999999999</v>
      </c>
      <c r="B623" s="24">
        <v>0.63541666666666696</v>
      </c>
      <c r="C623" s="24">
        <f>INDEX(ГРАФИК!$BN$6:$BN$36,MATCH($B$590,ГРАФИК!$A$6:$A$36,0),0)</f>
        <v>0</v>
      </c>
      <c r="D623" s="6" t="b">
        <f t="shared" si="49"/>
        <v>0</v>
      </c>
      <c r="E623" s="24" t="b">
        <f t="shared" si="50"/>
        <v>0</v>
      </c>
      <c r="F623" s="6">
        <f>Count_Color(ГРАФИК!$BN$6:$BN$36,3,C623)</f>
        <v>0</v>
      </c>
      <c r="G623" s="25" t="e">
        <f>IF(D623="",INDEX('Классификатор задач'!$C:$C,MATCH(E623,'Классификатор задач'!$B:$B,0),0),INDEX('Классификатор задач'!$C:$C,MATCH(D623,'Классификатор задач'!$A:$A,0)))</f>
        <v>#N/A</v>
      </c>
      <c r="H623" s="26">
        <f>INDEX(ГРАФИК!$BO$6:$BO$36,MATCH($B$590,ГРАФИК!$A$6:$A$36,0),0)</f>
        <v>0</v>
      </c>
      <c r="I623" s="41">
        <v>0.25</v>
      </c>
      <c r="J623" s="29" t="e">
        <f>INDEX('Закрепление за ДСЕ'!$B:$B,MATCH(H623,'Закрепление за ДСЕ'!A:A,0),0)</f>
        <v>#N/A</v>
      </c>
      <c r="K623" s="29" t="e">
        <f>INDEX('Закрепление за ДСЕ'!$D:$D,MATCH(H623,'Закрепление за ДСЕ'!A:A,0),0)</f>
        <v>#N/A</v>
      </c>
      <c r="L623" s="36" t="str">
        <f t="shared" si="51"/>
        <v/>
      </c>
      <c r="M623" s="38">
        <v>13</v>
      </c>
    </row>
    <row r="624" spans="1:13" x14ac:dyDescent="0.25">
      <c r="A624" s="24">
        <v>0.63541666666666596</v>
      </c>
      <c r="B624" s="24">
        <v>0.64583333333333404</v>
      </c>
      <c r="C624" s="24">
        <f>INDEX(ГРАФИК!$BP$6:$BP$36,MATCH($B$590,ГРАФИК!$A$6:$A$36,0),0)</f>
        <v>0</v>
      </c>
      <c r="D624" s="6" t="b">
        <f t="shared" si="49"/>
        <v>0</v>
      </c>
      <c r="E624" s="24" t="b">
        <f t="shared" si="50"/>
        <v>0</v>
      </c>
      <c r="F624" s="6">
        <f>Count_Color(ГРАФИК!$BP$6:$BP$36,3,C624)</f>
        <v>0</v>
      </c>
      <c r="G624" s="25" t="e">
        <f>IF(D624="",INDEX('Классификатор задач'!$C:$C,MATCH(E624,'Классификатор задач'!$B:$B,0),0),INDEX('Классификатор задач'!$C:$C,MATCH(D624,'Классификатор задач'!$A:$A,0)))</f>
        <v>#N/A</v>
      </c>
      <c r="H624" s="26">
        <f>INDEX(ГРАФИК!$BQ$6:$BQ$36,MATCH($B$590,ГРАФИК!$A$6:$A$36,0),0)</f>
        <v>0</v>
      </c>
      <c r="I624" s="41">
        <v>0.25</v>
      </c>
      <c r="J624" s="29" t="e">
        <f>INDEX('Закрепление за ДСЕ'!$B:$B,MATCH(H624,'Закрепление за ДСЕ'!A:A,0),0)</f>
        <v>#N/A</v>
      </c>
      <c r="K624" s="29" t="e">
        <f>INDEX('Закрепление за ДСЕ'!$D:$D,MATCH(H624,'Закрепление за ДСЕ'!A:A,0),0)</f>
        <v>#N/A</v>
      </c>
      <c r="L624" s="36" t="str">
        <f t="shared" si="51"/>
        <v/>
      </c>
      <c r="M624" s="38">
        <v>13</v>
      </c>
    </row>
    <row r="625" spans="1:13" x14ac:dyDescent="0.25">
      <c r="A625" s="24">
        <v>0.64583333333333204</v>
      </c>
      <c r="B625" s="24">
        <v>0.65625</v>
      </c>
      <c r="C625" s="24">
        <f>INDEX(ГРАФИК!$BR$6:$BR$36,MATCH($B$590,ГРАФИК!$A$6:$A$36,0),0)</f>
        <v>0</v>
      </c>
      <c r="D625" s="6" t="b">
        <f t="shared" si="49"/>
        <v>0</v>
      </c>
      <c r="E625" s="24" t="b">
        <f t="shared" si="50"/>
        <v>0</v>
      </c>
      <c r="F625" s="6">
        <f>Count_Color(ГРАФИК!$BR$6:$BR$36,3,C625)</f>
        <v>0</v>
      </c>
      <c r="G625" s="25" t="e">
        <f>IF(D625="",INDEX('Классификатор задач'!$C:$C,MATCH(E625,'Классификатор задач'!$B:$B,0),0),INDEX('Классификатор задач'!$C:$C,MATCH(D625,'Классификатор задач'!$A:$A,0)))</f>
        <v>#N/A</v>
      </c>
      <c r="H625" s="26">
        <f>INDEX(ГРАФИК!$BS$6:$BS$36,MATCH($B$590,ГРАФИК!$A$6:$A$36,0),0)</f>
        <v>0</v>
      </c>
      <c r="I625" s="41">
        <v>0.25</v>
      </c>
      <c r="J625" s="29" t="e">
        <f>INDEX('Закрепление за ДСЕ'!$B:$B,MATCH(H625,'Закрепление за ДСЕ'!A:A,0),0)</f>
        <v>#N/A</v>
      </c>
      <c r="K625" s="29" t="e">
        <f>INDEX('Закрепление за ДСЕ'!$D:$D,MATCH(H625,'Закрепление за ДСЕ'!A:A,0),0)</f>
        <v>#N/A</v>
      </c>
      <c r="L625" s="36" t="str">
        <f t="shared" si="51"/>
        <v/>
      </c>
      <c r="M625" s="38">
        <v>13</v>
      </c>
    </row>
    <row r="626" spans="1:13" x14ac:dyDescent="0.25">
      <c r="A626" s="24">
        <v>0.656249999999999</v>
      </c>
      <c r="B626" s="24">
        <v>0.66666666666666696</v>
      </c>
      <c r="C626" s="24">
        <f>INDEX(ГРАФИК!$BT$6:$BT$36,MATCH($B$590,ГРАФИК!$A$6:$A$36,0),0)</f>
        <v>0</v>
      </c>
      <c r="D626" s="6" t="b">
        <f t="shared" si="49"/>
        <v>0</v>
      </c>
      <c r="E626" s="24" t="b">
        <f t="shared" si="50"/>
        <v>0</v>
      </c>
      <c r="F626" s="6">
        <f>Count_Color(ГРАФИК!$BT$6:$BT$36,3,C626)</f>
        <v>0</v>
      </c>
      <c r="G626" s="25" t="e">
        <f>IF(D626="",INDEX('Классификатор задач'!$C:$C,MATCH(E626,'Классификатор задач'!$B:$B,0),0),INDEX('Классификатор задач'!$C:$C,MATCH(D626,'Классификатор задач'!$A:$A,0)))</f>
        <v>#N/A</v>
      </c>
      <c r="H626" s="26">
        <f>INDEX(ГРАФИК!$BU$6:$BU$36,MATCH($B$590,ГРАФИК!$A$6:$A$36,0),0)</f>
        <v>0</v>
      </c>
      <c r="I626" s="41">
        <v>0.25</v>
      </c>
      <c r="J626" s="29" t="e">
        <f>INDEX('Закрепление за ДСЕ'!$B:$B,MATCH(H626,'Закрепление за ДСЕ'!A:A,0),0)</f>
        <v>#N/A</v>
      </c>
      <c r="K626" s="29" t="e">
        <f>INDEX('Закрепление за ДСЕ'!$D:$D,MATCH(H626,'Закрепление за ДСЕ'!A:A,0),0)</f>
        <v>#N/A</v>
      </c>
      <c r="L626" s="36" t="str">
        <f t="shared" si="51"/>
        <v/>
      </c>
      <c r="M626" s="38">
        <v>13</v>
      </c>
    </row>
    <row r="627" spans="1:13" x14ac:dyDescent="0.25">
      <c r="A627" s="24">
        <v>0.66666666666666596</v>
      </c>
      <c r="B627" s="24">
        <v>0.67708333333333404</v>
      </c>
      <c r="C627" s="24">
        <f>INDEX(ГРАФИК!$BV$6:$BV$36,MATCH($B$590,ГРАФИК!$A$6:$A$36,0),0)</f>
        <v>0</v>
      </c>
      <c r="D627" s="6" t="b">
        <f t="shared" si="49"/>
        <v>0</v>
      </c>
      <c r="E627" s="24" t="b">
        <f t="shared" si="50"/>
        <v>0</v>
      </c>
      <c r="F627" s="6">
        <f>Count_Color(ГРАФИК!$BV$6:$BV$36,3,C627)</f>
        <v>0</v>
      </c>
      <c r="G627" s="25" t="e">
        <f>IF(D627="",INDEX('Классификатор задач'!$C:$C,MATCH(E627,'Классификатор задач'!$B:$B,0),0),INDEX('Классификатор задач'!$C:$C,MATCH(D627,'Классификатор задач'!$A:$A,0)))</f>
        <v>#N/A</v>
      </c>
      <c r="H627" s="26">
        <f>INDEX(ГРАФИК!$BW$6:$BW$36,MATCH($B$590,ГРАФИК!$A$6:$A$36,0),0)</f>
        <v>0</v>
      </c>
      <c r="I627" s="41">
        <v>0.25</v>
      </c>
      <c r="J627" s="29" t="e">
        <f>INDEX('Закрепление за ДСЕ'!$B:$B,MATCH(H627,'Закрепление за ДСЕ'!A:A,0),0)</f>
        <v>#N/A</v>
      </c>
      <c r="K627" s="29" t="e">
        <f>INDEX('Закрепление за ДСЕ'!$D:$D,MATCH(H627,'Закрепление за ДСЕ'!A:A,0),0)</f>
        <v>#N/A</v>
      </c>
      <c r="L627" s="36" t="str">
        <f t="shared" si="51"/>
        <v/>
      </c>
      <c r="M627" s="38">
        <v>13</v>
      </c>
    </row>
    <row r="628" spans="1:13" x14ac:dyDescent="0.25">
      <c r="A628" s="24">
        <v>0.67708333333333204</v>
      </c>
      <c r="B628" s="24">
        <v>0.6875</v>
      </c>
      <c r="C628" s="24">
        <f>INDEX(ГРАФИК!$BX$6:$BX$36,MATCH($B$590,ГРАФИК!$A$6:$A$36,0),0)</f>
        <v>0</v>
      </c>
      <c r="D628" s="6" t="b">
        <f t="shared" si="49"/>
        <v>0</v>
      </c>
      <c r="E628" s="24" t="b">
        <f t="shared" si="50"/>
        <v>0</v>
      </c>
      <c r="F628" s="6">
        <f>Count_Color(ГРАФИК!$BX$6:$BX$36,3,C628)</f>
        <v>0</v>
      </c>
      <c r="G628" s="25" t="e">
        <f>IF(D628="",INDEX('Классификатор задач'!$C:$C,MATCH(E628,'Классификатор задач'!$B:$B,0),0),INDEX('Классификатор задач'!$C:$C,MATCH(D628,'Классификатор задач'!$A:$A,0)))</f>
        <v>#N/A</v>
      </c>
      <c r="H628" s="26">
        <f>INDEX(ГРАФИК!$BY$6:$BY$36,MATCH($B$590,ГРАФИК!$A$6:$A$36,0),0)</f>
        <v>0</v>
      </c>
      <c r="I628" s="41">
        <v>0.25</v>
      </c>
      <c r="J628" s="29" t="e">
        <f>INDEX('Закрепление за ДСЕ'!$B:$B,MATCH(H628,'Закрепление за ДСЕ'!A:A,0),0)</f>
        <v>#N/A</v>
      </c>
      <c r="K628" s="29" t="e">
        <f>INDEX('Закрепление за ДСЕ'!$D:$D,MATCH(H628,'Закрепление за ДСЕ'!A:A,0),0)</f>
        <v>#N/A</v>
      </c>
      <c r="L628" s="36" t="str">
        <f t="shared" si="51"/>
        <v/>
      </c>
      <c r="M628" s="38">
        <v>13</v>
      </c>
    </row>
    <row r="629" spans="1:13" x14ac:dyDescent="0.25">
      <c r="A629" s="24">
        <v>0.687499999999999</v>
      </c>
      <c r="B629" s="24">
        <v>0.69791666666666696</v>
      </c>
      <c r="C629" s="24">
        <f>INDEX(ГРАФИК!$BZ$6:$BZ$36,MATCH($B$590,ГРАФИК!$A$6:$A$36,0),0)</f>
        <v>0</v>
      </c>
      <c r="D629" s="6" t="b">
        <f t="shared" si="49"/>
        <v>0</v>
      </c>
      <c r="E629" s="24" t="b">
        <f t="shared" si="50"/>
        <v>0</v>
      </c>
      <c r="F629" s="6">
        <f>Count_Color(ГРАФИК!$BZ$6:$BZ$36,3,C629)</f>
        <v>0</v>
      </c>
      <c r="G629" s="25" t="e">
        <f>IF(D629="",INDEX('Классификатор задач'!$C:$C,MATCH(E629,'Классификатор задач'!$B:$B,0),0),INDEX('Классификатор задач'!$C:$C,MATCH(D629,'Классификатор задач'!$A:$A,0)))</f>
        <v>#N/A</v>
      </c>
      <c r="H629" s="26">
        <f>INDEX(ГРАФИК!$CA$6:$CA$36,MATCH($B$590,ГРАФИК!$A$6:$A$36,0),0)</f>
        <v>0</v>
      </c>
      <c r="I629" s="41">
        <v>0.25</v>
      </c>
      <c r="J629" s="29" t="e">
        <f>INDEX('Закрепление за ДСЕ'!$B:$B,MATCH(H629,'Закрепление за ДСЕ'!A:A,0),0)</f>
        <v>#N/A</v>
      </c>
      <c r="K629" s="29" t="e">
        <f>INDEX('Закрепление за ДСЕ'!$D:$D,MATCH(H629,'Закрепление за ДСЕ'!A:A,0),0)</f>
        <v>#N/A</v>
      </c>
      <c r="L629" s="36" t="str">
        <f t="shared" si="51"/>
        <v/>
      </c>
      <c r="M629" s="38">
        <v>13</v>
      </c>
    </row>
    <row r="630" spans="1:13" x14ac:dyDescent="0.25">
      <c r="A630" s="24">
        <v>0.69791666666666596</v>
      </c>
      <c r="B630" s="24">
        <v>0.70833333333333404</v>
      </c>
      <c r="C630" s="24">
        <f>INDEX(ГРАФИК!$CB$6:$CB$36,MATCH($B$590,ГРАФИК!$A$6:$A$36,0),0)</f>
        <v>0</v>
      </c>
      <c r="D630" s="6" t="b">
        <f t="shared" si="49"/>
        <v>0</v>
      </c>
      <c r="E630" s="24" t="b">
        <f t="shared" si="50"/>
        <v>0</v>
      </c>
      <c r="F630" s="6">
        <f>Count_Color(ГРАФИК!$CB$6:$CB$36,3,C630)</f>
        <v>0</v>
      </c>
      <c r="G630" s="25" t="e">
        <f>IF(D630="",INDEX('Классификатор задач'!$C:$C,MATCH(E630,'Классификатор задач'!$B:$B,0),0),INDEX('Классификатор задач'!$C:$C,MATCH(D630,'Классификатор задач'!$A:$A,0)))</f>
        <v>#N/A</v>
      </c>
      <c r="H630" s="26">
        <f>INDEX(ГРАФИК!$CC$6:$CC$36,MATCH($B$590,ГРАФИК!$A$6:$A$36,0),0)</f>
        <v>0</v>
      </c>
      <c r="I630" s="41">
        <v>0.25</v>
      </c>
      <c r="J630" s="29" t="e">
        <f>INDEX('Закрепление за ДСЕ'!$B:$B,MATCH(H630,'Закрепление за ДСЕ'!A:A,0),0)</f>
        <v>#N/A</v>
      </c>
      <c r="K630" s="29" t="e">
        <f>INDEX('Закрепление за ДСЕ'!$D:$D,MATCH(H630,'Закрепление за ДСЕ'!A:A,0),0)</f>
        <v>#N/A</v>
      </c>
      <c r="L630" s="36" t="str">
        <f t="shared" si="51"/>
        <v/>
      </c>
      <c r="M630" s="38">
        <v>13</v>
      </c>
    </row>
    <row r="631" spans="1:13" x14ac:dyDescent="0.25">
      <c r="A631" s="24">
        <v>0.70833333333333204</v>
      </c>
      <c r="B631" s="24">
        <v>0.71875</v>
      </c>
      <c r="C631" s="24">
        <f>INDEX(ГРАФИК!$CD$6:$CD$36,MATCH($B$590,ГРАФИК!$A$6:$A$36,0),0)</f>
        <v>0</v>
      </c>
      <c r="D631" s="6" t="b">
        <f t="shared" si="49"/>
        <v>0</v>
      </c>
      <c r="E631" s="24" t="b">
        <f t="shared" si="50"/>
        <v>0</v>
      </c>
      <c r="F631" s="6">
        <f>Count_Color(ГРАФИК!$CD$6:$CD$36,3,C631)</f>
        <v>0</v>
      </c>
      <c r="G631" s="25" t="e">
        <f>IF(D631="",INDEX('Классификатор задач'!$C:$C,MATCH(E631,'Классификатор задач'!$B:$B,0),0),INDEX('Классификатор задач'!$C:$C,MATCH(D631,'Классификатор задач'!$A:$A,0)))</f>
        <v>#N/A</v>
      </c>
      <c r="H631" s="26">
        <f>INDEX(ГРАФИК!$CE$6:$CE$36,MATCH($B$590,ГРАФИК!$A$6:$A$36,0),0)</f>
        <v>0</v>
      </c>
      <c r="I631" s="41">
        <v>0.25</v>
      </c>
      <c r="J631" s="29" t="e">
        <f>INDEX('Закрепление за ДСЕ'!$B:$B,MATCH(H631,'Закрепление за ДСЕ'!A:A,0),0)</f>
        <v>#N/A</v>
      </c>
      <c r="K631" s="29" t="e">
        <f>INDEX('Закрепление за ДСЕ'!$D:$D,MATCH(H631,'Закрепление за ДСЕ'!A:A,0),0)</f>
        <v>#N/A</v>
      </c>
      <c r="L631" s="36" t="str">
        <f t="shared" si="51"/>
        <v/>
      </c>
      <c r="M631" s="38">
        <v>13</v>
      </c>
    </row>
    <row r="632" spans="1:13" x14ac:dyDescent="0.25">
      <c r="A632" s="24">
        <v>0.718749999999999</v>
      </c>
      <c r="B632" s="24">
        <v>0.72916666666666696</v>
      </c>
      <c r="C632" s="24">
        <f>INDEX(ГРАФИК!$CF$6:$CF$36,MATCH($B$590,ГРАФИК!$A$6:$A$36,0),0)</f>
        <v>0</v>
      </c>
      <c r="D632" s="6" t="b">
        <f t="shared" si="49"/>
        <v>0</v>
      </c>
      <c r="E632" s="24" t="b">
        <f t="shared" si="50"/>
        <v>0</v>
      </c>
      <c r="F632" s="6">
        <f>Count_Color(ГРАФИК!$CF$6:$CF$36,3,C632)</f>
        <v>0</v>
      </c>
      <c r="G632" s="25" t="e">
        <f>IF(D632="",INDEX('Классификатор задач'!$C:$C,MATCH(E632,'Классификатор задач'!$B:$B,0),0),INDEX('Классификатор задач'!$C:$C,MATCH(D632,'Классификатор задач'!$A:$A,0)))</f>
        <v>#N/A</v>
      </c>
      <c r="H632" s="26">
        <f>INDEX(ГРАФИК!$CG$6:$CG$36,MATCH($B$590,ГРАФИК!$A$6:$A$36,0),0)</f>
        <v>0</v>
      </c>
      <c r="I632" s="41">
        <v>0.25</v>
      </c>
      <c r="J632" s="29" t="e">
        <f>INDEX('Закрепление за ДСЕ'!$B:$B,MATCH(H632,'Закрепление за ДСЕ'!A:A,0),0)</f>
        <v>#N/A</v>
      </c>
      <c r="K632" s="29" t="e">
        <f>INDEX('Закрепление за ДСЕ'!$D:$D,MATCH(H632,'Закрепление за ДСЕ'!A:A,0),0)</f>
        <v>#N/A</v>
      </c>
      <c r="L632" s="36" t="str">
        <f t="shared" si="51"/>
        <v/>
      </c>
      <c r="M632" s="38">
        <v>13</v>
      </c>
    </row>
    <row r="633" spans="1:13" x14ac:dyDescent="0.25">
      <c r="A633" s="24">
        <v>0.72916666666666496</v>
      </c>
      <c r="B633" s="24">
        <v>0.73958333333333404</v>
      </c>
      <c r="C633" s="24">
        <f>INDEX(ГРАФИК!$CH$6:$CH$36,MATCH($B$590,ГРАФИК!$A$6:$A$36,0),0)</f>
        <v>0</v>
      </c>
      <c r="D633" s="6" t="b">
        <f t="shared" si="49"/>
        <v>0</v>
      </c>
      <c r="E633" s="24" t="b">
        <f t="shared" si="50"/>
        <v>0</v>
      </c>
      <c r="F633" s="6">
        <f>Count_Color(ГРАФИК!$CH$6:$CH$36,3,C633)</f>
        <v>0</v>
      </c>
      <c r="G633" s="25" t="e">
        <f>IF(D633="",INDEX('Классификатор задач'!$C:$C,MATCH(E633,'Классификатор задач'!$B:$B,0),0),INDEX('Классификатор задач'!$C:$C,MATCH(D633,'Классификатор задач'!$A:$A,0)))</f>
        <v>#N/A</v>
      </c>
      <c r="H633" s="26">
        <f>INDEX(ГРАФИК!$CI$6:$CI$36,MATCH($B$590,ГРАФИК!$A$6:$A$36,0),0)</f>
        <v>0</v>
      </c>
      <c r="I633" s="41">
        <v>0.25</v>
      </c>
      <c r="J633" s="29" t="e">
        <f>INDEX('Закрепление за ДСЕ'!$B:$B,MATCH(H633,'Закрепление за ДСЕ'!A:A,0),0)</f>
        <v>#N/A</v>
      </c>
      <c r="K633" s="29" t="e">
        <f>INDEX('Закрепление за ДСЕ'!$D:$D,MATCH(H633,'Закрепление за ДСЕ'!A:A,0),0)</f>
        <v>#N/A</v>
      </c>
      <c r="L633" s="36" t="str">
        <f t="shared" si="51"/>
        <v/>
      </c>
      <c r="M633" s="38">
        <v>13</v>
      </c>
    </row>
    <row r="634" spans="1:13" x14ac:dyDescent="0.25">
      <c r="A634" s="24">
        <v>0.73958333333333204</v>
      </c>
      <c r="B634" s="24">
        <v>0.75</v>
      </c>
      <c r="C634" s="24">
        <f>INDEX(ГРАФИК!$CJ$6:$CJ$36,MATCH($B$590,ГРАФИК!$A$6:$A$36,0),0)</f>
        <v>0</v>
      </c>
      <c r="D634" s="6" t="b">
        <f t="shared" si="49"/>
        <v>0</v>
      </c>
      <c r="E634" s="24" t="b">
        <f t="shared" si="50"/>
        <v>0</v>
      </c>
      <c r="F634" s="6">
        <f>Count_Color(ГРАФИК!$CJ$6:$CJ$36,3,C634)</f>
        <v>0</v>
      </c>
      <c r="G634" s="25" t="e">
        <f>IF(D634="",INDEX('Классификатор задач'!$C:$C,MATCH(E634,'Классификатор задач'!$B:$B,0),0),INDEX('Классификатор задач'!$C:$C,MATCH(D634,'Классификатор задач'!$A:$A,0)))</f>
        <v>#N/A</v>
      </c>
      <c r="H634" s="26">
        <f>INDEX(ГРАФИК!$CK$6:$CK$36,MATCH($B$590,ГРАФИК!$A$6:$A$36,0),0)</f>
        <v>0</v>
      </c>
      <c r="I634" s="41">
        <v>0.25</v>
      </c>
      <c r="J634" s="29" t="e">
        <f>INDEX('Закрепление за ДСЕ'!$B:$B,MATCH(H634,'Закрепление за ДСЕ'!A:A,0),0)</f>
        <v>#N/A</v>
      </c>
      <c r="K634" s="29" t="e">
        <f>INDEX('Закрепление за ДСЕ'!$D:$D,MATCH(H634,'Закрепление за ДСЕ'!A:A,0),0)</f>
        <v>#N/A</v>
      </c>
      <c r="L634" s="36" t="str">
        <f t="shared" si="51"/>
        <v/>
      </c>
      <c r="M634" s="38">
        <v>13</v>
      </c>
    </row>
    <row r="635" spans="1:13" x14ac:dyDescent="0.25">
      <c r="A635" s="24">
        <v>0.749999999999999</v>
      </c>
      <c r="B635" s="24">
        <v>0.76041666666666696</v>
      </c>
      <c r="C635" s="24">
        <f>INDEX(ГРАФИК!$CL$6:$CL$36,MATCH($B$590,ГРАФИК!$A$6:$A$36,0),0)</f>
        <v>0</v>
      </c>
      <c r="D635" s="6" t="b">
        <f t="shared" si="49"/>
        <v>0</v>
      </c>
      <c r="E635" s="24" t="b">
        <f t="shared" si="50"/>
        <v>0</v>
      </c>
      <c r="F635" s="6">
        <f>Count_Color(ГРАФИК!$CL$6:$CL$36,3,C635)</f>
        <v>0</v>
      </c>
      <c r="G635" s="25" t="e">
        <f>IF(D635="",INDEX('Классификатор задач'!$C:$C,MATCH(E635,'Классификатор задач'!$B:$B,0),0),INDEX('Классификатор задач'!$C:$C,MATCH(D635,'Классификатор задач'!$A:$A,0)))</f>
        <v>#N/A</v>
      </c>
      <c r="H635" s="26">
        <f>INDEX(ГРАФИК!$CM$6:$CM$36,MATCH($B$590,ГРАФИК!$A$6:$A$36,0),0)</f>
        <v>0</v>
      </c>
      <c r="I635" s="41">
        <v>0.25</v>
      </c>
      <c r="J635" s="29" t="e">
        <f>INDEX('Закрепление за ДСЕ'!$B:$B,MATCH(H635,'Закрепление за ДСЕ'!A:A,0),0)</f>
        <v>#N/A</v>
      </c>
      <c r="K635" s="29" t="e">
        <f>INDEX('Закрепление за ДСЕ'!$D:$D,MATCH(H635,'Закрепление за ДСЕ'!A:A,0),0)</f>
        <v>#N/A</v>
      </c>
      <c r="L635" s="36" t="str">
        <f t="shared" si="51"/>
        <v/>
      </c>
      <c r="M635" s="38">
        <v>13</v>
      </c>
    </row>
    <row r="636" spans="1:13" x14ac:dyDescent="0.25">
      <c r="A636" s="24">
        <v>0.76041666666666496</v>
      </c>
      <c r="B636" s="24">
        <v>0.77083333333333404</v>
      </c>
      <c r="C636" s="24">
        <f>INDEX(ГРАФИК!$CN$6:$CN$36,MATCH($B$590,ГРАФИК!$A$6:$A$36,0),0)</f>
        <v>0</v>
      </c>
      <c r="D636" s="6" t="b">
        <f t="shared" si="49"/>
        <v>0</v>
      </c>
      <c r="E636" s="24" t="b">
        <f t="shared" si="50"/>
        <v>0</v>
      </c>
      <c r="F636" s="6">
        <f>Count_Color(ГРАФИК!$CN$6:$CN$36,3,C636)</f>
        <v>0</v>
      </c>
      <c r="G636" s="25" t="e">
        <f>IF(D636="",INDEX('Классификатор задач'!$C:$C,MATCH(E636,'Классификатор задач'!$B:$B,0),0),INDEX('Классификатор задач'!$C:$C,MATCH(D636,'Классификатор задач'!$A:$A,0)))</f>
        <v>#N/A</v>
      </c>
      <c r="H636" s="26">
        <f>INDEX(ГРАФИК!$CO$6:$CO$36,MATCH($B$590,ГРАФИК!$A$6:$A$36,0),0)</f>
        <v>0</v>
      </c>
      <c r="I636" s="41">
        <v>0.25</v>
      </c>
      <c r="J636" s="29" t="e">
        <f>INDEX('Закрепление за ДСЕ'!$B:$B,MATCH(H636,'Закрепление за ДСЕ'!A:A,0),0)</f>
        <v>#N/A</v>
      </c>
      <c r="K636" s="29" t="e">
        <f>INDEX('Закрепление за ДСЕ'!$D:$D,MATCH(H636,'Закрепление за ДСЕ'!A:A,0),0)</f>
        <v>#N/A</v>
      </c>
      <c r="L636" s="36" t="str">
        <f t="shared" si="51"/>
        <v/>
      </c>
      <c r="M636" s="38">
        <v>13</v>
      </c>
    </row>
    <row r="637" spans="1:13" x14ac:dyDescent="0.25">
      <c r="A637" s="24">
        <v>0.77083333333333204</v>
      </c>
      <c r="B637" s="24">
        <v>0.781250000000001</v>
      </c>
      <c r="C637" s="24">
        <f>INDEX(ГРАФИК!$CP$6:$CP$36,MATCH($B$590,ГРАФИК!$A$6:$A$36,0),0)</f>
        <v>0</v>
      </c>
      <c r="D637" s="6" t="b">
        <f t="shared" si="49"/>
        <v>0</v>
      </c>
      <c r="E637" s="24" t="b">
        <f t="shared" si="50"/>
        <v>0</v>
      </c>
      <c r="F637" s="6">
        <f>Count_Color(ГРАФИК!$CP$6:$CP$36,3,C637)</f>
        <v>0</v>
      </c>
      <c r="G637" s="25" t="e">
        <f>IF(D637="",INDEX('Классификатор задач'!$C:$C,MATCH(E637,'Классификатор задач'!$B:$B,0),0),INDEX('Классификатор задач'!$C:$C,MATCH(D637,'Классификатор задач'!$A:$A,0)))</f>
        <v>#N/A</v>
      </c>
      <c r="H637" s="26">
        <f>INDEX(ГРАФИК!$CQ$6:$CQ$36,MATCH($B$590,ГРАФИК!$A$6:$A$36,0),0)</f>
        <v>0</v>
      </c>
      <c r="I637" s="41">
        <v>0.25</v>
      </c>
      <c r="J637" s="29" t="e">
        <f>INDEX('Закрепление за ДСЕ'!$B:$B,MATCH(H637,'Закрепление за ДСЕ'!A:A,0),0)</f>
        <v>#N/A</v>
      </c>
      <c r="K637" s="29" t="e">
        <f>INDEX('Закрепление за ДСЕ'!$D:$D,MATCH(H637,'Закрепление за ДСЕ'!A:A,0),0)</f>
        <v>#N/A</v>
      </c>
      <c r="L637" s="36" t="str">
        <f t="shared" si="51"/>
        <v/>
      </c>
      <c r="M637" s="38">
        <v>13</v>
      </c>
    </row>
    <row r="638" spans="1:13" x14ac:dyDescent="0.25">
      <c r="A638" s="24">
        <v>0.781249999999999</v>
      </c>
      <c r="B638" s="24">
        <v>0.79166666666666696</v>
      </c>
      <c r="C638" s="24">
        <f>INDEX(ГРАФИК!$CR$6:$CR$36,MATCH($B$590,ГРАФИК!$A$6:$A$36,0),0)</f>
        <v>0</v>
      </c>
      <c r="D638" s="6" t="b">
        <f t="shared" si="49"/>
        <v>0</v>
      </c>
      <c r="E638" s="24" t="b">
        <f t="shared" si="50"/>
        <v>0</v>
      </c>
      <c r="F638" s="6">
        <f>Count_Color(ГРАФИК!$CR$6:$CR$36,3,C638)</f>
        <v>0</v>
      </c>
      <c r="G638" s="25" t="e">
        <f>IF(D638="",INDEX('Классификатор задач'!$C:$C,MATCH(E638,'Классификатор задач'!$B:$B,0),0),INDEX('Классификатор задач'!$C:$C,MATCH(D638,'Классификатор задач'!$A:$A,0)))</f>
        <v>#N/A</v>
      </c>
      <c r="H638" s="26">
        <f>INDEX(ГРАФИК!$CS$6:$CS$36,MATCH($B$590,ГРАФИК!$A$6:$A$36,0),0)</f>
        <v>0</v>
      </c>
      <c r="I638" s="41">
        <v>0.25</v>
      </c>
      <c r="J638" s="29" t="e">
        <f>INDEX('Закрепление за ДСЕ'!$B:$B,MATCH(H638,'Закрепление за ДСЕ'!A:A,0),0)</f>
        <v>#N/A</v>
      </c>
      <c r="K638" s="29" t="e">
        <f>INDEX('Закрепление за ДСЕ'!$D:$D,MATCH(H638,'Закрепление за ДСЕ'!A:A,0),0)</f>
        <v>#N/A</v>
      </c>
      <c r="L638" s="36" t="str">
        <f t="shared" si="51"/>
        <v/>
      </c>
      <c r="M638" s="38">
        <v>13</v>
      </c>
    </row>
    <row r="639" spans="1:13" x14ac:dyDescent="0.25">
      <c r="A639" s="32" t="s">
        <v>148</v>
      </c>
      <c r="B639" s="33">
        <v>14</v>
      </c>
      <c r="C639" s="34" t="s">
        <v>148</v>
      </c>
      <c r="D639" s="34" t="s">
        <v>148</v>
      </c>
      <c r="E639" s="34" t="s">
        <v>148</v>
      </c>
      <c r="F639" s="34" t="s">
        <v>148</v>
      </c>
      <c r="G639" s="34" t="s">
        <v>148</v>
      </c>
      <c r="H639" s="34" t="s">
        <v>148</v>
      </c>
      <c r="I639" s="43"/>
      <c r="J639" s="34" t="s">
        <v>148</v>
      </c>
      <c r="K639" s="34" t="s">
        <v>148</v>
      </c>
      <c r="L639" s="34" t="s">
        <v>148</v>
      </c>
      <c r="M639" s="38">
        <v>14</v>
      </c>
    </row>
    <row r="640" spans="1:13" x14ac:dyDescent="0.25">
      <c r="A640" s="24">
        <v>0.29166666666666669</v>
      </c>
      <c r="B640" s="24">
        <v>0.30208333333333331</v>
      </c>
      <c r="C640" s="24">
        <f>INDEX(ГРАФИК!$B$6:$B$36,MATCH($B$639,ГРАФИК!$A$6:$A$36,0),0)</f>
        <v>0</v>
      </c>
      <c r="D640" s="6" t="b">
        <f>IF(LEFTB(C640)="Z",C640,IF(LEFTB(C640)="J",""))</f>
        <v>0</v>
      </c>
      <c r="E640" s="24" t="b">
        <f>IF(LEFTB(C640)="J",C640,IF(LEFTB(C640)="Z",""))</f>
        <v>0</v>
      </c>
      <c r="F640" s="6">
        <f>Count_Color(ГРАФИК!$B$6:$B$36,3,C640)</f>
        <v>0</v>
      </c>
      <c r="G640" s="25" t="e">
        <f>IF(D640="",INDEX('Классификатор задач'!$C:$C,MATCH(E640,'Классификатор задач'!$B:$B,0),0),INDEX('Классификатор задач'!$C:$C,MATCH(D640,'Классификатор задач'!$A:$A,0)))</f>
        <v>#N/A</v>
      </c>
      <c r="H640" s="26">
        <f>INDEX(ГРАФИК!$C$6:$C$36,MATCH($B$639,ГРАФИК!$A$6:$A$36,0),0)</f>
        <v>0</v>
      </c>
      <c r="I640" s="41">
        <v>0.25</v>
      </c>
      <c r="J640" s="29" t="e">
        <f>INDEX('Закрепление за ДСЕ'!$B:$B,MATCH(H640,'Закрепление за ДСЕ'!A:A,0),0)</f>
        <v>#N/A</v>
      </c>
      <c r="K640" s="29" t="e">
        <f>INDEX('Закрепление за ДСЕ'!$D:$D,MATCH(H640,'Закрепление за ДСЕ'!A:A,0),0)</f>
        <v>#N/A</v>
      </c>
      <c r="L640" s="36" t="str">
        <f t="shared" ref="L640:L650" si="52">IF(F640&gt;0,"Выполнено","")</f>
        <v/>
      </c>
      <c r="M640" s="38">
        <v>14</v>
      </c>
    </row>
    <row r="641" spans="1:13" x14ac:dyDescent="0.25">
      <c r="A641" s="24">
        <v>0.30208333333333331</v>
      </c>
      <c r="B641" s="24">
        <v>0.3125</v>
      </c>
      <c r="C641" s="24">
        <f>INDEX(ГРАФИК!$D$6:$D$36,MATCH($B$639,ГРАФИК!$A$6:$A$36,0),0)</f>
        <v>0</v>
      </c>
      <c r="D641" s="6" t="b">
        <f>IF(LEFTB(C641)="Z",C641,IF(LEFTB(C641)="J",""))</f>
        <v>0</v>
      </c>
      <c r="E641" s="24" t="b">
        <f>IF(LEFTB(C641)="J",C641,IF(LEFTB(C641)="Z",""))</f>
        <v>0</v>
      </c>
      <c r="F641" s="6">
        <f>Count_Color(ГРАФИК!$D$6:$D$36,3,C641)</f>
        <v>0</v>
      </c>
      <c r="G641" s="25" t="e">
        <f>IF(D641="",INDEX('Классификатор задач'!$C:$C,MATCH(E641,'Классификатор задач'!$B:$B,0),0),INDEX('Классификатор задач'!$C:$C,MATCH(D641,'Классификатор задач'!$A:$A,0)))</f>
        <v>#N/A</v>
      </c>
      <c r="H641" s="26">
        <f>INDEX(ГРАФИК!$E$6:$E$36,MATCH($B$639,ГРАФИК!$A$6:$A$36,0),0)</f>
        <v>0</v>
      </c>
      <c r="I641" s="41">
        <v>0.25</v>
      </c>
      <c r="J641" s="29" t="e">
        <f>INDEX('Закрепление за ДСЕ'!$B:$B,MATCH(H641,'Закрепление за ДСЕ'!A:A,0),0)</f>
        <v>#N/A</v>
      </c>
      <c r="K641" s="29" t="e">
        <f>INDEX('Закрепление за ДСЕ'!$D:$D,MATCH(H641,'Закрепление за ДСЕ'!A:A,0),0)</f>
        <v>#N/A</v>
      </c>
      <c r="L641" s="36" t="str">
        <f t="shared" si="52"/>
        <v/>
      </c>
      <c r="M641" s="38">
        <v>14</v>
      </c>
    </row>
    <row r="642" spans="1:13" x14ac:dyDescent="0.25">
      <c r="A642" s="24">
        <v>0.3125</v>
      </c>
      <c r="B642" s="24">
        <v>0.32291666666666702</v>
      </c>
      <c r="C642" s="24">
        <f>INDEX(ГРАФИК!$F$6:$F$36,MATCH($B$639,ГРАФИК!$A$6:$A$36,0),0)</f>
        <v>0</v>
      </c>
      <c r="D642" s="6" t="b">
        <f t="shared" ref="D642:D687" si="53">IF(LEFTB(C642)="Z",C642,IF(LEFTB(C642)="J",""))</f>
        <v>0</v>
      </c>
      <c r="E642" s="24" t="b">
        <f t="shared" ref="E642:E687" si="54">IF(LEFTB(C642)="J",C642,IF(LEFTB(C642)="Z",""))</f>
        <v>0</v>
      </c>
      <c r="F642" s="6">
        <f>Count_Color(ГРАФИК!$F$6:$F$36,3,C642)</f>
        <v>0</v>
      </c>
      <c r="G642" s="25" t="e">
        <f>IF(D642="",INDEX('Классификатор задач'!$C:$C,MATCH(E642,'Классификатор задач'!$B:$B,0),0),INDEX('Классификатор задач'!$C:$C,MATCH(D642,'Классификатор задач'!$A:$A,0)))</f>
        <v>#N/A</v>
      </c>
      <c r="H642" s="26">
        <f>INDEX(ГРАФИК!$G$6:$G$36,MATCH($B$639,ГРАФИК!$A$6:$A$36,0),0)</f>
        <v>0</v>
      </c>
      <c r="I642" s="41">
        <v>0.25</v>
      </c>
      <c r="J642" s="29" t="e">
        <f>INDEX('Закрепление за ДСЕ'!$B:$B,MATCH(H642,'Закрепление за ДСЕ'!A:A,0),0)</f>
        <v>#N/A</v>
      </c>
      <c r="K642" s="29" t="e">
        <f>INDEX('Закрепление за ДСЕ'!$D:$D,MATCH(H642,'Закрепление за ДСЕ'!A:A,0),0)</f>
        <v>#N/A</v>
      </c>
      <c r="L642" s="36" t="str">
        <f t="shared" si="52"/>
        <v/>
      </c>
      <c r="M642" s="38">
        <v>14</v>
      </c>
    </row>
    <row r="643" spans="1:13" x14ac:dyDescent="0.25">
      <c r="A643" s="24">
        <v>0.32291666666666702</v>
      </c>
      <c r="B643" s="24">
        <v>0.33333333333333298</v>
      </c>
      <c r="C643" s="24">
        <f>INDEX(ГРАФИК!$H$6:$H$36,MATCH($B$639,ГРАФИК!$A$6:$A$36,0),0)</f>
        <v>0</v>
      </c>
      <c r="D643" s="6" t="b">
        <f t="shared" si="53"/>
        <v>0</v>
      </c>
      <c r="E643" s="24" t="b">
        <f t="shared" si="54"/>
        <v>0</v>
      </c>
      <c r="F643" s="6">
        <f>Count_Color(ГРАФИК!$H$6:$H$36,3,C643)</f>
        <v>0</v>
      </c>
      <c r="G643" s="25" t="e">
        <f>IF(D643="",INDEX('Классификатор задач'!$C:$C,MATCH(E643,'Классификатор задач'!$B:$B,0),0),INDEX('Классификатор задач'!$C:$C,MATCH(D643,'Классификатор задач'!$A:$A,0)))</f>
        <v>#N/A</v>
      </c>
      <c r="H643" s="26">
        <f>INDEX(ГРАФИК!$I$6:$I$36,MATCH($B$639,ГРАФИК!$A$6:$A$36,0),0)</f>
        <v>0</v>
      </c>
      <c r="I643" s="41">
        <v>0.25</v>
      </c>
      <c r="J643" s="29" t="e">
        <f>INDEX('Закрепление за ДСЕ'!$B:$B,MATCH(H643,'Закрепление за ДСЕ'!A:A,0),0)</f>
        <v>#N/A</v>
      </c>
      <c r="K643" s="29" t="e">
        <f>INDEX('Закрепление за ДСЕ'!$D:$D,MATCH(H643,'Закрепление за ДСЕ'!A:A,0),0)</f>
        <v>#N/A</v>
      </c>
      <c r="L643" s="36" t="str">
        <f t="shared" si="52"/>
        <v/>
      </c>
      <c r="M643" s="38">
        <v>14</v>
      </c>
    </row>
    <row r="644" spans="1:13" x14ac:dyDescent="0.25">
      <c r="A644" s="24">
        <v>0.33333333333333298</v>
      </c>
      <c r="B644" s="24">
        <v>0.34375</v>
      </c>
      <c r="C644" s="24">
        <f>INDEX(ГРАФИК!$J$6:$J$36,MATCH($B$639,ГРАФИК!$A$6:$A$36,0),0)</f>
        <v>0</v>
      </c>
      <c r="D644" s="6" t="b">
        <f t="shared" si="53"/>
        <v>0</v>
      </c>
      <c r="E644" s="24" t="b">
        <f t="shared" si="54"/>
        <v>0</v>
      </c>
      <c r="F644" s="6">
        <f>Count_Color(ГРАФИК!$J$6:$J$36,3,C644)</f>
        <v>0</v>
      </c>
      <c r="G644" s="25" t="e">
        <f>IF(D644="",INDEX('Классификатор задач'!$C:$C,MATCH(E644,'Классификатор задач'!$B:$B,0),0),INDEX('Классификатор задач'!$C:$C,MATCH(D644,'Классификатор задач'!$A:$A,0)))</f>
        <v>#N/A</v>
      </c>
      <c r="H644" s="26">
        <f>INDEX(ГРАФИК!$K$6:$K$36,MATCH($B$639,ГРАФИК!$A$6:$A$36,0),0)</f>
        <v>0</v>
      </c>
      <c r="I644" s="41">
        <v>0.25</v>
      </c>
      <c r="J644" s="29" t="e">
        <f>INDEX('Закрепление за ДСЕ'!$B:$B,MATCH(H644,'Закрепление за ДСЕ'!A:A,0),0)</f>
        <v>#N/A</v>
      </c>
      <c r="K644" s="29" t="e">
        <f>INDEX('Закрепление за ДСЕ'!$D:$D,MATCH(H644,'Закрепление за ДСЕ'!A:A,0),0)</f>
        <v>#N/A</v>
      </c>
      <c r="L644" s="36" t="str">
        <f t="shared" si="52"/>
        <v/>
      </c>
      <c r="M644" s="38">
        <v>14</v>
      </c>
    </row>
    <row r="645" spans="1:13" x14ac:dyDescent="0.25">
      <c r="A645" s="24">
        <v>0.34375</v>
      </c>
      <c r="B645" s="24">
        <v>0.35416666666666702</v>
      </c>
      <c r="C645" s="24">
        <f>INDEX(ГРАФИК!$L$6:$L$36,MATCH($B$639,ГРАФИК!$A$6:$A$36,0),0)</f>
        <v>0</v>
      </c>
      <c r="D645" s="6" t="b">
        <f t="shared" si="53"/>
        <v>0</v>
      </c>
      <c r="E645" s="24" t="b">
        <f t="shared" si="54"/>
        <v>0</v>
      </c>
      <c r="F645" s="6">
        <f>Count_Color(ГРАФИК!$L$6:$L$36,3,C645)</f>
        <v>0</v>
      </c>
      <c r="G645" s="25" t="e">
        <f>IF(D645="",INDEX('Классификатор задач'!$C:$C,MATCH(E645,'Классификатор задач'!$B:$B,0),0),INDEX('Классификатор задач'!$C:$C,MATCH(D645,'Классификатор задач'!$A:$A,0)))</f>
        <v>#N/A</v>
      </c>
      <c r="H645" s="26">
        <f>INDEX(ГРАФИК!$M$6:$M$36,MATCH($B$639,ГРАФИК!$A$6:$A$36,0),0)</f>
        <v>0</v>
      </c>
      <c r="I645" s="41">
        <v>0.25</v>
      </c>
      <c r="J645" s="29" t="e">
        <f>INDEX('Закрепление за ДСЕ'!$B:$B,MATCH(H645,'Закрепление за ДСЕ'!A:A,0),0)</f>
        <v>#N/A</v>
      </c>
      <c r="K645" s="29" t="e">
        <f>INDEX('Закрепление за ДСЕ'!$D:$D,MATCH(H645,'Закрепление за ДСЕ'!A:A,0),0)</f>
        <v>#N/A</v>
      </c>
      <c r="L645" s="36" t="str">
        <f t="shared" si="52"/>
        <v/>
      </c>
      <c r="M645" s="38">
        <v>14</v>
      </c>
    </row>
    <row r="646" spans="1:13" x14ac:dyDescent="0.25">
      <c r="A646" s="24">
        <v>0.35416666666666602</v>
      </c>
      <c r="B646" s="24">
        <v>0.36458333333333298</v>
      </c>
      <c r="C646" s="24">
        <f>INDEX(ГРАФИК!$N$6:$N$36,MATCH($B$639,ГРАФИК!$A$6:$A$36,0),0)</f>
        <v>0</v>
      </c>
      <c r="D646" s="6" t="b">
        <f t="shared" si="53"/>
        <v>0</v>
      </c>
      <c r="E646" s="24" t="b">
        <f t="shared" si="54"/>
        <v>0</v>
      </c>
      <c r="F646" s="6">
        <f>Count_Color(ГРАФИК!$N$6:$N$36,3,C646)</f>
        <v>0</v>
      </c>
      <c r="G646" s="25" t="e">
        <f>IF(D646="",INDEX('Классификатор задач'!$C:$C,MATCH(E646,'Классификатор задач'!$B:$B,0),0),INDEX('Классификатор задач'!$C:$C,MATCH(D646,'Классификатор задач'!$A:$A,0)))</f>
        <v>#N/A</v>
      </c>
      <c r="H646" s="26">
        <f>INDEX(ГРАФИК!$O$6:$O$36,MATCH($B$639,ГРАФИК!$A$6:$A$36,0),0)</f>
        <v>0</v>
      </c>
      <c r="I646" s="41">
        <v>0.25</v>
      </c>
      <c r="J646" s="29" t="e">
        <f>INDEX('Закрепление за ДСЕ'!$B:$B,MATCH(H646,'Закрепление за ДСЕ'!A:A,0),0)</f>
        <v>#N/A</v>
      </c>
      <c r="K646" s="29" t="e">
        <f>INDEX('Закрепление за ДСЕ'!$D:$D,MATCH(H646,'Закрепление за ДСЕ'!A:A,0),0)</f>
        <v>#N/A</v>
      </c>
      <c r="L646" s="36" t="str">
        <f t="shared" si="52"/>
        <v/>
      </c>
      <c r="M646" s="38">
        <v>14</v>
      </c>
    </row>
    <row r="647" spans="1:13" x14ac:dyDescent="0.25">
      <c r="A647" s="24">
        <v>0.36458333333333298</v>
      </c>
      <c r="B647" s="24">
        <v>0.375</v>
      </c>
      <c r="C647" s="24">
        <f>INDEX(ГРАФИК!$P$6:$P$36,MATCH($B$639,ГРАФИК!$A$6:$A$36,0),0)</f>
        <v>0</v>
      </c>
      <c r="D647" s="6" t="b">
        <f t="shared" si="53"/>
        <v>0</v>
      </c>
      <c r="E647" s="24" t="b">
        <f t="shared" si="54"/>
        <v>0</v>
      </c>
      <c r="F647" s="6">
        <f>Count_Color(ГРАФИК!$P$6:$P$36,3,C647)</f>
        <v>0</v>
      </c>
      <c r="G647" s="25" t="e">
        <f>IF(D647="",INDEX('Классификатор задач'!$C:$C,MATCH(E647,'Классификатор задач'!$B:$B,0),0),INDEX('Классификатор задач'!$C:$C,MATCH(D647,'Классификатор задач'!$A:$A,0)))</f>
        <v>#N/A</v>
      </c>
      <c r="H647" s="26">
        <f>INDEX(ГРАФИК!$Q$6:$Q$36,MATCH($B$639,ГРАФИК!$A$6:$A$36,0),0)</f>
        <v>0</v>
      </c>
      <c r="I647" s="41">
        <v>0.25</v>
      </c>
      <c r="J647" s="29" t="e">
        <f>INDEX('Закрепление за ДСЕ'!$B:$B,MATCH(H647,'Закрепление за ДСЕ'!A:A,0),0)</f>
        <v>#N/A</v>
      </c>
      <c r="K647" s="29" t="e">
        <f>INDEX('Закрепление за ДСЕ'!$D:$D,MATCH(H647,'Закрепление за ДСЕ'!A:A,0),0)</f>
        <v>#N/A</v>
      </c>
      <c r="L647" s="36" t="str">
        <f t="shared" si="52"/>
        <v/>
      </c>
      <c r="M647" s="38">
        <v>14</v>
      </c>
    </row>
    <row r="648" spans="1:13" x14ac:dyDescent="0.25">
      <c r="A648" s="24">
        <v>0.375</v>
      </c>
      <c r="B648" s="24">
        <v>0.38541666666666702</v>
      </c>
      <c r="C648" s="24">
        <f>INDEX(ГРАФИК!$R$6:$R$36,MATCH($B$639,ГРАФИК!$A$6:$A$36,0),0)</f>
        <v>0</v>
      </c>
      <c r="D648" s="6" t="b">
        <f t="shared" si="53"/>
        <v>0</v>
      </c>
      <c r="E648" s="24" t="b">
        <f t="shared" si="54"/>
        <v>0</v>
      </c>
      <c r="F648" s="6">
        <f>Count_Color(ГРАФИК!$R$6:$R$36,3,C648)</f>
        <v>0</v>
      </c>
      <c r="G648" s="25" t="e">
        <f>IF(D648="",INDEX('Классификатор задач'!$C:$C,MATCH(E648,'Классификатор задач'!$B:$B,0),0),INDEX('Классификатор задач'!$C:$C,MATCH(D648,'Классификатор задач'!$A:$A,0)))</f>
        <v>#N/A</v>
      </c>
      <c r="H648" s="26">
        <f>INDEX(ГРАФИК!$S$6:$S$36,MATCH($B$639,ГРАФИК!$A$6:$A$36,0),0)</f>
        <v>0</v>
      </c>
      <c r="I648" s="41">
        <v>0.25</v>
      </c>
      <c r="J648" s="29" t="e">
        <f>INDEX('Закрепление за ДСЕ'!$B:$B,MATCH(H648,'Закрепление за ДСЕ'!A:A,0),0)</f>
        <v>#N/A</v>
      </c>
      <c r="K648" s="29" t="e">
        <f>INDEX('Закрепление за ДСЕ'!$D:$D,MATCH(H648,'Закрепление за ДСЕ'!A:A,0),0)</f>
        <v>#N/A</v>
      </c>
      <c r="L648" s="36" t="str">
        <f t="shared" si="52"/>
        <v/>
      </c>
      <c r="M648" s="38">
        <v>14</v>
      </c>
    </row>
    <row r="649" spans="1:13" x14ac:dyDescent="0.25">
      <c r="A649" s="24">
        <v>0.38541666666666602</v>
      </c>
      <c r="B649" s="24">
        <v>0.39583333333333298</v>
      </c>
      <c r="C649" s="24">
        <f>INDEX(ГРАФИК!$T$6:$T$36,MATCH($B$639,ГРАФИК!$A$6:$A$36,0),0)</f>
        <v>0</v>
      </c>
      <c r="D649" s="6" t="b">
        <f t="shared" si="53"/>
        <v>0</v>
      </c>
      <c r="E649" s="24" t="b">
        <f t="shared" si="54"/>
        <v>0</v>
      </c>
      <c r="F649" s="6">
        <f>Count_Color(ГРАФИК!$T$6:$T$36,3,C649)</f>
        <v>0</v>
      </c>
      <c r="G649" s="25" t="e">
        <f>IF(D649="",INDEX('Классификатор задач'!$C:$C,MATCH(E649,'Классификатор задач'!$B:$B,0),0),INDEX('Классификатор задач'!$C:$C,MATCH(D649,'Классификатор задач'!$A:$A,0)))</f>
        <v>#N/A</v>
      </c>
      <c r="H649" s="26">
        <f>INDEX(ГРАФИК!$U$6:$U$36,MATCH($B$639,ГРАФИК!$A$6:$A$36,0),0)</f>
        <v>0</v>
      </c>
      <c r="I649" s="41">
        <v>0.25</v>
      </c>
      <c r="J649" s="29" t="e">
        <f>INDEX('Закрепление за ДСЕ'!$B:$B,MATCH(H649,'Закрепление за ДСЕ'!A:A,0),0)</f>
        <v>#N/A</v>
      </c>
      <c r="K649" s="29" t="e">
        <f>INDEX('Закрепление за ДСЕ'!$D:$D,MATCH(H649,'Закрепление за ДСЕ'!A:A,0),0)</f>
        <v>#N/A</v>
      </c>
      <c r="L649" s="36" t="str">
        <f t="shared" si="52"/>
        <v/>
      </c>
      <c r="M649" s="38">
        <v>14</v>
      </c>
    </row>
    <row r="650" spans="1:13" x14ac:dyDescent="0.25">
      <c r="A650" s="24">
        <v>0.39583333333333298</v>
      </c>
      <c r="B650" s="24">
        <v>0.40625</v>
      </c>
      <c r="C650" s="24">
        <f>INDEX(ГРАФИК!$V$6:$V$36,MATCH($B$639,ГРАФИК!$A$6:$A$36,0),0)</f>
        <v>0</v>
      </c>
      <c r="D650" s="6" t="b">
        <f t="shared" si="53"/>
        <v>0</v>
      </c>
      <c r="E650" s="24" t="b">
        <f t="shared" si="54"/>
        <v>0</v>
      </c>
      <c r="F650" s="6">
        <f>Count_Color(ГРАФИК!$V$6:$V$36,3,C650)</f>
        <v>0</v>
      </c>
      <c r="G650" s="25" t="e">
        <f>IF(D650="",INDEX('Классификатор задач'!$C:$C,MATCH(E650,'Классификатор задач'!$B:$B,0),0),INDEX('Классификатор задач'!$C:$C,MATCH(D650,'Классификатор задач'!$A:$A,0)))</f>
        <v>#N/A</v>
      </c>
      <c r="H650" s="26">
        <f>INDEX(ГРАФИК!$W$6:$W$36,MATCH($B$639,ГРАФИК!$A$6:$A$36,0),0)</f>
        <v>0</v>
      </c>
      <c r="I650" s="41">
        <v>0.25</v>
      </c>
      <c r="J650" s="29" t="e">
        <f>INDEX('Закрепление за ДСЕ'!$B:$B,MATCH(H650,'Закрепление за ДСЕ'!A:A,0),0)</f>
        <v>#N/A</v>
      </c>
      <c r="K650" s="29" t="e">
        <f>INDEX('Закрепление за ДСЕ'!$D:$D,MATCH(H650,'Закрепление за ДСЕ'!A:A,0),0)</f>
        <v>#N/A</v>
      </c>
      <c r="L650" s="36" t="str">
        <f t="shared" si="52"/>
        <v/>
      </c>
      <c r="M650" s="38">
        <v>14</v>
      </c>
    </row>
    <row r="651" spans="1:13" x14ac:dyDescent="0.25">
      <c r="A651" s="24">
        <v>0.40625</v>
      </c>
      <c r="B651" s="24">
        <v>0.41666666666666702</v>
      </c>
      <c r="C651" s="24">
        <f>INDEX(ГРАФИК!$X$6:$X$36,MATCH($B$639,ГРАФИК!$A$6:$A$36,0),0)</f>
        <v>0</v>
      </c>
      <c r="D651" s="6" t="b">
        <f t="shared" si="53"/>
        <v>0</v>
      </c>
      <c r="E651" s="24" t="b">
        <f t="shared" si="54"/>
        <v>0</v>
      </c>
      <c r="F651" s="6">
        <f>Count_Color(ГРАФИК!$X$6:$X$36,3,C651)</f>
        <v>0</v>
      </c>
      <c r="G651" s="25" t="e">
        <f>IF(D651="",INDEX('Классификатор задач'!$C:$C,MATCH(E651,'Классификатор задач'!$B:$B,0),0),INDEX('Классификатор задач'!$C:$C,MATCH(D651,'Классификатор задач'!$A:$A,0)))</f>
        <v>#N/A</v>
      </c>
      <c r="H651" s="26">
        <f>INDEX(ГРАФИК!$Y$6:$Y$36,MATCH($B$639,ГРАФИК!$A$6:$A$36,0),0)</f>
        <v>0</v>
      </c>
      <c r="I651" s="41">
        <v>0.25</v>
      </c>
      <c r="J651" s="29" t="e">
        <f>INDEX('Закрепление за ДСЕ'!$B:$B,MATCH(H651,'Закрепление за ДСЕ'!A:A,0),0)</f>
        <v>#N/A</v>
      </c>
      <c r="K651" s="29" t="e">
        <f>INDEX('Закрепление за ДСЕ'!$D:$D,MATCH(H651,'Закрепление за ДСЕ'!A:A,0),0)</f>
        <v>#N/A</v>
      </c>
      <c r="L651" s="36" t="str">
        <f>IF(F651&gt;0,"Выполнено","")</f>
        <v/>
      </c>
      <c r="M651" s="38">
        <v>14</v>
      </c>
    </row>
    <row r="652" spans="1:13" x14ac:dyDescent="0.25">
      <c r="A652" s="24">
        <v>0.41666666666666702</v>
      </c>
      <c r="B652" s="24">
        <v>0.42708333333333298</v>
      </c>
      <c r="C652" s="24">
        <f>INDEX(ГРАФИК!$Z$6:$Z$36,MATCH($B$639,ГРАФИК!$A$6:$A$36,0),0)</f>
        <v>0</v>
      </c>
      <c r="D652" s="6" t="b">
        <f t="shared" si="53"/>
        <v>0</v>
      </c>
      <c r="E652" s="24" t="b">
        <f t="shared" si="54"/>
        <v>0</v>
      </c>
      <c r="F652" s="6">
        <f>Count_Color(ГРАФИК!$Z$6:$Z$36,3,C652)</f>
        <v>0</v>
      </c>
      <c r="G652" s="25" t="e">
        <f>IF(D652="",INDEX('Классификатор задач'!$C:$C,MATCH(E652,'Классификатор задач'!$B:$B,0),0),INDEX('Классификатор задач'!$C:$C,MATCH(D652,'Классификатор задач'!$A:$A,0)))</f>
        <v>#N/A</v>
      </c>
      <c r="H652" s="26">
        <f>INDEX(ГРАФИК!$AA$6:$AA$36,MATCH($B$639,ГРАФИК!$A$6:$A$36,0),0)</f>
        <v>0</v>
      </c>
      <c r="I652" s="41">
        <v>0.25</v>
      </c>
      <c r="J652" s="29" t="e">
        <f>INDEX('Закрепление за ДСЕ'!$B:$B,MATCH(H652,'Закрепление за ДСЕ'!A:A,0),0)</f>
        <v>#N/A</v>
      </c>
      <c r="K652" s="29" t="e">
        <f>INDEX('Закрепление за ДСЕ'!$D:$D,MATCH(H652,'Закрепление за ДСЕ'!A:A,0),0)</f>
        <v>#N/A</v>
      </c>
      <c r="L652" s="36" t="str">
        <f>IF(F652&gt;0,"Выполнено","")</f>
        <v/>
      </c>
      <c r="M652" s="38">
        <v>14</v>
      </c>
    </row>
    <row r="653" spans="1:13" x14ac:dyDescent="0.25">
      <c r="A653" s="24">
        <v>0.42708333333333298</v>
      </c>
      <c r="B653" s="24">
        <v>0.4375</v>
      </c>
      <c r="C653" s="24">
        <f>INDEX(ГРАФИК!$AB$6:$AB$36,MATCH($B$639,ГРАФИК!$A$6:$A$36,0),0)</f>
        <v>0</v>
      </c>
      <c r="D653" s="6" t="b">
        <f t="shared" si="53"/>
        <v>0</v>
      </c>
      <c r="E653" s="24" t="b">
        <f t="shared" si="54"/>
        <v>0</v>
      </c>
      <c r="F653" s="6">
        <f>Count_Color(ГРАФИК!$AB$6:$AB$36,3,C653)</f>
        <v>0</v>
      </c>
      <c r="G653" s="25" t="e">
        <f>IF(D653="",INDEX('Классификатор задач'!$C:$C,MATCH(E653,'Классификатор задач'!$B:$B,0),0),INDEX('Классификатор задач'!$C:$C,MATCH(D653,'Классификатор задач'!$A:$A,0)))</f>
        <v>#N/A</v>
      </c>
      <c r="H653" s="26">
        <f>INDEX(ГРАФИК!$AC$6:$AC$36,MATCH($B$639,ГРАФИК!$A$6:$A$36,0),0)</f>
        <v>0</v>
      </c>
      <c r="I653" s="41">
        <v>0.25</v>
      </c>
      <c r="J653" s="29" t="e">
        <f>INDEX('Закрепление за ДСЕ'!$B:$B,MATCH(H653,'Закрепление за ДСЕ'!A:A,0),0)</f>
        <v>#N/A</v>
      </c>
      <c r="K653" s="29" t="e">
        <f>INDEX('Закрепление за ДСЕ'!$D:$D,MATCH(H653,'Закрепление за ДСЕ'!A:A,0),0)</f>
        <v>#N/A</v>
      </c>
      <c r="L653" s="36" t="str">
        <f t="shared" ref="L653:L687" si="55">IF(F653&gt;0,"Выполнено","")</f>
        <v/>
      </c>
      <c r="M653" s="38">
        <v>14</v>
      </c>
    </row>
    <row r="654" spans="1:13" x14ac:dyDescent="0.25">
      <c r="A654" s="24">
        <v>0.4375</v>
      </c>
      <c r="B654" s="24">
        <v>0.44791666666666702</v>
      </c>
      <c r="C654" s="24">
        <f>INDEX(ГРАФИК!$AD$6:$AD$36,MATCH($B$639,ГРАФИК!$A$6:$A$36,0),0)</f>
        <v>0</v>
      </c>
      <c r="D654" s="6" t="b">
        <f t="shared" si="53"/>
        <v>0</v>
      </c>
      <c r="E654" s="24" t="b">
        <f t="shared" si="54"/>
        <v>0</v>
      </c>
      <c r="F654" s="6">
        <f>Count_Color(ГРАФИК!$AD$6:$AD$36,3,C654)</f>
        <v>0</v>
      </c>
      <c r="G654" s="25" t="e">
        <f>IF(D654="",INDEX('Классификатор задач'!$C:$C,MATCH(E654,'Классификатор задач'!$B:$B,0),0),INDEX('Классификатор задач'!$C:$C,MATCH(D654,'Классификатор задач'!$A:$A,0)))</f>
        <v>#N/A</v>
      </c>
      <c r="H654" s="26">
        <f>INDEX(ГРАФИК!$AE$6:$AE$36,MATCH($B$639,ГРАФИК!$A$6:$A$36,0),0)</f>
        <v>0</v>
      </c>
      <c r="I654" s="41">
        <v>0.25</v>
      </c>
      <c r="J654" s="29" t="e">
        <f>INDEX('Закрепление за ДСЕ'!$B:$B,MATCH(H654,'Закрепление за ДСЕ'!A:A,0),0)</f>
        <v>#N/A</v>
      </c>
      <c r="K654" s="29" t="e">
        <f>INDEX('Закрепление за ДСЕ'!$D:$D,MATCH(H654,'Закрепление за ДСЕ'!A:A,0),0)</f>
        <v>#N/A</v>
      </c>
      <c r="L654" s="36" t="str">
        <f t="shared" si="55"/>
        <v/>
      </c>
      <c r="M654" s="38">
        <v>14</v>
      </c>
    </row>
    <row r="655" spans="1:13" x14ac:dyDescent="0.25">
      <c r="A655" s="24">
        <v>0.44791666666666602</v>
      </c>
      <c r="B655" s="24">
        <v>0.45833333333333298</v>
      </c>
      <c r="C655" s="24">
        <f>INDEX(ГРАФИК!$AF$6:$AF$36,MATCH($B$639,ГРАФИК!$A$6:$A$36,0),0)</f>
        <v>0</v>
      </c>
      <c r="D655" s="6" t="b">
        <f t="shared" si="53"/>
        <v>0</v>
      </c>
      <c r="E655" s="24" t="b">
        <f t="shared" si="54"/>
        <v>0</v>
      </c>
      <c r="F655" s="6">
        <f>Count_Color(ГРАФИК!$AF$6:$AF$36,3,C655)</f>
        <v>0</v>
      </c>
      <c r="G655" s="25" t="e">
        <f>IF(D655="",INDEX('Классификатор задач'!$C:$C,MATCH(E655,'Классификатор задач'!$B:$B,0),0),INDEX('Классификатор задач'!$C:$C,MATCH(D655,'Классификатор задач'!$A:$A,0)))</f>
        <v>#N/A</v>
      </c>
      <c r="H655" s="26">
        <f>INDEX(ГРАФИК!$AG$6:$AG$36,MATCH($B$639,ГРАФИК!$A$6:$A$36,0),0)</f>
        <v>0</v>
      </c>
      <c r="I655" s="41">
        <v>0.25</v>
      </c>
      <c r="J655" s="29" t="e">
        <f>INDEX('Закрепление за ДСЕ'!$B:$B,MATCH(H655,'Закрепление за ДСЕ'!A:A,0),0)</f>
        <v>#N/A</v>
      </c>
      <c r="K655" s="29" t="e">
        <f>INDEX('Закрепление за ДСЕ'!$D:$D,MATCH(H655,'Закрепление за ДСЕ'!A:A,0),0)</f>
        <v>#N/A</v>
      </c>
      <c r="L655" s="36" t="str">
        <f t="shared" si="55"/>
        <v/>
      </c>
      <c r="M655" s="38">
        <v>14</v>
      </c>
    </row>
    <row r="656" spans="1:13" x14ac:dyDescent="0.25">
      <c r="A656" s="24">
        <v>0.45833333333333298</v>
      </c>
      <c r="B656" s="24">
        <v>0.46875</v>
      </c>
      <c r="C656" s="24">
        <f>INDEX(ГРАФИК!$AH$6:$AH$36,MATCH($B$639,ГРАФИК!$A$6:$A$36,0),0)</f>
        <v>0</v>
      </c>
      <c r="D656" s="6" t="b">
        <f t="shared" si="53"/>
        <v>0</v>
      </c>
      <c r="E656" s="24" t="b">
        <f t="shared" si="54"/>
        <v>0</v>
      </c>
      <c r="F656" s="6">
        <f>Count_Color(ГРАФИК!$AH$6:$AH$36,3,C656)</f>
        <v>0</v>
      </c>
      <c r="G656" s="25" t="e">
        <f>IF(D656="",INDEX('Классификатор задач'!$C:$C,MATCH(E656,'Классификатор задач'!$B:$B,0),0),INDEX('Классификатор задач'!$C:$C,MATCH(D656,'Классификатор задач'!$A:$A,0)))</f>
        <v>#N/A</v>
      </c>
      <c r="H656" s="26">
        <f>INDEX(ГРАФИК!$AI$6:$AI$36,MATCH($B$639,ГРАФИК!$A$6:$A$36,0),0)</f>
        <v>0</v>
      </c>
      <c r="I656" s="41">
        <v>0.25</v>
      </c>
      <c r="J656" s="29" t="e">
        <f>INDEX('Закрепление за ДСЕ'!$B:$B,MATCH(H656,'Закрепление за ДСЕ'!A:A,0),0)</f>
        <v>#N/A</v>
      </c>
      <c r="K656" s="29" t="e">
        <f>INDEX('Закрепление за ДСЕ'!$D:$D,MATCH(H656,'Закрепление за ДСЕ'!A:A,0),0)</f>
        <v>#N/A</v>
      </c>
      <c r="L656" s="36" t="str">
        <f t="shared" si="55"/>
        <v/>
      </c>
      <c r="M656" s="38">
        <v>14</v>
      </c>
    </row>
    <row r="657" spans="1:13" x14ac:dyDescent="0.25">
      <c r="A657" s="24">
        <v>0.46875</v>
      </c>
      <c r="B657" s="24">
        <v>0.47916666666666702</v>
      </c>
      <c r="C657" s="24">
        <f>INDEX(ГРАФИК!$AJ$6:$AJ$36,MATCH($B$639,ГРАФИК!$A$6:$A$36,0),0)</f>
        <v>0</v>
      </c>
      <c r="D657" s="6" t="b">
        <f t="shared" si="53"/>
        <v>0</v>
      </c>
      <c r="E657" s="24" t="b">
        <f t="shared" si="54"/>
        <v>0</v>
      </c>
      <c r="F657" s="6">
        <f>Count_Color(ГРАФИК!$AJ$6:$AJ$36,3,C657)</f>
        <v>0</v>
      </c>
      <c r="G657" s="25" t="e">
        <f>IF(D657="",INDEX('Классификатор задач'!$C:$C,MATCH(E657,'Классификатор задач'!$B:$B,0),0),INDEX('Классификатор задач'!$C:$C,MATCH(D657,'Классификатор задач'!$A:$A,0)))</f>
        <v>#N/A</v>
      </c>
      <c r="H657" s="26">
        <f>INDEX(ГРАФИК!$AK$6:$AK$36,MATCH($B$639,ГРАФИК!$A$6:$A$36,0),0)</f>
        <v>0</v>
      </c>
      <c r="I657" s="41">
        <v>0.25</v>
      </c>
      <c r="J657" s="29" t="e">
        <f>INDEX('Закрепление за ДСЕ'!$B:$B,MATCH(H657,'Закрепление за ДСЕ'!A:A,0),0)</f>
        <v>#N/A</v>
      </c>
      <c r="K657" s="29" t="e">
        <f>INDEX('Закрепление за ДСЕ'!$D:$D,MATCH(H657,'Закрепление за ДСЕ'!A:A,0),0)</f>
        <v>#N/A</v>
      </c>
      <c r="L657" s="36" t="str">
        <f t="shared" si="55"/>
        <v/>
      </c>
      <c r="M657" s="38">
        <v>14</v>
      </c>
    </row>
    <row r="658" spans="1:13" x14ac:dyDescent="0.25">
      <c r="A658" s="24">
        <v>0.47916666666666602</v>
      </c>
      <c r="B658" s="24">
        <v>0.48958333333333298</v>
      </c>
      <c r="C658" s="24">
        <f>INDEX(ГРАФИК!$AL$6:$AL$36,MATCH($B$639,ГРАФИК!$A$6:$A$36,0),0)</f>
        <v>0</v>
      </c>
      <c r="D658" s="6" t="b">
        <f t="shared" si="53"/>
        <v>0</v>
      </c>
      <c r="E658" s="24" t="b">
        <f t="shared" si="54"/>
        <v>0</v>
      </c>
      <c r="F658" s="6">
        <f>Count_Color(ГРАФИК!$AL$6:$AL$36,3,C658)</f>
        <v>0</v>
      </c>
      <c r="G658" s="25" t="e">
        <f>IF(D658="",INDEX('Классификатор задач'!$C:$C,MATCH(E658,'Классификатор задач'!$B:$B,0),0),INDEX('Классификатор задач'!$C:$C,MATCH(D658,'Классификатор задач'!$A:$A,0)))</f>
        <v>#N/A</v>
      </c>
      <c r="H658" s="26">
        <f>INDEX(ГРАФИК!$AM$6:$AM$36,MATCH($B$639,ГРАФИК!$A$6:$A$36,0),0)</f>
        <v>0</v>
      </c>
      <c r="I658" s="41">
        <v>0.25</v>
      </c>
      <c r="J658" s="29" t="e">
        <f>INDEX('Закрепление за ДСЕ'!$B:$B,MATCH(H658,'Закрепление за ДСЕ'!A:A,0),0)</f>
        <v>#N/A</v>
      </c>
      <c r="K658" s="29" t="e">
        <f>INDEX('Закрепление за ДСЕ'!$D:$D,MATCH(H658,'Закрепление за ДСЕ'!A:A,0),0)</f>
        <v>#N/A</v>
      </c>
      <c r="L658" s="36" t="str">
        <f t="shared" si="55"/>
        <v/>
      </c>
      <c r="M658" s="38">
        <v>14</v>
      </c>
    </row>
    <row r="659" spans="1:13" x14ac:dyDescent="0.25">
      <c r="A659" s="24">
        <v>0.48958333333333298</v>
      </c>
      <c r="B659" s="24">
        <v>0.5</v>
      </c>
      <c r="C659" s="24">
        <f>INDEX(ГРАФИК!$AN$6:$AN$36,MATCH($B$639,ГРАФИК!$A$6:$A$36,0),0)</f>
        <v>0</v>
      </c>
      <c r="D659" s="6" t="b">
        <f t="shared" si="53"/>
        <v>0</v>
      </c>
      <c r="E659" s="24" t="b">
        <f t="shared" si="54"/>
        <v>0</v>
      </c>
      <c r="F659" s="6">
        <f>Count_Color(ГРАФИК!$AN$6:$AN$36,3,C659)</f>
        <v>0</v>
      </c>
      <c r="G659" s="25" t="e">
        <f>IF(D659="",INDEX('Классификатор задач'!$C:$C,MATCH(E659,'Классификатор задач'!$B:$B,0),0),INDEX('Классификатор задач'!$C:$C,MATCH(D659,'Классификатор задач'!$A:$A,0)))</f>
        <v>#N/A</v>
      </c>
      <c r="H659" s="26">
        <f>INDEX(ГРАФИК!$AO$6:$AO$36,MATCH($B$639,ГРАФИК!$A$6:$A$36,0),0)</f>
        <v>0</v>
      </c>
      <c r="I659" s="41">
        <v>0.25</v>
      </c>
      <c r="J659" s="29" t="e">
        <f>INDEX('Закрепление за ДСЕ'!$B:$B,MATCH(H659,'Закрепление за ДСЕ'!A:A,0),0)</f>
        <v>#N/A</v>
      </c>
      <c r="K659" s="29" t="e">
        <f>INDEX('Закрепление за ДСЕ'!$D:$D,MATCH(H659,'Закрепление за ДСЕ'!A:A,0),0)</f>
        <v>#N/A</v>
      </c>
      <c r="L659" s="36" t="str">
        <f t="shared" si="55"/>
        <v/>
      </c>
      <c r="M659" s="38">
        <v>14</v>
      </c>
    </row>
    <row r="660" spans="1:13" x14ac:dyDescent="0.25">
      <c r="A660" s="24">
        <v>0.5</v>
      </c>
      <c r="B660" s="24">
        <v>0.51041666666666696</v>
      </c>
      <c r="C660" s="24">
        <f>INDEX(ГРАФИК!$AP$6:$AP$36,MATCH($B$639,ГРАФИК!$A$6:$A$36,0),0)</f>
        <v>0</v>
      </c>
      <c r="D660" s="6" t="b">
        <f t="shared" si="53"/>
        <v>0</v>
      </c>
      <c r="E660" s="24" t="b">
        <f t="shared" si="54"/>
        <v>0</v>
      </c>
      <c r="F660" s="6">
        <f>Count_Color(ГРАФИК!$AP$6:$AP$36,3,C660)</f>
        <v>0</v>
      </c>
      <c r="G660" s="25" t="e">
        <f>IF(D660="",INDEX('Классификатор задач'!$C:$C,MATCH(E660,'Классификатор задач'!$B:$B,0),0),INDEX('Классификатор задач'!$C:$C,MATCH(D660,'Классификатор задач'!$A:$A,0)))</f>
        <v>#N/A</v>
      </c>
      <c r="H660" s="26">
        <f>INDEX(ГРАФИК!$AQ$6:$AQ$36,MATCH($B$639,ГРАФИК!$A$6:$A$36,0),0)</f>
        <v>0</v>
      </c>
      <c r="I660" s="41">
        <v>0.25</v>
      </c>
      <c r="J660" s="29" t="e">
        <f>INDEX('Закрепление за ДСЕ'!$B:$B,MATCH(H660,'Закрепление за ДСЕ'!A:A,0),0)</f>
        <v>#N/A</v>
      </c>
      <c r="K660" s="29" t="e">
        <f>INDEX('Закрепление за ДСЕ'!$D:$D,MATCH(H660,'Закрепление за ДСЕ'!A:A,0),0)</f>
        <v>#N/A</v>
      </c>
      <c r="L660" s="36" t="str">
        <f t="shared" si="55"/>
        <v/>
      </c>
      <c r="M660" s="38">
        <v>14</v>
      </c>
    </row>
    <row r="661" spans="1:13" x14ac:dyDescent="0.25">
      <c r="A661" s="24">
        <v>0.51041666666666596</v>
      </c>
      <c r="B661" s="24">
        <v>0.52083333333333304</v>
      </c>
      <c r="C661" s="24">
        <f>INDEX(ГРАФИК!$AR$6:$AR$36,MATCH($B$639,ГРАФИК!$A$6:$A$36,0),0)</f>
        <v>0</v>
      </c>
      <c r="D661" s="6" t="b">
        <f t="shared" si="53"/>
        <v>0</v>
      </c>
      <c r="E661" s="24" t="b">
        <f t="shared" si="54"/>
        <v>0</v>
      </c>
      <c r="F661" s="6">
        <f>Count_Color(ГРАФИК!$AR$6:$AR$36,3,C661)</f>
        <v>0</v>
      </c>
      <c r="G661" s="25" t="e">
        <f>IF(D661="",INDEX('Классификатор задач'!$C:$C,MATCH(E661,'Классификатор задач'!$B:$B,0),0),INDEX('Классификатор задач'!$C:$C,MATCH(D661,'Классификатор задач'!$A:$A,0)))</f>
        <v>#N/A</v>
      </c>
      <c r="H661" s="26">
        <f>INDEX(ГРАФИК!$AS$6:$AS$36,MATCH($B$639,ГРАФИК!$A$6:$A$36,0),0)</f>
        <v>0</v>
      </c>
      <c r="I661" s="41">
        <v>0.25</v>
      </c>
      <c r="J661" s="29" t="e">
        <f>INDEX('Закрепление за ДСЕ'!$B:$B,MATCH(H661,'Закрепление за ДСЕ'!A:A,0),0)</f>
        <v>#N/A</v>
      </c>
      <c r="K661" s="29" t="e">
        <f>INDEX('Закрепление за ДСЕ'!$D:$D,MATCH(H661,'Закрепление за ДСЕ'!A:A,0),0)</f>
        <v>#N/A</v>
      </c>
      <c r="L661" s="36" t="str">
        <f t="shared" si="55"/>
        <v/>
      </c>
      <c r="M661" s="38">
        <v>14</v>
      </c>
    </row>
    <row r="662" spans="1:13" x14ac:dyDescent="0.25">
      <c r="A662" s="24">
        <v>0.52083333333333304</v>
      </c>
      <c r="B662" s="24">
        <v>0.53125</v>
      </c>
      <c r="C662" s="24">
        <f>INDEX(ГРАФИК!$AT$6:$AT$36,MATCH($B$639,ГРАФИК!$A$6:$A$36,0),0)</f>
        <v>0</v>
      </c>
      <c r="D662" s="6" t="b">
        <f t="shared" si="53"/>
        <v>0</v>
      </c>
      <c r="E662" s="24" t="b">
        <f t="shared" si="54"/>
        <v>0</v>
      </c>
      <c r="F662" s="6">
        <f>Count_Color(ГРАФИК!$AT$6:$AT$36,3,C662)</f>
        <v>0</v>
      </c>
      <c r="G662" s="25" t="e">
        <f>IF(D662="",INDEX('Классификатор задач'!$C:$C,MATCH(E662,'Классификатор задач'!$B:$B,0),0),INDEX('Классификатор задач'!$C:$C,MATCH(D662,'Классификатор задач'!$A:$A,0)))</f>
        <v>#N/A</v>
      </c>
      <c r="H662" s="26">
        <f>INDEX(ГРАФИК!$AU$6:$AU$36,MATCH($B$639,ГРАФИК!$A$6:$A$36,0),0)</f>
        <v>0</v>
      </c>
      <c r="I662" s="41">
        <v>0.25</v>
      </c>
      <c r="J662" s="29" t="e">
        <f>INDEX('Закрепление за ДСЕ'!$B:$B,MATCH(H662,'Закрепление за ДСЕ'!A:A,0),0)</f>
        <v>#N/A</v>
      </c>
      <c r="K662" s="29" t="e">
        <f>INDEX('Закрепление за ДСЕ'!$D:$D,MATCH(H662,'Закрепление за ДСЕ'!A:A,0),0)</f>
        <v>#N/A</v>
      </c>
      <c r="L662" s="36" t="str">
        <f t="shared" si="55"/>
        <v/>
      </c>
      <c r="M662" s="38">
        <v>14</v>
      </c>
    </row>
    <row r="663" spans="1:13" x14ac:dyDescent="0.25">
      <c r="A663" s="24">
        <v>0.531249999999999</v>
      </c>
      <c r="B663" s="24">
        <v>0.54166666666666696</v>
      </c>
      <c r="C663" s="24">
        <f>INDEX(ГРАФИК!$AV$6:$AV$36,MATCH($B$639,ГРАФИК!$A$6:$A$36,0),0)</f>
        <v>0</v>
      </c>
      <c r="D663" s="6" t="b">
        <f t="shared" si="53"/>
        <v>0</v>
      </c>
      <c r="E663" s="24" t="b">
        <f t="shared" si="54"/>
        <v>0</v>
      </c>
      <c r="F663" s="6">
        <f>Count_Color(ГРАФИК!$AV$6:$AV$36,3,C663)</f>
        <v>0</v>
      </c>
      <c r="G663" s="25" t="e">
        <f>IF(D663="",INDEX('Классификатор задач'!$C:$C,MATCH(E663,'Классификатор задач'!$B:$B,0),0),INDEX('Классификатор задач'!$C:$C,MATCH(D663,'Классификатор задач'!$A:$A,0)))</f>
        <v>#N/A</v>
      </c>
      <c r="H663" s="26">
        <f>INDEX(ГРАФИК!$AW$6:$AW$36,MATCH($B$639,ГРАФИК!$A$6:$A$36,0),0)</f>
        <v>0</v>
      </c>
      <c r="I663" s="41">
        <v>0.25</v>
      </c>
      <c r="J663" s="29" t="e">
        <f>INDEX('Закрепление за ДСЕ'!$B:$B,MATCH(H663,'Закрепление за ДСЕ'!A:A,0),0)</f>
        <v>#N/A</v>
      </c>
      <c r="K663" s="29" t="e">
        <f>INDEX('Закрепление за ДСЕ'!$D:$D,MATCH(H663,'Закрепление за ДСЕ'!A:A,0),0)</f>
        <v>#N/A</v>
      </c>
      <c r="L663" s="36" t="str">
        <f t="shared" si="55"/>
        <v/>
      </c>
      <c r="M663" s="38">
        <v>14</v>
      </c>
    </row>
    <row r="664" spans="1:13" x14ac:dyDescent="0.25">
      <c r="A664" s="24">
        <v>0.54166666666666596</v>
      </c>
      <c r="B664" s="24">
        <v>0.55208333333333304</v>
      </c>
      <c r="C664" s="24">
        <f>INDEX(ГРАФИК!$AX$6:$AX$36,MATCH($B$639,ГРАФИК!$A$6:$A$36,0),0)</f>
        <v>0</v>
      </c>
      <c r="D664" s="6" t="b">
        <f t="shared" si="53"/>
        <v>0</v>
      </c>
      <c r="E664" s="24" t="b">
        <f t="shared" si="54"/>
        <v>0</v>
      </c>
      <c r="F664" s="6">
        <f>Count_Color(ГРАФИК!$AX$6:$AX$36,3,C664)</f>
        <v>0</v>
      </c>
      <c r="G664" s="25" t="e">
        <f>IF(D664="",INDEX('Классификатор задач'!$C:$C,MATCH(E664,'Классификатор задач'!$B:$B,0),0),INDEX('Классификатор задач'!$C:$C,MATCH(D664,'Классификатор задач'!$A:$A,0)))</f>
        <v>#N/A</v>
      </c>
      <c r="H664" s="26">
        <f>INDEX(ГРАФИК!$AY$6:$AY$36,MATCH($B$639,ГРАФИК!$A$6:$A$36,0),0)</f>
        <v>0</v>
      </c>
      <c r="I664" s="41">
        <v>0.25</v>
      </c>
      <c r="J664" s="29" t="e">
        <f>INDEX('Закрепление за ДСЕ'!$B:$B,MATCH(H664,'Закрепление за ДСЕ'!A:A,0),0)</f>
        <v>#N/A</v>
      </c>
      <c r="K664" s="29" t="e">
        <f>INDEX('Закрепление за ДСЕ'!$D:$D,MATCH(H664,'Закрепление за ДСЕ'!A:A,0),0)</f>
        <v>#N/A</v>
      </c>
      <c r="L664" s="36" t="str">
        <f t="shared" si="55"/>
        <v/>
      </c>
      <c r="M664" s="38">
        <v>14</v>
      </c>
    </row>
    <row r="665" spans="1:13" x14ac:dyDescent="0.25">
      <c r="A665" s="24">
        <v>0.55208333333333304</v>
      </c>
      <c r="B665" s="24">
        <v>0.5625</v>
      </c>
      <c r="C665" s="24">
        <f>INDEX(ГРАФИК!$AZ$6:$AZ$36,MATCH($B$639,ГРАФИК!$A$6:$A$36,0),0)</f>
        <v>0</v>
      </c>
      <c r="D665" s="6" t="b">
        <f t="shared" si="53"/>
        <v>0</v>
      </c>
      <c r="E665" s="24" t="b">
        <f t="shared" si="54"/>
        <v>0</v>
      </c>
      <c r="F665" s="6">
        <f>Count_Color(ГРАФИК!$AZ$6:$AZ$36,3,C665)</f>
        <v>0</v>
      </c>
      <c r="G665" s="25" t="e">
        <f>IF(D665="",INDEX('Классификатор задач'!$C:$C,MATCH(E665,'Классификатор задач'!$B:$B,0),0),INDEX('Классификатор задач'!$C:$C,MATCH(D665,'Классификатор задач'!$A:$A,0)))</f>
        <v>#N/A</v>
      </c>
      <c r="H665" s="26">
        <f>INDEX(ГРАФИК!$BA$6:$BA$36,MATCH($B$639,ГРАФИК!$A$6:$A$36,0),0)</f>
        <v>0</v>
      </c>
      <c r="I665" s="41">
        <v>0.25</v>
      </c>
      <c r="J665" s="29" t="e">
        <f>INDEX('Закрепление за ДСЕ'!$B:$B,MATCH(H665,'Закрепление за ДСЕ'!A:A,0),0)</f>
        <v>#N/A</v>
      </c>
      <c r="K665" s="29" t="e">
        <f>INDEX('Закрепление за ДСЕ'!$D:$D,MATCH(H665,'Закрепление за ДСЕ'!A:A,0),0)</f>
        <v>#N/A</v>
      </c>
      <c r="L665" s="36" t="str">
        <f t="shared" si="55"/>
        <v/>
      </c>
      <c r="M665" s="38">
        <v>14</v>
      </c>
    </row>
    <row r="666" spans="1:13" x14ac:dyDescent="0.25">
      <c r="A666" s="24">
        <v>0.562499999999999</v>
      </c>
      <c r="B666" s="24">
        <v>0.57291666666666696</v>
      </c>
      <c r="C666" s="24">
        <f>INDEX(ГРАФИК!$BB$6:$BB$36,MATCH($B$639,ГРАФИК!$A$6:$A$36,0),0)</f>
        <v>0</v>
      </c>
      <c r="D666" s="6" t="b">
        <f t="shared" si="53"/>
        <v>0</v>
      </c>
      <c r="E666" s="24" t="b">
        <f t="shared" si="54"/>
        <v>0</v>
      </c>
      <c r="F666" s="6">
        <f>Count_Color(ГРАФИК!$BB$6:$BB$36,3,C666)</f>
        <v>0</v>
      </c>
      <c r="G666" s="25" t="e">
        <f>IF(D666="",INDEX('Классификатор задач'!$C:$C,MATCH(E666,'Классификатор задач'!$B:$B,0),0),INDEX('Классификатор задач'!$C:$C,MATCH(D666,'Классификатор задач'!$A:$A,0)))</f>
        <v>#N/A</v>
      </c>
      <c r="H666" s="26">
        <f>INDEX(ГРАФИК!$BC$6:$BC$36,MATCH($B$639,ГРАФИК!$A$6:$A$36,0),0)</f>
        <v>0</v>
      </c>
      <c r="I666" s="41">
        <v>0.25</v>
      </c>
      <c r="J666" s="29" t="e">
        <f>INDEX('Закрепление за ДСЕ'!$B:$B,MATCH(H666,'Закрепление за ДСЕ'!A:A,0),0)</f>
        <v>#N/A</v>
      </c>
      <c r="K666" s="29" t="e">
        <f>INDEX('Закрепление за ДСЕ'!$D:$D,MATCH(H666,'Закрепление за ДСЕ'!A:A,0),0)</f>
        <v>#N/A</v>
      </c>
      <c r="L666" s="36" t="str">
        <f t="shared" si="55"/>
        <v/>
      </c>
      <c r="M666" s="38">
        <v>14</v>
      </c>
    </row>
    <row r="667" spans="1:13" x14ac:dyDescent="0.25">
      <c r="A667" s="24">
        <v>0.57291666666666596</v>
      </c>
      <c r="B667" s="24">
        <v>0.58333333333333304</v>
      </c>
      <c r="C667" s="24">
        <f>INDEX(ГРАФИК!$BD$6:$BD$36,MATCH($B$639,ГРАФИК!$A$6:$A$36,0),0)</f>
        <v>0</v>
      </c>
      <c r="D667" s="6" t="b">
        <f t="shared" si="53"/>
        <v>0</v>
      </c>
      <c r="E667" s="24" t="b">
        <f t="shared" si="54"/>
        <v>0</v>
      </c>
      <c r="F667" s="6">
        <f>Count_Color(ГРАФИК!$BD$6:$BD$36,3,C667)</f>
        <v>0</v>
      </c>
      <c r="G667" s="25" t="e">
        <f>IF(D667="",INDEX('Классификатор задач'!$C:$C,MATCH(E667,'Классификатор задач'!$B:$B,0),0),INDEX('Классификатор задач'!$C:$C,MATCH(D667,'Классификатор задач'!$A:$A,0)))</f>
        <v>#N/A</v>
      </c>
      <c r="H667" s="26">
        <f>INDEX(ГРАФИК!$BE$6:$BE$36,MATCH($B$639,ГРАФИК!$A$6:$A$36,0),0)</f>
        <v>0</v>
      </c>
      <c r="I667" s="41">
        <v>0.25</v>
      </c>
      <c r="J667" s="29" t="e">
        <f>INDEX('Закрепление за ДСЕ'!$B:$B,MATCH(H667,'Закрепление за ДСЕ'!A:A,0),0)</f>
        <v>#N/A</v>
      </c>
      <c r="K667" s="29" t="e">
        <f>INDEX('Закрепление за ДСЕ'!$D:$D,MATCH(H667,'Закрепление за ДСЕ'!A:A,0),0)</f>
        <v>#N/A</v>
      </c>
      <c r="L667" s="36" t="str">
        <f t="shared" si="55"/>
        <v/>
      </c>
      <c r="M667" s="38">
        <v>14</v>
      </c>
    </row>
    <row r="668" spans="1:13" x14ac:dyDescent="0.25">
      <c r="A668" s="24">
        <v>0.58333333333333304</v>
      </c>
      <c r="B668" s="24">
        <v>0.59375</v>
      </c>
      <c r="C668" s="24">
        <f>INDEX(ГРАФИК!$BF$6:$BF$36,MATCH($B$639,ГРАФИК!$A$6:$A$36,0),0)</f>
        <v>0</v>
      </c>
      <c r="D668" s="6" t="b">
        <f t="shared" si="53"/>
        <v>0</v>
      </c>
      <c r="E668" s="24" t="b">
        <f t="shared" si="54"/>
        <v>0</v>
      </c>
      <c r="F668" s="6">
        <f>Count_Color(ГРАФИК!$BF$6:$BF$36,3,C668)</f>
        <v>0</v>
      </c>
      <c r="G668" s="25" t="e">
        <f>IF(D668="",INDEX('Классификатор задач'!$C:$C,MATCH(E668,'Классификатор задач'!$B:$B,0),0),INDEX('Классификатор задач'!$C:$C,MATCH(D668,'Классификатор задач'!$A:$A,0)))</f>
        <v>#N/A</v>
      </c>
      <c r="H668" s="26">
        <f>INDEX(ГРАФИК!$BG$6:$BG$36,MATCH($B$639,ГРАФИК!$A$6:$A$36,0),0)</f>
        <v>0</v>
      </c>
      <c r="I668" s="41">
        <v>0.25</v>
      </c>
      <c r="J668" s="29" t="e">
        <f>INDEX('Закрепление за ДСЕ'!$B:$B,MATCH(H668,'Закрепление за ДСЕ'!A:A,0),0)</f>
        <v>#N/A</v>
      </c>
      <c r="K668" s="29" t="e">
        <f>INDEX('Закрепление за ДСЕ'!$D:$D,MATCH(H668,'Закрепление за ДСЕ'!A:A,0),0)</f>
        <v>#N/A</v>
      </c>
      <c r="L668" s="36" t="str">
        <f t="shared" si="55"/>
        <v/>
      </c>
      <c r="M668" s="38">
        <v>14</v>
      </c>
    </row>
    <row r="669" spans="1:13" x14ac:dyDescent="0.25">
      <c r="A669" s="24">
        <v>0.593749999999999</v>
      </c>
      <c r="B669" s="24">
        <v>0.60416666666666696</v>
      </c>
      <c r="C669" s="24">
        <f>INDEX(ГРАФИК!$BH$6:$BH$36,MATCH($B$639,ГРАФИК!$A$6:$A$36,0),0)</f>
        <v>0</v>
      </c>
      <c r="D669" s="6" t="b">
        <f t="shared" si="53"/>
        <v>0</v>
      </c>
      <c r="E669" s="24" t="b">
        <f t="shared" si="54"/>
        <v>0</v>
      </c>
      <c r="F669" s="6">
        <f>Count_Color(ГРАФИК!$BH$6:$BH$36,3,C669)</f>
        <v>0</v>
      </c>
      <c r="G669" s="25" t="e">
        <f>IF(D669="",INDEX('Классификатор задач'!$C:$C,MATCH(E669,'Классификатор задач'!$B:$B,0),0),INDEX('Классификатор задач'!$C:$C,MATCH(D669,'Классификатор задач'!$A:$A,0)))</f>
        <v>#N/A</v>
      </c>
      <c r="H669" s="26">
        <f>INDEX(ГРАФИК!$BI$6:$BI$36,MATCH($B$639,ГРАФИК!$A$6:$A$36,0),0)</f>
        <v>0</v>
      </c>
      <c r="I669" s="41">
        <v>0.25</v>
      </c>
      <c r="J669" s="29" t="e">
        <f>INDEX('Закрепление за ДСЕ'!$B:$B,MATCH(H669,'Закрепление за ДСЕ'!A:A,0),0)</f>
        <v>#N/A</v>
      </c>
      <c r="K669" s="29" t="e">
        <f>INDEX('Закрепление за ДСЕ'!$D:$D,MATCH(H669,'Закрепление за ДСЕ'!A:A,0),0)</f>
        <v>#N/A</v>
      </c>
      <c r="L669" s="36" t="str">
        <f t="shared" si="55"/>
        <v/>
      </c>
      <c r="M669" s="38">
        <v>14</v>
      </c>
    </row>
    <row r="670" spans="1:13" x14ac:dyDescent="0.25">
      <c r="A670" s="24">
        <v>0.60416666666666596</v>
      </c>
      <c r="B670" s="24">
        <v>0.61458333333333404</v>
      </c>
      <c r="C670" s="24">
        <f>INDEX(ГРАФИК!$BJ$6:$BJ$36,MATCH($B$639,ГРАФИК!$A$6:$A$36,0),0)</f>
        <v>0</v>
      </c>
      <c r="D670" s="6" t="b">
        <f t="shared" si="53"/>
        <v>0</v>
      </c>
      <c r="E670" s="24" t="b">
        <f t="shared" si="54"/>
        <v>0</v>
      </c>
      <c r="F670" s="6">
        <f>Count_Color(ГРАФИК!$BJ$6:$BJ$36,3,C670)</f>
        <v>0</v>
      </c>
      <c r="G670" s="25" t="e">
        <f>IF(D670="",INDEX('Классификатор задач'!$C:$C,MATCH(E670,'Классификатор задач'!$B:$B,0),0),INDEX('Классификатор задач'!$C:$C,MATCH(D670,'Классификатор задач'!$A:$A,0)))</f>
        <v>#N/A</v>
      </c>
      <c r="H670" s="26">
        <f>INDEX(ГРАФИК!$BK$6:$BK$36,MATCH($B$639,ГРАФИК!$A$6:$A$36,0),0)</f>
        <v>0</v>
      </c>
      <c r="I670" s="41">
        <v>0.25</v>
      </c>
      <c r="J670" s="29" t="e">
        <f>INDEX('Закрепление за ДСЕ'!$B:$B,MATCH(H670,'Закрепление за ДСЕ'!A:A,0),0)</f>
        <v>#N/A</v>
      </c>
      <c r="K670" s="29" t="e">
        <f>INDEX('Закрепление за ДСЕ'!$D:$D,MATCH(H670,'Закрепление за ДСЕ'!A:A,0),0)</f>
        <v>#N/A</v>
      </c>
      <c r="L670" s="36" t="str">
        <f t="shared" si="55"/>
        <v/>
      </c>
      <c r="M670" s="38">
        <v>14</v>
      </c>
    </row>
    <row r="671" spans="1:13" x14ac:dyDescent="0.25">
      <c r="A671" s="24">
        <v>0.61458333333333304</v>
      </c>
      <c r="B671" s="24">
        <v>0.625</v>
      </c>
      <c r="C671" s="24">
        <f>INDEX(ГРАФИК!$BL$6:$BL$36,MATCH($B$639,ГРАФИК!$A$6:$A$36,0),0)</f>
        <v>0</v>
      </c>
      <c r="D671" s="6" t="b">
        <f t="shared" si="53"/>
        <v>0</v>
      </c>
      <c r="E671" s="24" t="b">
        <f t="shared" si="54"/>
        <v>0</v>
      </c>
      <c r="F671" s="6">
        <f>Count_Color(ГРАФИК!$BL$6:$BL$36,3,C671)</f>
        <v>0</v>
      </c>
      <c r="G671" s="25" t="e">
        <f>IF(D671="",INDEX('Классификатор задач'!$C:$C,MATCH(E671,'Классификатор задач'!$B:$B,0),0),INDEX('Классификатор задач'!$C:$C,MATCH(D671,'Классификатор задач'!$A:$A,0)))</f>
        <v>#N/A</v>
      </c>
      <c r="H671" s="26">
        <f>INDEX(ГРАФИК!$BM$6:$BM$36,MATCH($B$639,ГРАФИК!$A$6:$A$36,0),0)</f>
        <v>0</v>
      </c>
      <c r="I671" s="41">
        <v>0.25</v>
      </c>
      <c r="J671" s="29" t="e">
        <f>INDEX('Закрепление за ДСЕ'!$B:$B,MATCH(H671,'Закрепление за ДСЕ'!A:A,0),0)</f>
        <v>#N/A</v>
      </c>
      <c r="K671" s="29" t="e">
        <f>INDEX('Закрепление за ДСЕ'!$D:$D,MATCH(H671,'Закрепление за ДСЕ'!A:A,0),0)</f>
        <v>#N/A</v>
      </c>
      <c r="L671" s="36" t="str">
        <f t="shared" si="55"/>
        <v/>
      </c>
      <c r="M671" s="38">
        <v>14</v>
      </c>
    </row>
    <row r="672" spans="1:13" x14ac:dyDescent="0.25">
      <c r="A672" s="24">
        <v>0.624999999999999</v>
      </c>
      <c r="B672" s="24">
        <v>0.63541666666666696</v>
      </c>
      <c r="C672" s="24">
        <f>INDEX(ГРАФИК!$BN$6:$BN$36,MATCH($B$639,ГРАФИК!$A$6:$A$36,0),0)</f>
        <v>0</v>
      </c>
      <c r="D672" s="6" t="b">
        <f t="shared" si="53"/>
        <v>0</v>
      </c>
      <c r="E672" s="24" t="b">
        <f t="shared" si="54"/>
        <v>0</v>
      </c>
      <c r="F672" s="6">
        <f>Count_Color(ГРАФИК!$BN$6:$BN$36,3,C672)</f>
        <v>0</v>
      </c>
      <c r="G672" s="25" t="e">
        <f>IF(D672="",INDEX('Классификатор задач'!$C:$C,MATCH(E672,'Классификатор задач'!$B:$B,0),0),INDEX('Классификатор задач'!$C:$C,MATCH(D672,'Классификатор задач'!$A:$A,0)))</f>
        <v>#N/A</v>
      </c>
      <c r="H672" s="26">
        <f>INDEX(ГРАФИК!$BO$6:$BO$36,MATCH($B$639,ГРАФИК!$A$6:$A$36,0),0)</f>
        <v>0</v>
      </c>
      <c r="I672" s="41">
        <v>0.25</v>
      </c>
      <c r="J672" s="29" t="e">
        <f>INDEX('Закрепление за ДСЕ'!$B:$B,MATCH(H672,'Закрепление за ДСЕ'!A:A,0),0)</f>
        <v>#N/A</v>
      </c>
      <c r="K672" s="29" t="e">
        <f>INDEX('Закрепление за ДСЕ'!$D:$D,MATCH(H672,'Закрепление за ДСЕ'!A:A,0),0)</f>
        <v>#N/A</v>
      </c>
      <c r="L672" s="36" t="str">
        <f t="shared" si="55"/>
        <v/>
      </c>
      <c r="M672" s="38">
        <v>14</v>
      </c>
    </row>
    <row r="673" spans="1:13" x14ac:dyDescent="0.25">
      <c r="A673" s="24">
        <v>0.63541666666666596</v>
      </c>
      <c r="B673" s="24">
        <v>0.64583333333333404</v>
      </c>
      <c r="C673" s="24">
        <f>INDEX(ГРАФИК!$BP$6:$BP$36,MATCH($B$639,ГРАФИК!$A$6:$A$36,0),0)</f>
        <v>0</v>
      </c>
      <c r="D673" s="6" t="b">
        <f t="shared" si="53"/>
        <v>0</v>
      </c>
      <c r="E673" s="24" t="b">
        <f t="shared" si="54"/>
        <v>0</v>
      </c>
      <c r="F673" s="6">
        <f>Count_Color(ГРАФИК!$BP$6:$BP$36,3,C673)</f>
        <v>0</v>
      </c>
      <c r="G673" s="25" t="e">
        <f>IF(D673="",INDEX('Классификатор задач'!$C:$C,MATCH(E673,'Классификатор задач'!$B:$B,0),0),INDEX('Классификатор задач'!$C:$C,MATCH(D673,'Классификатор задач'!$A:$A,0)))</f>
        <v>#N/A</v>
      </c>
      <c r="H673" s="26">
        <f>INDEX(ГРАФИК!$BQ$6:$BQ$36,MATCH($B$639,ГРАФИК!$A$6:$A$36,0),0)</f>
        <v>0</v>
      </c>
      <c r="I673" s="41">
        <v>0.25</v>
      </c>
      <c r="J673" s="29" t="e">
        <f>INDEX('Закрепление за ДСЕ'!$B:$B,MATCH(H673,'Закрепление за ДСЕ'!A:A,0),0)</f>
        <v>#N/A</v>
      </c>
      <c r="K673" s="29" t="e">
        <f>INDEX('Закрепление за ДСЕ'!$D:$D,MATCH(H673,'Закрепление за ДСЕ'!A:A,0),0)</f>
        <v>#N/A</v>
      </c>
      <c r="L673" s="36" t="str">
        <f t="shared" si="55"/>
        <v/>
      </c>
      <c r="M673" s="38">
        <v>14</v>
      </c>
    </row>
    <row r="674" spans="1:13" x14ac:dyDescent="0.25">
      <c r="A674" s="24">
        <v>0.64583333333333204</v>
      </c>
      <c r="B674" s="24">
        <v>0.65625</v>
      </c>
      <c r="C674" s="24">
        <f>INDEX(ГРАФИК!$BR$6:$BR$36,MATCH($B$639,ГРАФИК!$A$6:$A$36,0),0)</f>
        <v>0</v>
      </c>
      <c r="D674" s="6" t="b">
        <f t="shared" si="53"/>
        <v>0</v>
      </c>
      <c r="E674" s="24" t="b">
        <f t="shared" si="54"/>
        <v>0</v>
      </c>
      <c r="F674" s="6">
        <f>Count_Color(ГРАФИК!$BR$6:$BR$36,3,C674)</f>
        <v>0</v>
      </c>
      <c r="G674" s="25" t="e">
        <f>IF(D674="",INDEX('Классификатор задач'!$C:$C,MATCH(E674,'Классификатор задач'!$B:$B,0),0),INDEX('Классификатор задач'!$C:$C,MATCH(D674,'Классификатор задач'!$A:$A,0)))</f>
        <v>#N/A</v>
      </c>
      <c r="H674" s="26">
        <f>INDEX(ГРАФИК!$BS$6:$BS$36,MATCH($B$639,ГРАФИК!$A$6:$A$36,0),0)</f>
        <v>0</v>
      </c>
      <c r="I674" s="41">
        <v>0.25</v>
      </c>
      <c r="J674" s="29" t="e">
        <f>INDEX('Закрепление за ДСЕ'!$B:$B,MATCH(H674,'Закрепление за ДСЕ'!A:A,0),0)</f>
        <v>#N/A</v>
      </c>
      <c r="K674" s="29" t="e">
        <f>INDEX('Закрепление за ДСЕ'!$D:$D,MATCH(H674,'Закрепление за ДСЕ'!A:A,0),0)</f>
        <v>#N/A</v>
      </c>
      <c r="L674" s="36" t="str">
        <f t="shared" si="55"/>
        <v/>
      </c>
      <c r="M674" s="38">
        <v>14</v>
      </c>
    </row>
    <row r="675" spans="1:13" x14ac:dyDescent="0.25">
      <c r="A675" s="24">
        <v>0.656249999999999</v>
      </c>
      <c r="B675" s="24">
        <v>0.66666666666666696</v>
      </c>
      <c r="C675" s="24">
        <f>INDEX(ГРАФИК!$BT$6:$BT$36,MATCH($B$639,ГРАФИК!$A$6:$A$36,0),0)</f>
        <v>0</v>
      </c>
      <c r="D675" s="6" t="b">
        <f t="shared" si="53"/>
        <v>0</v>
      </c>
      <c r="E675" s="24" t="b">
        <f t="shared" si="54"/>
        <v>0</v>
      </c>
      <c r="F675" s="6">
        <f>Count_Color(ГРАФИК!$BT$6:$BT$36,3,C675)</f>
        <v>0</v>
      </c>
      <c r="G675" s="25" t="e">
        <f>IF(D675="",INDEX('Классификатор задач'!$C:$C,MATCH(E675,'Классификатор задач'!$B:$B,0),0),INDEX('Классификатор задач'!$C:$C,MATCH(D675,'Классификатор задач'!$A:$A,0)))</f>
        <v>#N/A</v>
      </c>
      <c r="H675" s="26">
        <f>INDEX(ГРАФИК!$BU$6:$BU$36,MATCH($B$639,ГРАФИК!$A$6:$A$36,0),0)</f>
        <v>0</v>
      </c>
      <c r="I675" s="41">
        <v>0.25</v>
      </c>
      <c r="J675" s="29" t="e">
        <f>INDEX('Закрепление за ДСЕ'!$B:$B,MATCH(H675,'Закрепление за ДСЕ'!A:A,0),0)</f>
        <v>#N/A</v>
      </c>
      <c r="K675" s="29" t="e">
        <f>INDEX('Закрепление за ДСЕ'!$D:$D,MATCH(H675,'Закрепление за ДСЕ'!A:A,0),0)</f>
        <v>#N/A</v>
      </c>
      <c r="L675" s="36" t="str">
        <f t="shared" si="55"/>
        <v/>
      </c>
      <c r="M675" s="38">
        <v>14</v>
      </c>
    </row>
    <row r="676" spans="1:13" x14ac:dyDescent="0.25">
      <c r="A676" s="24">
        <v>0.66666666666666596</v>
      </c>
      <c r="B676" s="24">
        <v>0.67708333333333404</v>
      </c>
      <c r="C676" s="24">
        <f>INDEX(ГРАФИК!$BV$6:$BV$36,MATCH($B$639,ГРАФИК!$A$6:$A$36,0),0)</f>
        <v>0</v>
      </c>
      <c r="D676" s="6" t="b">
        <f t="shared" si="53"/>
        <v>0</v>
      </c>
      <c r="E676" s="24" t="b">
        <f t="shared" si="54"/>
        <v>0</v>
      </c>
      <c r="F676" s="6">
        <f>Count_Color(ГРАФИК!$BV$6:$BV$36,3,C676)</f>
        <v>0</v>
      </c>
      <c r="G676" s="25" t="e">
        <f>IF(D676="",INDEX('Классификатор задач'!$C:$C,MATCH(E676,'Классификатор задач'!$B:$B,0),0),INDEX('Классификатор задач'!$C:$C,MATCH(D676,'Классификатор задач'!$A:$A,0)))</f>
        <v>#N/A</v>
      </c>
      <c r="H676" s="26">
        <f>INDEX(ГРАФИК!$BW$6:$BW$36,MATCH($B$639,ГРАФИК!$A$6:$A$36,0),0)</f>
        <v>0</v>
      </c>
      <c r="I676" s="41">
        <v>0.25</v>
      </c>
      <c r="J676" s="29" t="e">
        <f>INDEX('Закрепление за ДСЕ'!$B:$B,MATCH(H676,'Закрепление за ДСЕ'!A:A,0),0)</f>
        <v>#N/A</v>
      </c>
      <c r="K676" s="29" t="e">
        <f>INDEX('Закрепление за ДСЕ'!$D:$D,MATCH(H676,'Закрепление за ДСЕ'!A:A,0),0)</f>
        <v>#N/A</v>
      </c>
      <c r="L676" s="36" t="str">
        <f t="shared" si="55"/>
        <v/>
      </c>
      <c r="M676" s="38">
        <v>14</v>
      </c>
    </row>
    <row r="677" spans="1:13" x14ac:dyDescent="0.25">
      <c r="A677" s="24">
        <v>0.67708333333333204</v>
      </c>
      <c r="B677" s="24">
        <v>0.6875</v>
      </c>
      <c r="C677" s="24">
        <f>INDEX(ГРАФИК!$BX$6:$BX$36,MATCH($B$639,ГРАФИК!$A$6:$A$36,0),0)</f>
        <v>0</v>
      </c>
      <c r="D677" s="6" t="b">
        <f t="shared" si="53"/>
        <v>0</v>
      </c>
      <c r="E677" s="24" t="b">
        <f t="shared" si="54"/>
        <v>0</v>
      </c>
      <c r="F677" s="6">
        <f>Count_Color(ГРАФИК!$BX$6:$BX$36,3,C677)</f>
        <v>0</v>
      </c>
      <c r="G677" s="25" t="e">
        <f>IF(D677="",INDEX('Классификатор задач'!$C:$C,MATCH(E677,'Классификатор задач'!$B:$B,0),0),INDEX('Классификатор задач'!$C:$C,MATCH(D677,'Классификатор задач'!$A:$A,0)))</f>
        <v>#N/A</v>
      </c>
      <c r="H677" s="26">
        <f>INDEX(ГРАФИК!$BY$6:$BY$36,MATCH($B$639,ГРАФИК!$A$6:$A$36,0),0)</f>
        <v>0</v>
      </c>
      <c r="I677" s="41">
        <v>0.25</v>
      </c>
      <c r="J677" s="29" t="e">
        <f>INDEX('Закрепление за ДСЕ'!$B:$B,MATCH(H677,'Закрепление за ДСЕ'!A:A,0),0)</f>
        <v>#N/A</v>
      </c>
      <c r="K677" s="29" t="e">
        <f>INDEX('Закрепление за ДСЕ'!$D:$D,MATCH(H677,'Закрепление за ДСЕ'!A:A,0),0)</f>
        <v>#N/A</v>
      </c>
      <c r="L677" s="36" t="str">
        <f t="shared" si="55"/>
        <v/>
      </c>
      <c r="M677" s="38">
        <v>14</v>
      </c>
    </row>
    <row r="678" spans="1:13" x14ac:dyDescent="0.25">
      <c r="A678" s="24">
        <v>0.687499999999999</v>
      </c>
      <c r="B678" s="24">
        <v>0.69791666666666696</v>
      </c>
      <c r="C678" s="24">
        <f>INDEX(ГРАФИК!$BZ$6:$BZ$36,MATCH($B$639,ГРАФИК!$A$6:$A$36,0),0)</f>
        <v>0</v>
      </c>
      <c r="D678" s="6" t="b">
        <f t="shared" si="53"/>
        <v>0</v>
      </c>
      <c r="E678" s="24" t="b">
        <f t="shared" si="54"/>
        <v>0</v>
      </c>
      <c r="F678" s="6">
        <f>Count_Color(ГРАФИК!$BZ$6:$BZ$36,3,C678)</f>
        <v>0</v>
      </c>
      <c r="G678" s="25" t="e">
        <f>IF(D678="",INDEX('Классификатор задач'!$C:$C,MATCH(E678,'Классификатор задач'!$B:$B,0),0),INDEX('Классификатор задач'!$C:$C,MATCH(D678,'Классификатор задач'!$A:$A,0)))</f>
        <v>#N/A</v>
      </c>
      <c r="H678" s="26">
        <f>INDEX(ГРАФИК!$CA$6:$CA$36,MATCH($B$639,ГРАФИК!$A$6:$A$36,0),0)</f>
        <v>0</v>
      </c>
      <c r="I678" s="41">
        <v>0.25</v>
      </c>
      <c r="J678" s="29" t="e">
        <f>INDEX('Закрепление за ДСЕ'!$B:$B,MATCH(H678,'Закрепление за ДСЕ'!A:A,0),0)</f>
        <v>#N/A</v>
      </c>
      <c r="K678" s="29" t="e">
        <f>INDEX('Закрепление за ДСЕ'!$D:$D,MATCH(H678,'Закрепление за ДСЕ'!A:A,0),0)</f>
        <v>#N/A</v>
      </c>
      <c r="L678" s="36" t="str">
        <f t="shared" si="55"/>
        <v/>
      </c>
      <c r="M678" s="38">
        <v>14</v>
      </c>
    </row>
    <row r="679" spans="1:13" x14ac:dyDescent="0.25">
      <c r="A679" s="24">
        <v>0.69791666666666596</v>
      </c>
      <c r="B679" s="24">
        <v>0.70833333333333404</v>
      </c>
      <c r="C679" s="24">
        <f>INDEX(ГРАФИК!$CB$6:$CB$36,MATCH($B$639,ГРАФИК!$A$6:$A$36,0),0)</f>
        <v>0</v>
      </c>
      <c r="D679" s="6" t="b">
        <f t="shared" si="53"/>
        <v>0</v>
      </c>
      <c r="E679" s="24" t="b">
        <f t="shared" si="54"/>
        <v>0</v>
      </c>
      <c r="F679" s="6">
        <f>Count_Color(ГРАФИК!$CB$6:$CB$36,3,C679)</f>
        <v>0</v>
      </c>
      <c r="G679" s="25" t="e">
        <f>IF(D679="",INDEX('Классификатор задач'!$C:$C,MATCH(E679,'Классификатор задач'!$B:$B,0),0),INDEX('Классификатор задач'!$C:$C,MATCH(D679,'Классификатор задач'!$A:$A,0)))</f>
        <v>#N/A</v>
      </c>
      <c r="H679" s="26">
        <f>INDEX(ГРАФИК!$CC$6:$CC$36,MATCH($B$639,ГРАФИК!$A$6:$A$36,0),0)</f>
        <v>0</v>
      </c>
      <c r="I679" s="41">
        <v>0.25</v>
      </c>
      <c r="J679" s="29" t="e">
        <f>INDEX('Закрепление за ДСЕ'!$B:$B,MATCH(H679,'Закрепление за ДСЕ'!A:A,0),0)</f>
        <v>#N/A</v>
      </c>
      <c r="K679" s="29" t="e">
        <f>INDEX('Закрепление за ДСЕ'!$D:$D,MATCH(H679,'Закрепление за ДСЕ'!A:A,0),0)</f>
        <v>#N/A</v>
      </c>
      <c r="L679" s="36" t="str">
        <f t="shared" si="55"/>
        <v/>
      </c>
      <c r="M679" s="38">
        <v>14</v>
      </c>
    </row>
    <row r="680" spans="1:13" x14ac:dyDescent="0.25">
      <c r="A680" s="24">
        <v>0.70833333333333204</v>
      </c>
      <c r="B680" s="24">
        <v>0.71875</v>
      </c>
      <c r="C680" s="24">
        <f>INDEX(ГРАФИК!$CD$6:$CD$36,MATCH($B$639,ГРАФИК!$A$6:$A$36,0),0)</f>
        <v>0</v>
      </c>
      <c r="D680" s="6" t="b">
        <f t="shared" si="53"/>
        <v>0</v>
      </c>
      <c r="E680" s="24" t="b">
        <f t="shared" si="54"/>
        <v>0</v>
      </c>
      <c r="F680" s="6">
        <f>Count_Color(ГРАФИК!$CD$6:$CD$36,3,C680)</f>
        <v>0</v>
      </c>
      <c r="G680" s="25" t="e">
        <f>IF(D680="",INDEX('Классификатор задач'!$C:$C,MATCH(E680,'Классификатор задач'!$B:$B,0),0),INDEX('Классификатор задач'!$C:$C,MATCH(D680,'Классификатор задач'!$A:$A,0)))</f>
        <v>#N/A</v>
      </c>
      <c r="H680" s="26">
        <f>INDEX(ГРАФИК!$CE$6:$CE$36,MATCH($B$639,ГРАФИК!$A$6:$A$36,0),0)</f>
        <v>0</v>
      </c>
      <c r="I680" s="41">
        <v>0.25</v>
      </c>
      <c r="J680" s="29" t="e">
        <f>INDEX('Закрепление за ДСЕ'!$B:$B,MATCH(H680,'Закрепление за ДСЕ'!A:A,0),0)</f>
        <v>#N/A</v>
      </c>
      <c r="K680" s="29" t="e">
        <f>INDEX('Закрепление за ДСЕ'!$D:$D,MATCH(H680,'Закрепление за ДСЕ'!A:A,0),0)</f>
        <v>#N/A</v>
      </c>
      <c r="L680" s="36" t="str">
        <f t="shared" si="55"/>
        <v/>
      </c>
      <c r="M680" s="38">
        <v>14</v>
      </c>
    </row>
    <row r="681" spans="1:13" x14ac:dyDescent="0.25">
      <c r="A681" s="24">
        <v>0.718749999999999</v>
      </c>
      <c r="B681" s="24">
        <v>0.72916666666666696</v>
      </c>
      <c r="C681" s="24">
        <f>INDEX(ГРАФИК!$CF$6:$CF$36,MATCH($B$639,ГРАФИК!$A$6:$A$36,0),0)</f>
        <v>0</v>
      </c>
      <c r="D681" s="6" t="b">
        <f t="shared" si="53"/>
        <v>0</v>
      </c>
      <c r="E681" s="24" t="b">
        <f t="shared" si="54"/>
        <v>0</v>
      </c>
      <c r="F681" s="6">
        <f>Count_Color(ГРАФИК!$CF$6:$CF$36,3,C681)</f>
        <v>0</v>
      </c>
      <c r="G681" s="25" t="e">
        <f>IF(D681="",INDEX('Классификатор задач'!$C:$C,MATCH(E681,'Классификатор задач'!$B:$B,0),0),INDEX('Классификатор задач'!$C:$C,MATCH(D681,'Классификатор задач'!$A:$A,0)))</f>
        <v>#N/A</v>
      </c>
      <c r="H681" s="26">
        <f>INDEX(ГРАФИК!$CG$6:$CG$36,MATCH($B$639,ГРАФИК!$A$6:$A$36,0),0)</f>
        <v>0</v>
      </c>
      <c r="I681" s="41">
        <v>0.25</v>
      </c>
      <c r="J681" s="29" t="e">
        <f>INDEX('Закрепление за ДСЕ'!$B:$B,MATCH(H681,'Закрепление за ДСЕ'!A:A,0),0)</f>
        <v>#N/A</v>
      </c>
      <c r="K681" s="29" t="e">
        <f>INDEX('Закрепление за ДСЕ'!$D:$D,MATCH(H681,'Закрепление за ДСЕ'!A:A,0),0)</f>
        <v>#N/A</v>
      </c>
      <c r="L681" s="36" t="str">
        <f t="shared" si="55"/>
        <v/>
      </c>
      <c r="M681" s="38">
        <v>14</v>
      </c>
    </row>
    <row r="682" spans="1:13" x14ac:dyDescent="0.25">
      <c r="A682" s="24">
        <v>0.72916666666666496</v>
      </c>
      <c r="B682" s="24">
        <v>0.73958333333333404</v>
      </c>
      <c r="C682" s="24">
        <f>INDEX(ГРАФИК!$CH$6:$CH$36,MATCH($B$639,ГРАФИК!$A$6:$A$36,0),0)</f>
        <v>0</v>
      </c>
      <c r="D682" s="6" t="b">
        <f t="shared" si="53"/>
        <v>0</v>
      </c>
      <c r="E682" s="24" t="b">
        <f t="shared" si="54"/>
        <v>0</v>
      </c>
      <c r="F682" s="6">
        <f>Count_Color(ГРАФИК!$CH$6:$CH$36,3,C682)</f>
        <v>0</v>
      </c>
      <c r="G682" s="25" t="e">
        <f>IF(D682="",INDEX('Классификатор задач'!$C:$C,MATCH(E682,'Классификатор задач'!$B:$B,0),0),INDEX('Классификатор задач'!$C:$C,MATCH(D682,'Классификатор задач'!$A:$A,0)))</f>
        <v>#N/A</v>
      </c>
      <c r="H682" s="26">
        <f>INDEX(ГРАФИК!$CI$6:$CI$36,MATCH($B$639,ГРАФИК!$A$6:$A$36,0),0)</f>
        <v>0</v>
      </c>
      <c r="I682" s="41">
        <v>0.25</v>
      </c>
      <c r="J682" s="29" t="e">
        <f>INDEX('Закрепление за ДСЕ'!$B:$B,MATCH(H682,'Закрепление за ДСЕ'!A:A,0),0)</f>
        <v>#N/A</v>
      </c>
      <c r="K682" s="29" t="e">
        <f>INDEX('Закрепление за ДСЕ'!$D:$D,MATCH(H682,'Закрепление за ДСЕ'!A:A,0),0)</f>
        <v>#N/A</v>
      </c>
      <c r="L682" s="36" t="str">
        <f t="shared" si="55"/>
        <v/>
      </c>
      <c r="M682" s="38">
        <v>14</v>
      </c>
    </row>
    <row r="683" spans="1:13" x14ac:dyDescent="0.25">
      <c r="A683" s="24">
        <v>0.73958333333333204</v>
      </c>
      <c r="B683" s="24">
        <v>0.75</v>
      </c>
      <c r="C683" s="24">
        <f>INDEX(ГРАФИК!$CJ$6:$CJ$36,MATCH($B$639,ГРАФИК!$A$6:$A$36,0),0)</f>
        <v>0</v>
      </c>
      <c r="D683" s="6" t="b">
        <f t="shared" si="53"/>
        <v>0</v>
      </c>
      <c r="E683" s="24" t="b">
        <f t="shared" si="54"/>
        <v>0</v>
      </c>
      <c r="F683" s="6">
        <f>Count_Color(ГРАФИК!$CJ$6:$CJ$36,3,C683)</f>
        <v>0</v>
      </c>
      <c r="G683" s="25" t="e">
        <f>IF(D683="",INDEX('Классификатор задач'!$C:$C,MATCH(E683,'Классификатор задач'!$B:$B,0),0),INDEX('Классификатор задач'!$C:$C,MATCH(D683,'Классификатор задач'!$A:$A,0)))</f>
        <v>#N/A</v>
      </c>
      <c r="H683" s="26">
        <f>INDEX(ГРАФИК!$CK$6:$CK$36,MATCH($B$639,ГРАФИК!$A$6:$A$36,0),0)</f>
        <v>0</v>
      </c>
      <c r="I683" s="41">
        <v>0.25</v>
      </c>
      <c r="J683" s="29" t="e">
        <f>INDEX('Закрепление за ДСЕ'!$B:$B,MATCH(H683,'Закрепление за ДСЕ'!A:A,0),0)</f>
        <v>#N/A</v>
      </c>
      <c r="K683" s="29" t="e">
        <f>INDEX('Закрепление за ДСЕ'!$D:$D,MATCH(H683,'Закрепление за ДСЕ'!A:A,0),0)</f>
        <v>#N/A</v>
      </c>
      <c r="L683" s="36" t="str">
        <f t="shared" si="55"/>
        <v/>
      </c>
      <c r="M683" s="38">
        <v>14</v>
      </c>
    </row>
    <row r="684" spans="1:13" x14ac:dyDescent="0.25">
      <c r="A684" s="24">
        <v>0.749999999999999</v>
      </c>
      <c r="B684" s="24">
        <v>0.76041666666666696</v>
      </c>
      <c r="C684" s="24">
        <f>INDEX(ГРАФИК!$CL$6:$CL$36,MATCH($B$639,ГРАФИК!$A$6:$A$36,0),0)</f>
        <v>0</v>
      </c>
      <c r="D684" s="6" t="b">
        <f t="shared" si="53"/>
        <v>0</v>
      </c>
      <c r="E684" s="24" t="b">
        <f t="shared" si="54"/>
        <v>0</v>
      </c>
      <c r="F684" s="6">
        <f>Count_Color(ГРАФИК!$CL$6:$CL$36,3,C684)</f>
        <v>0</v>
      </c>
      <c r="G684" s="25" t="e">
        <f>IF(D684="",INDEX('Классификатор задач'!$C:$C,MATCH(E684,'Классификатор задач'!$B:$B,0),0),INDEX('Классификатор задач'!$C:$C,MATCH(D684,'Классификатор задач'!$A:$A,0)))</f>
        <v>#N/A</v>
      </c>
      <c r="H684" s="26">
        <f>INDEX(ГРАФИК!$CM$6:$CM$36,MATCH($B$639,ГРАФИК!$A$6:$A$36,0),0)</f>
        <v>0</v>
      </c>
      <c r="I684" s="41">
        <v>0.25</v>
      </c>
      <c r="J684" s="29" t="e">
        <f>INDEX('Закрепление за ДСЕ'!$B:$B,MATCH(H684,'Закрепление за ДСЕ'!A:A,0),0)</f>
        <v>#N/A</v>
      </c>
      <c r="K684" s="29" t="e">
        <f>INDEX('Закрепление за ДСЕ'!$D:$D,MATCH(H684,'Закрепление за ДСЕ'!A:A,0),0)</f>
        <v>#N/A</v>
      </c>
      <c r="L684" s="36" t="str">
        <f t="shared" si="55"/>
        <v/>
      </c>
      <c r="M684" s="38">
        <v>14</v>
      </c>
    </row>
    <row r="685" spans="1:13" x14ac:dyDescent="0.25">
      <c r="A685" s="24">
        <v>0.76041666666666496</v>
      </c>
      <c r="B685" s="24">
        <v>0.77083333333333404</v>
      </c>
      <c r="C685" s="24">
        <f>INDEX(ГРАФИК!$CN$6:$CN$36,MATCH($B$639,ГРАФИК!$A$6:$A$36,0),0)</f>
        <v>0</v>
      </c>
      <c r="D685" s="6" t="b">
        <f t="shared" si="53"/>
        <v>0</v>
      </c>
      <c r="E685" s="24" t="b">
        <f t="shared" si="54"/>
        <v>0</v>
      </c>
      <c r="F685" s="6">
        <f>Count_Color(ГРАФИК!$CN$6:$CN$36,3,C685)</f>
        <v>0</v>
      </c>
      <c r="G685" s="25" t="e">
        <f>IF(D685="",INDEX('Классификатор задач'!$C:$C,MATCH(E685,'Классификатор задач'!$B:$B,0),0),INDEX('Классификатор задач'!$C:$C,MATCH(D685,'Классификатор задач'!$A:$A,0)))</f>
        <v>#N/A</v>
      </c>
      <c r="H685" s="26">
        <f>INDEX(ГРАФИК!$CO$6:$CO$36,MATCH($B$639,ГРАФИК!$A$6:$A$36,0),0)</f>
        <v>0</v>
      </c>
      <c r="I685" s="41">
        <v>0.25</v>
      </c>
      <c r="J685" s="29" t="e">
        <f>INDEX('Закрепление за ДСЕ'!$B:$B,MATCH(H685,'Закрепление за ДСЕ'!A:A,0),0)</f>
        <v>#N/A</v>
      </c>
      <c r="K685" s="29" t="e">
        <f>INDEX('Закрепление за ДСЕ'!$D:$D,MATCH(H685,'Закрепление за ДСЕ'!A:A,0),0)</f>
        <v>#N/A</v>
      </c>
      <c r="L685" s="36" t="str">
        <f t="shared" si="55"/>
        <v/>
      </c>
      <c r="M685" s="38">
        <v>14</v>
      </c>
    </row>
    <row r="686" spans="1:13" x14ac:dyDescent="0.25">
      <c r="A686" s="24">
        <v>0.77083333333333204</v>
      </c>
      <c r="B686" s="24">
        <v>0.781250000000001</v>
      </c>
      <c r="C686" s="24">
        <f>INDEX(ГРАФИК!$CP$6:$CP$36,MATCH($B$639,ГРАФИК!$A$6:$A$36,0),0)</f>
        <v>0</v>
      </c>
      <c r="D686" s="6" t="b">
        <f t="shared" si="53"/>
        <v>0</v>
      </c>
      <c r="E686" s="24" t="b">
        <f t="shared" si="54"/>
        <v>0</v>
      </c>
      <c r="F686" s="6">
        <f>Count_Color(ГРАФИК!$CP$6:$CP$36,3,C686)</f>
        <v>0</v>
      </c>
      <c r="G686" s="25" t="e">
        <f>IF(D686="",INDEX('Классификатор задач'!$C:$C,MATCH(E686,'Классификатор задач'!$B:$B,0),0),INDEX('Классификатор задач'!$C:$C,MATCH(D686,'Классификатор задач'!$A:$A,0)))</f>
        <v>#N/A</v>
      </c>
      <c r="H686" s="26">
        <f>INDEX(ГРАФИК!$CQ$6:$CQ$36,MATCH($B$639,ГРАФИК!$A$6:$A$36,0),0)</f>
        <v>0</v>
      </c>
      <c r="I686" s="41">
        <v>0.25</v>
      </c>
      <c r="J686" s="29" t="e">
        <f>INDEX('Закрепление за ДСЕ'!$B:$B,MATCH(H686,'Закрепление за ДСЕ'!A:A,0),0)</f>
        <v>#N/A</v>
      </c>
      <c r="K686" s="29" t="e">
        <f>INDEX('Закрепление за ДСЕ'!$D:$D,MATCH(H686,'Закрепление за ДСЕ'!A:A,0),0)</f>
        <v>#N/A</v>
      </c>
      <c r="L686" s="36" t="str">
        <f t="shared" si="55"/>
        <v/>
      </c>
      <c r="M686" s="38">
        <v>14</v>
      </c>
    </row>
    <row r="687" spans="1:13" x14ac:dyDescent="0.25">
      <c r="A687" s="24">
        <v>0.781249999999999</v>
      </c>
      <c r="B687" s="24">
        <v>0.79166666666666696</v>
      </c>
      <c r="C687" s="24">
        <f>INDEX(ГРАФИК!$CR$6:$CR$36,MATCH($B$639,ГРАФИК!$A$6:$A$36,0),0)</f>
        <v>0</v>
      </c>
      <c r="D687" s="6" t="b">
        <f t="shared" si="53"/>
        <v>0</v>
      </c>
      <c r="E687" s="24" t="b">
        <f t="shared" si="54"/>
        <v>0</v>
      </c>
      <c r="F687" s="6">
        <f>Count_Color(ГРАФИК!$CR$6:$CR$36,3,C687)</f>
        <v>0</v>
      </c>
      <c r="G687" s="25" t="e">
        <f>IF(D687="",INDEX('Классификатор задач'!$C:$C,MATCH(E687,'Классификатор задач'!$B:$B,0),0),INDEX('Классификатор задач'!$C:$C,MATCH(D687,'Классификатор задач'!$A:$A,0)))</f>
        <v>#N/A</v>
      </c>
      <c r="H687" s="26">
        <f>INDEX(ГРАФИК!$CS$6:$CS$36,MATCH($B$639,ГРАФИК!$A$6:$A$36,0),0)</f>
        <v>0</v>
      </c>
      <c r="I687" s="41">
        <v>0.25</v>
      </c>
      <c r="J687" s="29" t="e">
        <f>INDEX('Закрепление за ДСЕ'!$B:$B,MATCH(H687,'Закрепление за ДСЕ'!A:A,0),0)</f>
        <v>#N/A</v>
      </c>
      <c r="K687" s="29" t="e">
        <f>INDEX('Закрепление за ДСЕ'!$D:$D,MATCH(H687,'Закрепление за ДСЕ'!A:A,0),0)</f>
        <v>#N/A</v>
      </c>
      <c r="L687" s="36" t="str">
        <f t="shared" si="55"/>
        <v/>
      </c>
      <c r="M687" s="38">
        <v>14</v>
      </c>
    </row>
    <row r="688" spans="1:13" x14ac:dyDescent="0.25">
      <c r="A688" s="32" t="s">
        <v>148</v>
      </c>
      <c r="B688" s="34">
        <v>15</v>
      </c>
      <c r="C688" s="34" t="s">
        <v>148</v>
      </c>
      <c r="D688" s="34" t="s">
        <v>148</v>
      </c>
      <c r="E688" s="34" t="s">
        <v>148</v>
      </c>
      <c r="F688" s="34" t="s">
        <v>148</v>
      </c>
      <c r="G688" s="34" t="s">
        <v>148</v>
      </c>
      <c r="H688" s="34" t="s">
        <v>148</v>
      </c>
      <c r="I688" s="43"/>
      <c r="J688" s="34" t="s">
        <v>148</v>
      </c>
      <c r="K688" s="34" t="s">
        <v>148</v>
      </c>
      <c r="L688" s="34" t="s">
        <v>148</v>
      </c>
      <c r="M688" s="38">
        <v>15</v>
      </c>
    </row>
    <row r="689" spans="1:13" x14ac:dyDescent="0.25">
      <c r="A689" s="24">
        <v>0.29166666666666669</v>
      </c>
      <c r="B689" s="24">
        <v>0.30208333333333331</v>
      </c>
      <c r="C689" s="24">
        <f>INDEX(ГРАФИК!$B$6:$B$36,MATCH($B$688,ГРАФИК!$A$6:$A$36,0),0)</f>
        <v>0</v>
      </c>
      <c r="D689" s="6" t="b">
        <f>IF(LEFTB(C689)="Z",C689,IF(LEFTB(C689)="J",""))</f>
        <v>0</v>
      </c>
      <c r="E689" s="24" t="b">
        <f>IF(LEFTB(C689)="J",C689,IF(LEFTB(C689)="Z",""))</f>
        <v>0</v>
      </c>
      <c r="F689" s="6">
        <f>Count_Color(ГРАФИК!$B$6:$B$36,3,C689)</f>
        <v>0</v>
      </c>
      <c r="G689" s="25" t="e">
        <f>IF(D689="",INDEX('Классификатор задач'!$C:$C,MATCH(E689,'Классификатор задач'!$B:$B,0),0),INDEX('Классификатор задач'!$C:$C,MATCH(D689,'Классификатор задач'!$A:$A,0)))</f>
        <v>#N/A</v>
      </c>
      <c r="H689" s="26">
        <f>INDEX(ГРАФИК!$C$6:$C$36,MATCH($B$688,ГРАФИК!$A$6:$A$36,0),0)</f>
        <v>0</v>
      </c>
      <c r="I689" s="41">
        <v>0.25</v>
      </c>
      <c r="J689" s="29" t="e">
        <f>INDEX('Закрепление за ДСЕ'!$B:$B,MATCH(H689,'Закрепление за ДСЕ'!A:A,0),0)</f>
        <v>#N/A</v>
      </c>
      <c r="K689" s="29" t="e">
        <f>INDEX('Закрепление за ДСЕ'!$D:$D,MATCH(H689,'Закрепление за ДСЕ'!A:A,0),0)</f>
        <v>#N/A</v>
      </c>
      <c r="L689" s="36" t="str">
        <f t="shared" ref="L689:L699" si="56">IF(F689&gt;0,"Выполнено","")</f>
        <v/>
      </c>
      <c r="M689" s="38">
        <v>15</v>
      </c>
    </row>
    <row r="690" spans="1:13" x14ac:dyDescent="0.25">
      <c r="A690" s="24">
        <v>0.30208333333333331</v>
      </c>
      <c r="B690" s="24">
        <v>0.3125</v>
      </c>
      <c r="C690" s="24">
        <f>INDEX(ГРАФИК!$D$6:$D$36,MATCH($B$688,ГРАФИК!$A$6:$A$36,0),0)</f>
        <v>0</v>
      </c>
      <c r="D690" s="6" t="b">
        <f>IF(LEFTB(C690)="Z",C690,IF(LEFTB(C690)="J",""))</f>
        <v>0</v>
      </c>
      <c r="E690" s="24" t="b">
        <f>IF(LEFTB(C690)="J",C690,IF(LEFTB(C690)="Z",""))</f>
        <v>0</v>
      </c>
      <c r="F690" s="6">
        <f>Count_Color(ГРАФИК!$D$6:$D$36,3,C690)</f>
        <v>0</v>
      </c>
      <c r="G690" s="25" t="e">
        <f>IF(D690="",INDEX('Классификатор задач'!$C:$C,MATCH(E690,'Классификатор задач'!$B:$B,0),0),INDEX('Классификатор задач'!$C:$C,MATCH(D690,'Классификатор задач'!$A:$A,0)))</f>
        <v>#N/A</v>
      </c>
      <c r="H690" s="26">
        <f>INDEX(ГРАФИК!$E$6:$E$36,MATCH($B$688,ГРАФИК!$A$6:$A$36,0),0)</f>
        <v>0</v>
      </c>
      <c r="I690" s="41">
        <v>0.25</v>
      </c>
      <c r="J690" s="29" t="e">
        <f>INDEX('Закрепление за ДСЕ'!$B:$B,MATCH(H690,'Закрепление за ДСЕ'!A:A,0),0)</f>
        <v>#N/A</v>
      </c>
      <c r="K690" s="29" t="e">
        <f>INDEX('Закрепление за ДСЕ'!$D:$D,MATCH(H690,'Закрепление за ДСЕ'!A:A,0),0)</f>
        <v>#N/A</v>
      </c>
      <c r="L690" s="36" t="str">
        <f t="shared" si="56"/>
        <v/>
      </c>
      <c r="M690" s="38">
        <v>15</v>
      </c>
    </row>
    <row r="691" spans="1:13" x14ac:dyDescent="0.25">
      <c r="A691" s="24">
        <v>0.3125</v>
      </c>
      <c r="B691" s="24">
        <v>0.32291666666666702</v>
      </c>
      <c r="C691" s="24">
        <f>INDEX(ГРАФИК!$F$6:$F$36,MATCH($B$688,ГРАФИК!$A$6:$A$36,0),0)</f>
        <v>0</v>
      </c>
      <c r="D691" s="6" t="b">
        <f t="shared" ref="D691:D736" si="57">IF(LEFTB(C691)="Z",C691,IF(LEFTB(C691)="J",""))</f>
        <v>0</v>
      </c>
      <c r="E691" s="24" t="b">
        <f t="shared" ref="E691:E736" si="58">IF(LEFTB(C691)="J",C691,IF(LEFTB(C691)="Z",""))</f>
        <v>0</v>
      </c>
      <c r="F691" s="6">
        <f>Count_Color(ГРАФИК!$F$6:$F$36,3,C691)</f>
        <v>0</v>
      </c>
      <c r="G691" s="25" t="e">
        <f>IF(D691="",INDEX('Классификатор задач'!$C:$C,MATCH(E691,'Классификатор задач'!$B:$B,0),0),INDEX('Классификатор задач'!$C:$C,MATCH(D691,'Классификатор задач'!$A:$A,0)))</f>
        <v>#N/A</v>
      </c>
      <c r="H691" s="26">
        <f>INDEX(ГРАФИК!$G$6:$G$36,MATCH($B$688,ГРАФИК!$A$6:$A$36,0),0)</f>
        <v>0</v>
      </c>
      <c r="I691" s="41">
        <v>0.25</v>
      </c>
      <c r="J691" s="29" t="e">
        <f>INDEX('Закрепление за ДСЕ'!$B:$B,MATCH(H691,'Закрепление за ДСЕ'!A:A,0),0)</f>
        <v>#N/A</v>
      </c>
      <c r="K691" s="29" t="e">
        <f>INDEX('Закрепление за ДСЕ'!$D:$D,MATCH(H691,'Закрепление за ДСЕ'!A:A,0),0)</f>
        <v>#N/A</v>
      </c>
      <c r="L691" s="36" t="str">
        <f t="shared" si="56"/>
        <v/>
      </c>
      <c r="M691" s="38">
        <v>15</v>
      </c>
    </row>
    <row r="692" spans="1:13" x14ac:dyDescent="0.25">
      <c r="A692" s="24">
        <v>0.32291666666666702</v>
      </c>
      <c r="B692" s="24">
        <v>0.33333333333333298</v>
      </c>
      <c r="C692" s="24">
        <f>INDEX(ГРАФИК!$H$6:$H$36,MATCH($B$688,ГРАФИК!$A$6:$A$36,0),0)</f>
        <v>0</v>
      </c>
      <c r="D692" s="6" t="b">
        <f t="shared" si="57"/>
        <v>0</v>
      </c>
      <c r="E692" s="24" t="b">
        <f t="shared" si="58"/>
        <v>0</v>
      </c>
      <c r="F692" s="6">
        <f>Count_Color(ГРАФИК!$H$6:$H$36,3,C692)</f>
        <v>0</v>
      </c>
      <c r="G692" s="25" t="e">
        <f>IF(D692="",INDEX('Классификатор задач'!$C:$C,MATCH(E692,'Классификатор задач'!$B:$B,0),0),INDEX('Классификатор задач'!$C:$C,MATCH(D692,'Классификатор задач'!$A:$A,0)))</f>
        <v>#N/A</v>
      </c>
      <c r="H692" s="26">
        <f>INDEX(ГРАФИК!$I$6:$I$36,MATCH($B$688,ГРАФИК!$A$6:$A$36,0),0)</f>
        <v>0</v>
      </c>
      <c r="I692" s="41">
        <v>0.25</v>
      </c>
      <c r="J692" s="29" t="e">
        <f>INDEX('Закрепление за ДСЕ'!$B:$B,MATCH(H692,'Закрепление за ДСЕ'!A:A,0),0)</f>
        <v>#N/A</v>
      </c>
      <c r="K692" s="29" t="e">
        <f>INDEX('Закрепление за ДСЕ'!$D:$D,MATCH(H692,'Закрепление за ДСЕ'!A:A,0),0)</f>
        <v>#N/A</v>
      </c>
      <c r="L692" s="36" t="str">
        <f t="shared" si="56"/>
        <v/>
      </c>
      <c r="M692" s="38">
        <v>15</v>
      </c>
    </row>
    <row r="693" spans="1:13" x14ac:dyDescent="0.25">
      <c r="A693" s="24">
        <v>0.33333333333333298</v>
      </c>
      <c r="B693" s="24">
        <v>0.34375</v>
      </c>
      <c r="C693" s="24">
        <f>INDEX(ГРАФИК!$J$6:$J$36,MATCH($B$688,ГРАФИК!$A$6:$A$36,0),0)</f>
        <v>0</v>
      </c>
      <c r="D693" s="6" t="b">
        <f t="shared" si="57"/>
        <v>0</v>
      </c>
      <c r="E693" s="24" t="b">
        <f t="shared" si="58"/>
        <v>0</v>
      </c>
      <c r="F693" s="6">
        <f>Count_Color(ГРАФИК!$J$6:$J$36,3,C693)</f>
        <v>0</v>
      </c>
      <c r="G693" s="25" t="e">
        <f>IF(D693="",INDEX('Классификатор задач'!$C:$C,MATCH(E693,'Классификатор задач'!$B:$B,0),0),INDEX('Классификатор задач'!$C:$C,MATCH(D693,'Классификатор задач'!$A:$A,0)))</f>
        <v>#N/A</v>
      </c>
      <c r="H693" s="26">
        <f>INDEX(ГРАФИК!$K$6:$K$36,MATCH($B$688,ГРАФИК!$A$6:$A$36,0),0)</f>
        <v>0</v>
      </c>
      <c r="I693" s="41">
        <v>0.25</v>
      </c>
      <c r="J693" s="29" t="e">
        <f>INDEX('Закрепление за ДСЕ'!$B:$B,MATCH(H693,'Закрепление за ДСЕ'!A:A,0),0)</f>
        <v>#N/A</v>
      </c>
      <c r="K693" s="29" t="e">
        <f>INDEX('Закрепление за ДСЕ'!$D:$D,MATCH(H693,'Закрепление за ДСЕ'!A:A,0),0)</f>
        <v>#N/A</v>
      </c>
      <c r="L693" s="36" t="str">
        <f t="shared" si="56"/>
        <v/>
      </c>
      <c r="M693" s="38">
        <v>15</v>
      </c>
    </row>
    <row r="694" spans="1:13" x14ac:dyDescent="0.25">
      <c r="A694" s="24">
        <v>0.34375</v>
      </c>
      <c r="B694" s="24">
        <v>0.35416666666666702</v>
      </c>
      <c r="C694" s="24">
        <f>INDEX(ГРАФИК!$L$6:$L$36,MATCH($B$688,ГРАФИК!$A$6:$A$36,0),0)</f>
        <v>0</v>
      </c>
      <c r="D694" s="6" t="b">
        <f t="shared" si="57"/>
        <v>0</v>
      </c>
      <c r="E694" s="24" t="b">
        <f t="shared" si="58"/>
        <v>0</v>
      </c>
      <c r="F694" s="6">
        <f>Count_Color(ГРАФИК!$L$6:$L$36,3,C694)</f>
        <v>0</v>
      </c>
      <c r="G694" s="25" t="e">
        <f>IF(D694="",INDEX('Классификатор задач'!$C:$C,MATCH(E694,'Классификатор задач'!$B:$B,0),0),INDEX('Классификатор задач'!$C:$C,MATCH(D694,'Классификатор задач'!$A:$A,0)))</f>
        <v>#N/A</v>
      </c>
      <c r="H694" s="26">
        <f>INDEX(ГРАФИК!$M$6:$M$36,MATCH($B$688,ГРАФИК!$A$6:$A$36,0),0)</f>
        <v>0</v>
      </c>
      <c r="I694" s="41">
        <v>0.25</v>
      </c>
      <c r="J694" s="29" t="e">
        <f>INDEX('Закрепление за ДСЕ'!$B:$B,MATCH(H694,'Закрепление за ДСЕ'!A:A,0),0)</f>
        <v>#N/A</v>
      </c>
      <c r="K694" s="29" t="e">
        <f>INDEX('Закрепление за ДСЕ'!$D:$D,MATCH(H694,'Закрепление за ДСЕ'!A:A,0),0)</f>
        <v>#N/A</v>
      </c>
      <c r="L694" s="36" t="str">
        <f t="shared" si="56"/>
        <v/>
      </c>
      <c r="M694" s="38">
        <v>15</v>
      </c>
    </row>
    <row r="695" spans="1:13" x14ac:dyDescent="0.25">
      <c r="A695" s="24">
        <v>0.35416666666666602</v>
      </c>
      <c r="B695" s="24">
        <v>0.36458333333333298</v>
      </c>
      <c r="C695" s="24">
        <f>INDEX(ГРАФИК!$N$6:$N$36,MATCH($B$688,ГРАФИК!$A$6:$A$36,0),0)</f>
        <v>0</v>
      </c>
      <c r="D695" s="6" t="b">
        <f t="shared" si="57"/>
        <v>0</v>
      </c>
      <c r="E695" s="24" t="b">
        <f t="shared" si="58"/>
        <v>0</v>
      </c>
      <c r="F695" s="6">
        <f>Count_Color(ГРАФИК!$N$6:$N$36,3,C695)</f>
        <v>0</v>
      </c>
      <c r="G695" s="25" t="e">
        <f>IF(D695="",INDEX('Классификатор задач'!$C:$C,MATCH(E695,'Классификатор задач'!$B:$B,0),0),INDEX('Классификатор задач'!$C:$C,MATCH(D695,'Классификатор задач'!$A:$A,0)))</f>
        <v>#N/A</v>
      </c>
      <c r="H695" s="26">
        <f>INDEX(ГРАФИК!$O$6:$O$36,MATCH($B$688,ГРАФИК!$A$6:$A$36,0),0)</f>
        <v>0</v>
      </c>
      <c r="I695" s="41">
        <v>0.25</v>
      </c>
      <c r="J695" s="29" t="e">
        <f>INDEX('Закрепление за ДСЕ'!$B:$B,MATCH(H695,'Закрепление за ДСЕ'!A:A,0),0)</f>
        <v>#N/A</v>
      </c>
      <c r="K695" s="29" t="e">
        <f>INDEX('Закрепление за ДСЕ'!$D:$D,MATCH(H695,'Закрепление за ДСЕ'!A:A,0),0)</f>
        <v>#N/A</v>
      </c>
      <c r="L695" s="36" t="str">
        <f t="shared" si="56"/>
        <v/>
      </c>
      <c r="M695" s="38">
        <v>15</v>
      </c>
    </row>
    <row r="696" spans="1:13" x14ac:dyDescent="0.25">
      <c r="A696" s="24">
        <v>0.36458333333333298</v>
      </c>
      <c r="B696" s="24">
        <v>0.375</v>
      </c>
      <c r="C696" s="24">
        <f>INDEX(ГРАФИК!$P$6:$P$36,MATCH($B$688,ГРАФИК!$A$6:$A$36,0),0)</f>
        <v>0</v>
      </c>
      <c r="D696" s="6" t="b">
        <f t="shared" si="57"/>
        <v>0</v>
      </c>
      <c r="E696" s="24" t="b">
        <f t="shared" si="58"/>
        <v>0</v>
      </c>
      <c r="F696" s="6">
        <f>Count_Color(ГРАФИК!$P$6:$P$36,3,C696)</f>
        <v>0</v>
      </c>
      <c r="G696" s="25" t="e">
        <f>IF(D696="",INDEX('Классификатор задач'!$C:$C,MATCH(E696,'Классификатор задач'!$B:$B,0),0),INDEX('Классификатор задач'!$C:$C,MATCH(D696,'Классификатор задач'!$A:$A,0)))</f>
        <v>#N/A</v>
      </c>
      <c r="H696" s="26">
        <f>INDEX(ГРАФИК!$Q$6:$Q$36,MATCH($B$688,ГРАФИК!$A$6:$A$36,0),0)</f>
        <v>0</v>
      </c>
      <c r="I696" s="41">
        <v>0.25</v>
      </c>
      <c r="J696" s="29" t="e">
        <f>INDEX('Закрепление за ДСЕ'!$B:$B,MATCH(H696,'Закрепление за ДСЕ'!A:A,0),0)</f>
        <v>#N/A</v>
      </c>
      <c r="K696" s="29" t="e">
        <f>INDEX('Закрепление за ДСЕ'!$D:$D,MATCH(H696,'Закрепление за ДСЕ'!A:A,0),0)</f>
        <v>#N/A</v>
      </c>
      <c r="L696" s="36" t="str">
        <f t="shared" si="56"/>
        <v/>
      </c>
      <c r="M696" s="38">
        <v>15</v>
      </c>
    </row>
    <row r="697" spans="1:13" x14ac:dyDescent="0.25">
      <c r="A697" s="24">
        <v>0.375</v>
      </c>
      <c r="B697" s="24">
        <v>0.38541666666666702</v>
      </c>
      <c r="C697" s="24">
        <f>INDEX(ГРАФИК!$R$6:$R$36,MATCH($B$688,ГРАФИК!$A$6:$A$36,0),0)</f>
        <v>0</v>
      </c>
      <c r="D697" s="6" t="b">
        <f t="shared" si="57"/>
        <v>0</v>
      </c>
      <c r="E697" s="24" t="b">
        <f t="shared" si="58"/>
        <v>0</v>
      </c>
      <c r="F697" s="6">
        <f>Count_Color(ГРАФИК!$R$6:$R$36,3,C697)</f>
        <v>0</v>
      </c>
      <c r="G697" s="25" t="e">
        <f>IF(D697="",INDEX('Классификатор задач'!$C:$C,MATCH(E697,'Классификатор задач'!$B:$B,0),0),INDEX('Классификатор задач'!$C:$C,MATCH(D697,'Классификатор задач'!$A:$A,0)))</f>
        <v>#N/A</v>
      </c>
      <c r="H697" s="26">
        <f>INDEX(ГРАФИК!$S$6:$S$36,MATCH($B$688,ГРАФИК!$A$6:$A$36,0),0)</f>
        <v>0</v>
      </c>
      <c r="I697" s="41">
        <v>0.25</v>
      </c>
      <c r="J697" s="29" t="e">
        <f>INDEX('Закрепление за ДСЕ'!$B:$B,MATCH(H697,'Закрепление за ДСЕ'!A:A,0),0)</f>
        <v>#N/A</v>
      </c>
      <c r="K697" s="29" t="e">
        <f>INDEX('Закрепление за ДСЕ'!$D:$D,MATCH(H697,'Закрепление за ДСЕ'!A:A,0),0)</f>
        <v>#N/A</v>
      </c>
      <c r="L697" s="36" t="str">
        <f t="shared" si="56"/>
        <v/>
      </c>
      <c r="M697" s="38">
        <v>15</v>
      </c>
    </row>
    <row r="698" spans="1:13" x14ac:dyDescent="0.25">
      <c r="A698" s="24">
        <v>0.38541666666666602</v>
      </c>
      <c r="B698" s="24">
        <v>0.39583333333333298</v>
      </c>
      <c r="C698" s="24">
        <f>INDEX(ГРАФИК!$T$6:$T$36,MATCH($B$688,ГРАФИК!$A$6:$A$36,0),0)</f>
        <v>0</v>
      </c>
      <c r="D698" s="6" t="b">
        <f t="shared" si="57"/>
        <v>0</v>
      </c>
      <c r="E698" s="24" t="b">
        <f t="shared" si="58"/>
        <v>0</v>
      </c>
      <c r="F698" s="6">
        <f>Count_Color(ГРАФИК!$T$6:$T$36,3,C698)</f>
        <v>0</v>
      </c>
      <c r="G698" s="25" t="e">
        <f>IF(D698="",INDEX('Классификатор задач'!$C:$C,MATCH(E698,'Классификатор задач'!$B:$B,0),0),INDEX('Классификатор задач'!$C:$C,MATCH(D698,'Классификатор задач'!$A:$A,0)))</f>
        <v>#N/A</v>
      </c>
      <c r="H698" s="26">
        <f>INDEX(ГРАФИК!$U$6:$U$36,MATCH($B$688,ГРАФИК!$A$6:$A$36,0),0)</f>
        <v>0</v>
      </c>
      <c r="I698" s="41">
        <v>0.25</v>
      </c>
      <c r="J698" s="29" t="e">
        <f>INDEX('Закрепление за ДСЕ'!$B:$B,MATCH(H698,'Закрепление за ДСЕ'!A:A,0),0)</f>
        <v>#N/A</v>
      </c>
      <c r="K698" s="29" t="e">
        <f>INDEX('Закрепление за ДСЕ'!$D:$D,MATCH(H698,'Закрепление за ДСЕ'!A:A,0),0)</f>
        <v>#N/A</v>
      </c>
      <c r="L698" s="36" t="str">
        <f t="shared" si="56"/>
        <v/>
      </c>
      <c r="M698" s="38">
        <v>15</v>
      </c>
    </row>
    <row r="699" spans="1:13" x14ac:dyDescent="0.25">
      <c r="A699" s="24">
        <v>0.39583333333333298</v>
      </c>
      <c r="B699" s="24">
        <v>0.40625</v>
      </c>
      <c r="C699" s="24">
        <f>INDEX(ГРАФИК!$V$6:$V$36,MATCH($B$688,ГРАФИК!$A$6:$A$36,0),0)</f>
        <v>0</v>
      </c>
      <c r="D699" s="6" t="b">
        <f t="shared" si="57"/>
        <v>0</v>
      </c>
      <c r="E699" s="24" t="b">
        <f t="shared" si="58"/>
        <v>0</v>
      </c>
      <c r="F699" s="6">
        <f>Count_Color(ГРАФИК!$V$6:$V$36,3,C699)</f>
        <v>0</v>
      </c>
      <c r="G699" s="25" t="e">
        <f>IF(D699="",INDEX('Классификатор задач'!$C:$C,MATCH(E699,'Классификатор задач'!$B:$B,0),0),INDEX('Классификатор задач'!$C:$C,MATCH(D699,'Классификатор задач'!$A:$A,0)))</f>
        <v>#N/A</v>
      </c>
      <c r="H699" s="26">
        <f>INDEX(ГРАФИК!$W$6:$W$36,MATCH($B$688,ГРАФИК!$A$6:$A$36,0),0)</f>
        <v>0</v>
      </c>
      <c r="I699" s="41">
        <v>0.25</v>
      </c>
      <c r="J699" s="29" t="e">
        <f>INDEX('Закрепление за ДСЕ'!$B:$B,MATCH(H699,'Закрепление за ДСЕ'!A:A,0),0)</f>
        <v>#N/A</v>
      </c>
      <c r="K699" s="29" t="e">
        <f>INDEX('Закрепление за ДСЕ'!$D:$D,MATCH(H699,'Закрепление за ДСЕ'!A:A,0),0)</f>
        <v>#N/A</v>
      </c>
      <c r="L699" s="36" t="str">
        <f t="shared" si="56"/>
        <v/>
      </c>
      <c r="M699" s="38">
        <v>15</v>
      </c>
    </row>
    <row r="700" spans="1:13" x14ac:dyDescent="0.25">
      <c r="A700" s="24">
        <v>0.40625</v>
      </c>
      <c r="B700" s="24">
        <v>0.41666666666666702</v>
      </c>
      <c r="C700" s="24">
        <f>INDEX(ГРАФИК!$X$6:$X$36,MATCH($B$688,ГРАФИК!$A$6:$A$36,0),0)</f>
        <v>0</v>
      </c>
      <c r="D700" s="6" t="b">
        <f t="shared" si="57"/>
        <v>0</v>
      </c>
      <c r="E700" s="24" t="b">
        <f t="shared" si="58"/>
        <v>0</v>
      </c>
      <c r="F700" s="6">
        <f>Count_Color(ГРАФИК!$X$6:$X$36,3,C700)</f>
        <v>0</v>
      </c>
      <c r="G700" s="25" t="e">
        <f>IF(D700="",INDEX('Классификатор задач'!$C:$C,MATCH(E700,'Классификатор задач'!$B:$B,0),0),INDEX('Классификатор задач'!$C:$C,MATCH(D700,'Классификатор задач'!$A:$A,0)))</f>
        <v>#N/A</v>
      </c>
      <c r="H700" s="26">
        <f>INDEX(ГРАФИК!$Y$6:$Y$36,MATCH($B$688,ГРАФИК!$A$6:$A$36,0),0)</f>
        <v>0</v>
      </c>
      <c r="I700" s="41">
        <v>0.25</v>
      </c>
      <c r="J700" s="29" t="e">
        <f>INDEX('Закрепление за ДСЕ'!$B:$B,MATCH(H700,'Закрепление за ДСЕ'!A:A,0),0)</f>
        <v>#N/A</v>
      </c>
      <c r="K700" s="29" t="e">
        <f>INDEX('Закрепление за ДСЕ'!$D:$D,MATCH(H700,'Закрепление за ДСЕ'!A:A,0),0)</f>
        <v>#N/A</v>
      </c>
      <c r="L700" s="36" t="str">
        <f>IF(F700&gt;0,"Выполнено","")</f>
        <v/>
      </c>
      <c r="M700" s="38">
        <v>15</v>
      </c>
    </row>
    <row r="701" spans="1:13" x14ac:dyDescent="0.25">
      <c r="A701" s="24">
        <v>0.41666666666666702</v>
      </c>
      <c r="B701" s="24">
        <v>0.42708333333333298</v>
      </c>
      <c r="C701" s="24">
        <f>INDEX(ГРАФИК!$Z$6:$Z$36,MATCH($B$688,ГРАФИК!$A$6:$A$36,0),0)</f>
        <v>0</v>
      </c>
      <c r="D701" s="6" t="b">
        <f t="shared" si="57"/>
        <v>0</v>
      </c>
      <c r="E701" s="24" t="b">
        <f t="shared" si="58"/>
        <v>0</v>
      </c>
      <c r="F701" s="6">
        <f>Count_Color(ГРАФИК!$Z$6:$Z$36,3,C701)</f>
        <v>0</v>
      </c>
      <c r="G701" s="25" t="e">
        <f>IF(D701="",INDEX('Классификатор задач'!$C:$C,MATCH(E701,'Классификатор задач'!$B:$B,0),0),INDEX('Классификатор задач'!$C:$C,MATCH(D701,'Классификатор задач'!$A:$A,0)))</f>
        <v>#N/A</v>
      </c>
      <c r="H701" s="26">
        <f>INDEX(ГРАФИК!$AA$6:$AA$36,MATCH($B$688,ГРАФИК!$A$6:$A$36,0),0)</f>
        <v>0</v>
      </c>
      <c r="I701" s="41">
        <v>0.25</v>
      </c>
      <c r="J701" s="29" t="e">
        <f>INDEX('Закрепление за ДСЕ'!$B:$B,MATCH(H701,'Закрепление за ДСЕ'!A:A,0),0)</f>
        <v>#N/A</v>
      </c>
      <c r="K701" s="29" t="e">
        <f>INDEX('Закрепление за ДСЕ'!$D:$D,MATCH(H701,'Закрепление за ДСЕ'!A:A,0),0)</f>
        <v>#N/A</v>
      </c>
      <c r="L701" s="36" t="str">
        <f>IF(F701&gt;0,"Выполнено","")</f>
        <v/>
      </c>
      <c r="M701" s="38">
        <v>15</v>
      </c>
    </row>
    <row r="702" spans="1:13" x14ac:dyDescent="0.25">
      <c r="A702" s="24">
        <v>0.42708333333333298</v>
      </c>
      <c r="B702" s="24">
        <v>0.4375</v>
      </c>
      <c r="C702" s="24">
        <f>INDEX(ГРАФИК!$AB$6:$AB$36,MATCH($B$688,ГРАФИК!$A$6:$A$36,0),0)</f>
        <v>0</v>
      </c>
      <c r="D702" s="6" t="b">
        <f t="shared" si="57"/>
        <v>0</v>
      </c>
      <c r="E702" s="24" t="b">
        <f t="shared" si="58"/>
        <v>0</v>
      </c>
      <c r="F702" s="6">
        <f>Count_Color(ГРАФИК!$AB$6:$AB$36,3,C702)</f>
        <v>0</v>
      </c>
      <c r="G702" s="25" t="e">
        <f>IF(D702="",INDEX('Классификатор задач'!$C:$C,MATCH(E702,'Классификатор задач'!$B:$B,0),0),INDEX('Классификатор задач'!$C:$C,MATCH(D702,'Классификатор задач'!$A:$A,0)))</f>
        <v>#N/A</v>
      </c>
      <c r="H702" s="26">
        <f>INDEX(ГРАФИК!$AC$6:$AC$36,MATCH($B$688,ГРАФИК!$A$6:$A$36,0),0)</f>
        <v>0</v>
      </c>
      <c r="I702" s="41">
        <v>0.25</v>
      </c>
      <c r="J702" s="29" t="e">
        <f>INDEX('Закрепление за ДСЕ'!$B:$B,MATCH(H702,'Закрепление за ДСЕ'!A:A,0),0)</f>
        <v>#N/A</v>
      </c>
      <c r="K702" s="29" t="e">
        <f>INDEX('Закрепление за ДСЕ'!$D:$D,MATCH(H702,'Закрепление за ДСЕ'!A:A,0),0)</f>
        <v>#N/A</v>
      </c>
      <c r="L702" s="36" t="str">
        <f t="shared" ref="L702:L736" si="59">IF(F702&gt;0,"Выполнено","")</f>
        <v/>
      </c>
      <c r="M702" s="38">
        <v>15</v>
      </c>
    </row>
    <row r="703" spans="1:13" x14ac:dyDescent="0.25">
      <c r="A703" s="24">
        <v>0.4375</v>
      </c>
      <c r="B703" s="24">
        <v>0.44791666666666702</v>
      </c>
      <c r="C703" s="24">
        <f>INDEX(ГРАФИК!$AD$6:$AD$36,MATCH($B$688,ГРАФИК!$A$6:$A$36,0),0)</f>
        <v>0</v>
      </c>
      <c r="D703" s="6" t="b">
        <f t="shared" si="57"/>
        <v>0</v>
      </c>
      <c r="E703" s="24" t="b">
        <f t="shared" si="58"/>
        <v>0</v>
      </c>
      <c r="F703" s="6">
        <f>Count_Color(ГРАФИК!$AD$6:$AD$36,3,C703)</f>
        <v>0</v>
      </c>
      <c r="G703" s="25" t="e">
        <f>IF(D703="",INDEX('Классификатор задач'!$C:$C,MATCH(E703,'Классификатор задач'!$B:$B,0),0),INDEX('Классификатор задач'!$C:$C,MATCH(D703,'Классификатор задач'!$A:$A,0)))</f>
        <v>#N/A</v>
      </c>
      <c r="H703" s="26">
        <f>INDEX(ГРАФИК!$AE$6:$AE$36,MATCH($B$688,ГРАФИК!$A$6:$A$36,0),0)</f>
        <v>0</v>
      </c>
      <c r="I703" s="41">
        <v>0.25</v>
      </c>
      <c r="J703" s="29" t="e">
        <f>INDEX('Закрепление за ДСЕ'!$B:$B,MATCH(H703,'Закрепление за ДСЕ'!A:A,0),0)</f>
        <v>#N/A</v>
      </c>
      <c r="K703" s="29" t="e">
        <f>INDEX('Закрепление за ДСЕ'!$D:$D,MATCH(H703,'Закрепление за ДСЕ'!A:A,0),0)</f>
        <v>#N/A</v>
      </c>
      <c r="L703" s="36" t="str">
        <f t="shared" si="59"/>
        <v/>
      </c>
      <c r="M703" s="38">
        <v>15</v>
      </c>
    </row>
    <row r="704" spans="1:13" x14ac:dyDescent="0.25">
      <c r="A704" s="24">
        <v>0.44791666666666602</v>
      </c>
      <c r="B704" s="24">
        <v>0.45833333333333298</v>
      </c>
      <c r="C704" s="24">
        <f>INDEX(ГРАФИК!$AF$6:$AF$36,MATCH($B$688,ГРАФИК!$A$6:$A$36,0),0)</f>
        <v>0</v>
      </c>
      <c r="D704" s="6" t="b">
        <f t="shared" si="57"/>
        <v>0</v>
      </c>
      <c r="E704" s="24" t="b">
        <f t="shared" si="58"/>
        <v>0</v>
      </c>
      <c r="F704" s="6">
        <f>Count_Color(ГРАФИК!$AF$6:$AF$36,3,C704)</f>
        <v>0</v>
      </c>
      <c r="G704" s="25" t="e">
        <f>IF(D704="",INDEX('Классификатор задач'!$C:$C,MATCH(E704,'Классификатор задач'!$B:$B,0),0),INDEX('Классификатор задач'!$C:$C,MATCH(D704,'Классификатор задач'!$A:$A,0)))</f>
        <v>#N/A</v>
      </c>
      <c r="H704" s="26">
        <f>INDEX(ГРАФИК!$AG$6:$AG$36,MATCH($B$688,ГРАФИК!$A$6:$A$36,0),0)</f>
        <v>0</v>
      </c>
      <c r="I704" s="41">
        <v>0.25</v>
      </c>
      <c r="J704" s="29" t="e">
        <f>INDEX('Закрепление за ДСЕ'!$B:$B,MATCH(H704,'Закрепление за ДСЕ'!A:A,0),0)</f>
        <v>#N/A</v>
      </c>
      <c r="K704" s="29" t="e">
        <f>INDEX('Закрепление за ДСЕ'!$D:$D,MATCH(H704,'Закрепление за ДСЕ'!A:A,0),0)</f>
        <v>#N/A</v>
      </c>
      <c r="L704" s="36" t="str">
        <f t="shared" si="59"/>
        <v/>
      </c>
      <c r="M704" s="38">
        <v>15</v>
      </c>
    </row>
    <row r="705" spans="1:13" x14ac:dyDescent="0.25">
      <c r="A705" s="24">
        <v>0.45833333333333298</v>
      </c>
      <c r="B705" s="24">
        <v>0.46875</v>
      </c>
      <c r="C705" s="24">
        <f>INDEX(ГРАФИК!$AH$6:$AH$36,MATCH($B$688,ГРАФИК!$A$6:$A$36,0),0)</f>
        <v>0</v>
      </c>
      <c r="D705" s="6" t="b">
        <f t="shared" si="57"/>
        <v>0</v>
      </c>
      <c r="E705" s="24" t="b">
        <f t="shared" si="58"/>
        <v>0</v>
      </c>
      <c r="F705" s="6">
        <f>Count_Color(ГРАФИК!$AH$6:$AH$36,3,C705)</f>
        <v>0</v>
      </c>
      <c r="G705" s="25" t="e">
        <f>IF(D705="",INDEX('Классификатор задач'!$C:$C,MATCH(E705,'Классификатор задач'!$B:$B,0),0),INDEX('Классификатор задач'!$C:$C,MATCH(D705,'Классификатор задач'!$A:$A,0)))</f>
        <v>#N/A</v>
      </c>
      <c r="H705" s="26">
        <f>INDEX(ГРАФИК!$AI$6:$AI$36,MATCH($B$688,ГРАФИК!$A$6:$A$36,0),0)</f>
        <v>0</v>
      </c>
      <c r="I705" s="41">
        <v>0.25</v>
      </c>
      <c r="J705" s="29" t="e">
        <f>INDEX('Закрепление за ДСЕ'!$B:$B,MATCH(H705,'Закрепление за ДСЕ'!A:A,0),0)</f>
        <v>#N/A</v>
      </c>
      <c r="K705" s="29" t="e">
        <f>INDEX('Закрепление за ДСЕ'!$D:$D,MATCH(H705,'Закрепление за ДСЕ'!A:A,0),0)</f>
        <v>#N/A</v>
      </c>
      <c r="L705" s="36" t="str">
        <f t="shared" si="59"/>
        <v/>
      </c>
      <c r="M705" s="38">
        <v>15</v>
      </c>
    </row>
    <row r="706" spans="1:13" x14ac:dyDescent="0.25">
      <c r="A706" s="24">
        <v>0.46875</v>
      </c>
      <c r="B706" s="24">
        <v>0.47916666666666702</v>
      </c>
      <c r="C706" s="24">
        <f>INDEX(ГРАФИК!$AJ$6:$AJ$36,MATCH($B$688,ГРАФИК!$A$6:$A$36,0),0)</f>
        <v>0</v>
      </c>
      <c r="D706" s="6" t="b">
        <f t="shared" si="57"/>
        <v>0</v>
      </c>
      <c r="E706" s="24" t="b">
        <f t="shared" si="58"/>
        <v>0</v>
      </c>
      <c r="F706" s="6">
        <f>Count_Color(ГРАФИК!$AJ$6:$AJ$36,3,C706)</f>
        <v>0</v>
      </c>
      <c r="G706" s="25" t="e">
        <f>IF(D706="",INDEX('Классификатор задач'!$C:$C,MATCH(E706,'Классификатор задач'!$B:$B,0),0),INDEX('Классификатор задач'!$C:$C,MATCH(D706,'Классификатор задач'!$A:$A,0)))</f>
        <v>#N/A</v>
      </c>
      <c r="H706" s="26">
        <f>INDEX(ГРАФИК!$AK$6:$AK$36,MATCH($B$688,ГРАФИК!$A$6:$A$36,0),0)</f>
        <v>0</v>
      </c>
      <c r="I706" s="41">
        <v>0.25</v>
      </c>
      <c r="J706" s="29" t="e">
        <f>INDEX('Закрепление за ДСЕ'!$B:$B,MATCH(H706,'Закрепление за ДСЕ'!A:A,0),0)</f>
        <v>#N/A</v>
      </c>
      <c r="K706" s="29" t="e">
        <f>INDEX('Закрепление за ДСЕ'!$D:$D,MATCH(H706,'Закрепление за ДСЕ'!A:A,0),0)</f>
        <v>#N/A</v>
      </c>
      <c r="L706" s="36" t="str">
        <f t="shared" si="59"/>
        <v/>
      </c>
      <c r="M706" s="38">
        <v>15</v>
      </c>
    </row>
    <row r="707" spans="1:13" x14ac:dyDescent="0.25">
      <c r="A707" s="24">
        <v>0.47916666666666602</v>
      </c>
      <c r="B707" s="24">
        <v>0.48958333333333298</v>
      </c>
      <c r="C707" s="24">
        <f>INDEX(ГРАФИК!$AL$6:$AL$36,MATCH($B$688,ГРАФИК!$A$6:$A$36,0),0)</f>
        <v>0</v>
      </c>
      <c r="D707" s="6" t="b">
        <f t="shared" si="57"/>
        <v>0</v>
      </c>
      <c r="E707" s="24" t="b">
        <f t="shared" si="58"/>
        <v>0</v>
      </c>
      <c r="F707" s="6">
        <f>Count_Color(ГРАФИК!$AL$6:$AL$36,3,C707)</f>
        <v>0</v>
      </c>
      <c r="G707" s="25" t="e">
        <f>IF(D707="",INDEX('Классификатор задач'!$C:$C,MATCH(E707,'Классификатор задач'!$B:$B,0),0),INDEX('Классификатор задач'!$C:$C,MATCH(D707,'Классификатор задач'!$A:$A,0)))</f>
        <v>#N/A</v>
      </c>
      <c r="H707" s="26">
        <f>INDEX(ГРАФИК!$AM$6:$AM$36,MATCH($B$688,ГРАФИК!$A$6:$A$36,0),0)</f>
        <v>0</v>
      </c>
      <c r="I707" s="41">
        <v>0.25</v>
      </c>
      <c r="J707" s="29" t="e">
        <f>INDEX('Закрепление за ДСЕ'!$B:$B,MATCH(H707,'Закрепление за ДСЕ'!A:A,0),0)</f>
        <v>#N/A</v>
      </c>
      <c r="K707" s="29" t="e">
        <f>INDEX('Закрепление за ДСЕ'!$D:$D,MATCH(H707,'Закрепление за ДСЕ'!A:A,0),0)</f>
        <v>#N/A</v>
      </c>
      <c r="L707" s="36" t="str">
        <f t="shared" si="59"/>
        <v/>
      </c>
      <c r="M707" s="38">
        <v>15</v>
      </c>
    </row>
    <row r="708" spans="1:13" x14ac:dyDescent="0.25">
      <c r="A708" s="24">
        <v>0.48958333333333298</v>
      </c>
      <c r="B708" s="24">
        <v>0.5</v>
      </c>
      <c r="C708" s="24">
        <f>INDEX(ГРАФИК!$AN$6:$AN$36,MATCH($B$688,ГРАФИК!$A$6:$A$36,0),0)</f>
        <v>0</v>
      </c>
      <c r="D708" s="6" t="b">
        <f t="shared" si="57"/>
        <v>0</v>
      </c>
      <c r="E708" s="24" t="b">
        <f t="shared" si="58"/>
        <v>0</v>
      </c>
      <c r="F708" s="6">
        <f>Count_Color(ГРАФИК!$AN$6:$AN$36,3,C708)</f>
        <v>0</v>
      </c>
      <c r="G708" s="25" t="e">
        <f>IF(D708="",INDEX('Классификатор задач'!$C:$C,MATCH(E708,'Классификатор задач'!$B:$B,0),0),INDEX('Классификатор задач'!$C:$C,MATCH(D708,'Классификатор задач'!$A:$A,0)))</f>
        <v>#N/A</v>
      </c>
      <c r="H708" s="26">
        <f>INDEX(ГРАФИК!$AO$6:$AO$36,MATCH($B$688,ГРАФИК!$A$6:$A$36,0),0)</f>
        <v>0</v>
      </c>
      <c r="I708" s="41">
        <v>0.25</v>
      </c>
      <c r="J708" s="29" t="e">
        <f>INDEX('Закрепление за ДСЕ'!$B:$B,MATCH(H708,'Закрепление за ДСЕ'!A:A,0),0)</f>
        <v>#N/A</v>
      </c>
      <c r="K708" s="29" t="e">
        <f>INDEX('Закрепление за ДСЕ'!$D:$D,MATCH(H708,'Закрепление за ДСЕ'!A:A,0),0)</f>
        <v>#N/A</v>
      </c>
      <c r="L708" s="36" t="str">
        <f t="shared" si="59"/>
        <v/>
      </c>
      <c r="M708" s="38">
        <v>15</v>
      </c>
    </row>
    <row r="709" spans="1:13" x14ac:dyDescent="0.25">
      <c r="A709" s="24">
        <v>0.5</v>
      </c>
      <c r="B709" s="24">
        <v>0.51041666666666696</v>
      </c>
      <c r="C709" s="24">
        <f>INDEX(ГРАФИК!$AP$6:$AP$36,MATCH($B$688,ГРАФИК!$A$6:$A$36,0),0)</f>
        <v>0</v>
      </c>
      <c r="D709" s="6" t="b">
        <f t="shared" si="57"/>
        <v>0</v>
      </c>
      <c r="E709" s="24" t="b">
        <f t="shared" si="58"/>
        <v>0</v>
      </c>
      <c r="F709" s="6">
        <f>Count_Color(ГРАФИК!$AP$6:$AP$36,3,C709)</f>
        <v>0</v>
      </c>
      <c r="G709" s="25" t="e">
        <f>IF(D709="",INDEX('Классификатор задач'!$C:$C,MATCH(E709,'Классификатор задач'!$B:$B,0),0),INDEX('Классификатор задач'!$C:$C,MATCH(D709,'Классификатор задач'!$A:$A,0)))</f>
        <v>#N/A</v>
      </c>
      <c r="H709" s="26">
        <f>INDEX(ГРАФИК!$AQ$6:$AQ$36,MATCH($B$688,ГРАФИК!$A$6:$A$36,0),0)</f>
        <v>0</v>
      </c>
      <c r="I709" s="41">
        <v>0.25</v>
      </c>
      <c r="J709" s="29" t="e">
        <f>INDEX('Закрепление за ДСЕ'!$B:$B,MATCH(H709,'Закрепление за ДСЕ'!A:A,0),0)</f>
        <v>#N/A</v>
      </c>
      <c r="K709" s="29" t="e">
        <f>INDEX('Закрепление за ДСЕ'!$D:$D,MATCH(H709,'Закрепление за ДСЕ'!A:A,0),0)</f>
        <v>#N/A</v>
      </c>
      <c r="L709" s="36" t="str">
        <f t="shared" si="59"/>
        <v/>
      </c>
      <c r="M709" s="38">
        <v>15</v>
      </c>
    </row>
    <row r="710" spans="1:13" x14ac:dyDescent="0.25">
      <c r="A710" s="24">
        <v>0.51041666666666596</v>
      </c>
      <c r="B710" s="24">
        <v>0.52083333333333304</v>
      </c>
      <c r="C710" s="24">
        <f>INDEX(ГРАФИК!$AR$6:$AR$36,MATCH($B$688,ГРАФИК!$A$6:$A$36,0),0)</f>
        <v>0</v>
      </c>
      <c r="D710" s="6" t="b">
        <f t="shared" si="57"/>
        <v>0</v>
      </c>
      <c r="E710" s="24" t="b">
        <f t="shared" si="58"/>
        <v>0</v>
      </c>
      <c r="F710" s="6">
        <f>Count_Color(ГРАФИК!$AR$6:$AR$36,3,C710)</f>
        <v>0</v>
      </c>
      <c r="G710" s="25" t="e">
        <f>IF(D710="",INDEX('Классификатор задач'!$C:$C,MATCH(E710,'Классификатор задач'!$B:$B,0),0),INDEX('Классификатор задач'!$C:$C,MATCH(D710,'Классификатор задач'!$A:$A,0)))</f>
        <v>#N/A</v>
      </c>
      <c r="H710" s="26">
        <f>INDEX(ГРАФИК!$AS$6:$AS$36,MATCH($B$688,ГРАФИК!$A$6:$A$36,0),0)</f>
        <v>0</v>
      </c>
      <c r="I710" s="41">
        <v>0.25</v>
      </c>
      <c r="J710" s="29" t="e">
        <f>INDEX('Закрепление за ДСЕ'!$B:$B,MATCH(H710,'Закрепление за ДСЕ'!A:A,0),0)</f>
        <v>#N/A</v>
      </c>
      <c r="K710" s="29" t="e">
        <f>INDEX('Закрепление за ДСЕ'!$D:$D,MATCH(H710,'Закрепление за ДСЕ'!A:A,0),0)</f>
        <v>#N/A</v>
      </c>
      <c r="L710" s="36" t="str">
        <f t="shared" si="59"/>
        <v/>
      </c>
      <c r="M710" s="38">
        <v>15</v>
      </c>
    </row>
    <row r="711" spans="1:13" x14ac:dyDescent="0.25">
      <c r="A711" s="24">
        <v>0.52083333333333304</v>
      </c>
      <c r="B711" s="24">
        <v>0.53125</v>
      </c>
      <c r="C711" s="24">
        <f>INDEX(ГРАФИК!$AT$6:$AT$36,MATCH($B$688,ГРАФИК!$A$6:$A$36,0),0)</f>
        <v>0</v>
      </c>
      <c r="D711" s="6" t="b">
        <f t="shared" si="57"/>
        <v>0</v>
      </c>
      <c r="E711" s="24" t="b">
        <f t="shared" si="58"/>
        <v>0</v>
      </c>
      <c r="F711" s="6">
        <f>Count_Color(ГРАФИК!$AT$6:$AT$36,3,C711)</f>
        <v>0</v>
      </c>
      <c r="G711" s="25" t="e">
        <f>IF(D711="",INDEX('Классификатор задач'!$C:$C,MATCH(E711,'Классификатор задач'!$B:$B,0),0),INDEX('Классификатор задач'!$C:$C,MATCH(D711,'Классификатор задач'!$A:$A,0)))</f>
        <v>#N/A</v>
      </c>
      <c r="H711" s="26">
        <f>INDEX(ГРАФИК!$AU$6:$AU$36,MATCH($B$688,ГРАФИК!$A$6:$A$36,0),0)</f>
        <v>0</v>
      </c>
      <c r="I711" s="41">
        <v>0.25</v>
      </c>
      <c r="J711" s="29" t="e">
        <f>INDEX('Закрепление за ДСЕ'!$B:$B,MATCH(H711,'Закрепление за ДСЕ'!A:A,0),0)</f>
        <v>#N/A</v>
      </c>
      <c r="K711" s="29" t="e">
        <f>INDEX('Закрепление за ДСЕ'!$D:$D,MATCH(H711,'Закрепление за ДСЕ'!A:A,0),0)</f>
        <v>#N/A</v>
      </c>
      <c r="L711" s="36" t="str">
        <f t="shared" si="59"/>
        <v/>
      </c>
      <c r="M711" s="38">
        <v>15</v>
      </c>
    </row>
    <row r="712" spans="1:13" x14ac:dyDescent="0.25">
      <c r="A712" s="24">
        <v>0.531249999999999</v>
      </c>
      <c r="B712" s="24">
        <v>0.54166666666666696</v>
      </c>
      <c r="C712" s="24">
        <f>INDEX(ГРАФИК!$AV$6:$AV$36,MATCH($B$688,ГРАФИК!$A$6:$A$36,0),0)</f>
        <v>0</v>
      </c>
      <c r="D712" s="6" t="b">
        <f t="shared" si="57"/>
        <v>0</v>
      </c>
      <c r="E712" s="24" t="b">
        <f t="shared" si="58"/>
        <v>0</v>
      </c>
      <c r="F712" s="6">
        <f>Count_Color(ГРАФИК!$AV$6:$AV$36,3,C712)</f>
        <v>0</v>
      </c>
      <c r="G712" s="25" t="e">
        <f>IF(D712="",INDEX('Классификатор задач'!$C:$C,MATCH(E712,'Классификатор задач'!$B:$B,0),0),INDEX('Классификатор задач'!$C:$C,MATCH(D712,'Классификатор задач'!$A:$A,0)))</f>
        <v>#N/A</v>
      </c>
      <c r="H712" s="26">
        <f>INDEX(ГРАФИК!$AW$6:$AW$36,MATCH($B$688,ГРАФИК!$A$6:$A$36,0),0)</f>
        <v>0</v>
      </c>
      <c r="I712" s="41">
        <v>0.25</v>
      </c>
      <c r="J712" s="29" t="e">
        <f>INDEX('Закрепление за ДСЕ'!$B:$B,MATCH(H712,'Закрепление за ДСЕ'!A:A,0),0)</f>
        <v>#N/A</v>
      </c>
      <c r="K712" s="29" t="e">
        <f>INDEX('Закрепление за ДСЕ'!$D:$D,MATCH(H712,'Закрепление за ДСЕ'!A:A,0),0)</f>
        <v>#N/A</v>
      </c>
      <c r="L712" s="36" t="str">
        <f t="shared" si="59"/>
        <v/>
      </c>
      <c r="M712" s="38">
        <v>15</v>
      </c>
    </row>
    <row r="713" spans="1:13" x14ac:dyDescent="0.25">
      <c r="A713" s="24">
        <v>0.54166666666666596</v>
      </c>
      <c r="B713" s="24">
        <v>0.55208333333333304</v>
      </c>
      <c r="C713" s="24">
        <f>INDEX(ГРАФИК!$AX$6:$AX$36,MATCH($B$688,ГРАФИК!$A$6:$A$36,0),0)</f>
        <v>0</v>
      </c>
      <c r="D713" s="6" t="b">
        <f t="shared" si="57"/>
        <v>0</v>
      </c>
      <c r="E713" s="24" t="b">
        <f t="shared" si="58"/>
        <v>0</v>
      </c>
      <c r="F713" s="6">
        <f>Count_Color(ГРАФИК!$AX$6:$AX$36,3,C713)</f>
        <v>0</v>
      </c>
      <c r="G713" s="25" t="e">
        <f>IF(D713="",INDEX('Классификатор задач'!$C:$C,MATCH(E713,'Классификатор задач'!$B:$B,0),0),INDEX('Классификатор задач'!$C:$C,MATCH(D713,'Классификатор задач'!$A:$A,0)))</f>
        <v>#N/A</v>
      </c>
      <c r="H713" s="26">
        <f>INDEX(ГРАФИК!$AY$6:$AY$36,MATCH($B$688,ГРАФИК!$A$6:$A$36,0),0)</f>
        <v>0</v>
      </c>
      <c r="I713" s="41">
        <v>0.25</v>
      </c>
      <c r="J713" s="29" t="e">
        <f>INDEX('Закрепление за ДСЕ'!$B:$B,MATCH(H713,'Закрепление за ДСЕ'!A:A,0),0)</f>
        <v>#N/A</v>
      </c>
      <c r="K713" s="29" t="e">
        <f>INDEX('Закрепление за ДСЕ'!$D:$D,MATCH(H713,'Закрепление за ДСЕ'!A:A,0),0)</f>
        <v>#N/A</v>
      </c>
      <c r="L713" s="36" t="str">
        <f t="shared" si="59"/>
        <v/>
      </c>
      <c r="M713" s="38">
        <v>15</v>
      </c>
    </row>
    <row r="714" spans="1:13" x14ac:dyDescent="0.25">
      <c r="A714" s="24">
        <v>0.55208333333333304</v>
      </c>
      <c r="B714" s="24">
        <v>0.5625</v>
      </c>
      <c r="C714" s="24">
        <f>INDEX(ГРАФИК!$AZ$6:$AZ$36,MATCH($B$688,ГРАФИК!$A$6:$A$36,0),0)</f>
        <v>0</v>
      </c>
      <c r="D714" s="6" t="b">
        <f t="shared" si="57"/>
        <v>0</v>
      </c>
      <c r="E714" s="24" t="b">
        <f t="shared" si="58"/>
        <v>0</v>
      </c>
      <c r="F714" s="6">
        <f>Count_Color(ГРАФИК!$AZ$6:$AZ$36,3,C714)</f>
        <v>0</v>
      </c>
      <c r="G714" s="25" t="e">
        <f>IF(D714="",INDEX('Классификатор задач'!$C:$C,MATCH(E714,'Классификатор задач'!$B:$B,0),0),INDEX('Классификатор задач'!$C:$C,MATCH(D714,'Классификатор задач'!$A:$A,0)))</f>
        <v>#N/A</v>
      </c>
      <c r="H714" s="26">
        <f>INDEX(ГРАФИК!$BA$6:$BA$36,MATCH($B$688,ГРАФИК!$A$6:$A$36,0),0)</f>
        <v>0</v>
      </c>
      <c r="I714" s="41">
        <v>0.25</v>
      </c>
      <c r="J714" s="29" t="e">
        <f>INDEX('Закрепление за ДСЕ'!$B:$B,MATCH(H714,'Закрепление за ДСЕ'!A:A,0),0)</f>
        <v>#N/A</v>
      </c>
      <c r="K714" s="29" t="e">
        <f>INDEX('Закрепление за ДСЕ'!$D:$D,MATCH(H714,'Закрепление за ДСЕ'!A:A,0),0)</f>
        <v>#N/A</v>
      </c>
      <c r="L714" s="36" t="str">
        <f t="shared" si="59"/>
        <v/>
      </c>
      <c r="M714" s="38">
        <v>15</v>
      </c>
    </row>
    <row r="715" spans="1:13" x14ac:dyDescent="0.25">
      <c r="A715" s="24">
        <v>0.562499999999999</v>
      </c>
      <c r="B715" s="24">
        <v>0.57291666666666696</v>
      </c>
      <c r="C715" s="24">
        <f>INDEX(ГРАФИК!$BB$6:$BB$36,MATCH($B$688,ГРАФИК!$A$6:$A$36,0),0)</f>
        <v>0</v>
      </c>
      <c r="D715" s="6" t="b">
        <f t="shared" si="57"/>
        <v>0</v>
      </c>
      <c r="E715" s="24" t="b">
        <f t="shared" si="58"/>
        <v>0</v>
      </c>
      <c r="F715" s="6">
        <f>Count_Color(ГРАФИК!$BB$6:$BB$36,3,C715)</f>
        <v>0</v>
      </c>
      <c r="G715" s="25" t="e">
        <f>IF(D715="",INDEX('Классификатор задач'!$C:$C,MATCH(E715,'Классификатор задач'!$B:$B,0),0),INDEX('Классификатор задач'!$C:$C,MATCH(D715,'Классификатор задач'!$A:$A,0)))</f>
        <v>#N/A</v>
      </c>
      <c r="H715" s="26">
        <f>INDEX(ГРАФИК!$BC$6:$BC$36,MATCH($B$688,ГРАФИК!$A$6:$A$36,0),0)</f>
        <v>0</v>
      </c>
      <c r="I715" s="41">
        <v>0.25</v>
      </c>
      <c r="J715" s="29" t="e">
        <f>INDEX('Закрепление за ДСЕ'!$B:$B,MATCH(H715,'Закрепление за ДСЕ'!A:A,0),0)</f>
        <v>#N/A</v>
      </c>
      <c r="K715" s="29" t="e">
        <f>INDEX('Закрепление за ДСЕ'!$D:$D,MATCH(H715,'Закрепление за ДСЕ'!A:A,0),0)</f>
        <v>#N/A</v>
      </c>
      <c r="L715" s="36" t="str">
        <f t="shared" si="59"/>
        <v/>
      </c>
      <c r="M715" s="38">
        <v>15</v>
      </c>
    </row>
    <row r="716" spans="1:13" x14ac:dyDescent="0.25">
      <c r="A716" s="24">
        <v>0.57291666666666596</v>
      </c>
      <c r="B716" s="24">
        <v>0.58333333333333304</v>
      </c>
      <c r="C716" s="24">
        <f>INDEX(ГРАФИК!$BD$6:$BD$36,MATCH($B$688,ГРАФИК!$A$6:$A$36,0),0)</f>
        <v>0</v>
      </c>
      <c r="D716" s="6" t="b">
        <f t="shared" si="57"/>
        <v>0</v>
      </c>
      <c r="E716" s="24" t="b">
        <f t="shared" si="58"/>
        <v>0</v>
      </c>
      <c r="F716" s="6">
        <f>Count_Color(ГРАФИК!$BD$6:$BD$36,3,C716)</f>
        <v>0</v>
      </c>
      <c r="G716" s="25" t="e">
        <f>IF(D716="",INDEX('Классификатор задач'!$C:$C,MATCH(E716,'Классификатор задач'!$B:$B,0),0),INDEX('Классификатор задач'!$C:$C,MATCH(D716,'Классификатор задач'!$A:$A,0)))</f>
        <v>#N/A</v>
      </c>
      <c r="H716" s="26">
        <f>INDEX(ГРАФИК!$BE$6:$BE$36,MATCH($B$688,ГРАФИК!$A$6:$A$36,0),0)</f>
        <v>0</v>
      </c>
      <c r="I716" s="41">
        <v>0.25</v>
      </c>
      <c r="J716" s="29" t="e">
        <f>INDEX('Закрепление за ДСЕ'!$B:$B,MATCH(H716,'Закрепление за ДСЕ'!A:A,0),0)</f>
        <v>#N/A</v>
      </c>
      <c r="K716" s="29" t="e">
        <f>INDEX('Закрепление за ДСЕ'!$D:$D,MATCH(H716,'Закрепление за ДСЕ'!A:A,0),0)</f>
        <v>#N/A</v>
      </c>
      <c r="L716" s="36" t="str">
        <f t="shared" si="59"/>
        <v/>
      </c>
      <c r="M716" s="38">
        <v>15</v>
      </c>
    </row>
    <row r="717" spans="1:13" x14ac:dyDescent="0.25">
      <c r="A717" s="24">
        <v>0.58333333333333304</v>
      </c>
      <c r="B717" s="24">
        <v>0.59375</v>
      </c>
      <c r="C717" s="24">
        <f>INDEX(ГРАФИК!$BF$6:$BF$36,MATCH($B$688,ГРАФИК!$A$6:$A$36,0),0)</f>
        <v>0</v>
      </c>
      <c r="D717" s="6" t="b">
        <f t="shared" si="57"/>
        <v>0</v>
      </c>
      <c r="E717" s="24" t="b">
        <f t="shared" si="58"/>
        <v>0</v>
      </c>
      <c r="F717" s="6">
        <f>Count_Color(ГРАФИК!$BF$6:$BF$36,3,C717)</f>
        <v>0</v>
      </c>
      <c r="G717" s="25" t="e">
        <f>IF(D717="",INDEX('Классификатор задач'!$C:$C,MATCH(E717,'Классификатор задач'!$B:$B,0),0),INDEX('Классификатор задач'!$C:$C,MATCH(D717,'Классификатор задач'!$A:$A,0)))</f>
        <v>#N/A</v>
      </c>
      <c r="H717" s="26">
        <f>INDEX(ГРАФИК!$BG$6:$BG$36,MATCH($B$688,ГРАФИК!$A$6:$A$36,0),0)</f>
        <v>0</v>
      </c>
      <c r="I717" s="41">
        <v>0.25</v>
      </c>
      <c r="J717" s="29" t="e">
        <f>INDEX('Закрепление за ДСЕ'!$B:$B,MATCH(H717,'Закрепление за ДСЕ'!A:A,0),0)</f>
        <v>#N/A</v>
      </c>
      <c r="K717" s="29" t="e">
        <f>INDEX('Закрепление за ДСЕ'!$D:$D,MATCH(H717,'Закрепление за ДСЕ'!A:A,0),0)</f>
        <v>#N/A</v>
      </c>
      <c r="L717" s="36" t="str">
        <f t="shared" si="59"/>
        <v/>
      </c>
      <c r="M717" s="38">
        <v>15</v>
      </c>
    </row>
    <row r="718" spans="1:13" x14ac:dyDescent="0.25">
      <c r="A718" s="24">
        <v>0.593749999999999</v>
      </c>
      <c r="B718" s="24">
        <v>0.60416666666666696</v>
      </c>
      <c r="C718" s="24">
        <f>INDEX(ГРАФИК!$BH$6:$BH$36,MATCH($B$688,ГРАФИК!$A$6:$A$36,0),0)</f>
        <v>0</v>
      </c>
      <c r="D718" s="6" t="b">
        <f t="shared" si="57"/>
        <v>0</v>
      </c>
      <c r="E718" s="24" t="b">
        <f t="shared" si="58"/>
        <v>0</v>
      </c>
      <c r="F718" s="6">
        <f>Count_Color(ГРАФИК!$BH$6:$BH$36,3,C718)</f>
        <v>0</v>
      </c>
      <c r="G718" s="25" t="e">
        <f>IF(D718="",INDEX('Классификатор задач'!$C:$C,MATCH(E718,'Классификатор задач'!$B:$B,0),0),INDEX('Классификатор задач'!$C:$C,MATCH(D718,'Классификатор задач'!$A:$A,0)))</f>
        <v>#N/A</v>
      </c>
      <c r="H718" s="26">
        <f>INDEX(ГРАФИК!$BI$6:$BI$36,MATCH($B$688,ГРАФИК!$A$6:$A$36,0),0)</f>
        <v>0</v>
      </c>
      <c r="I718" s="41">
        <v>0.25</v>
      </c>
      <c r="J718" s="29" t="e">
        <f>INDEX('Закрепление за ДСЕ'!$B:$B,MATCH(H718,'Закрепление за ДСЕ'!A:A,0),0)</f>
        <v>#N/A</v>
      </c>
      <c r="K718" s="29" t="e">
        <f>INDEX('Закрепление за ДСЕ'!$D:$D,MATCH(H718,'Закрепление за ДСЕ'!A:A,0),0)</f>
        <v>#N/A</v>
      </c>
      <c r="L718" s="36" t="str">
        <f t="shared" si="59"/>
        <v/>
      </c>
      <c r="M718" s="38">
        <v>15</v>
      </c>
    </row>
    <row r="719" spans="1:13" x14ac:dyDescent="0.25">
      <c r="A719" s="24">
        <v>0.60416666666666596</v>
      </c>
      <c r="B719" s="24">
        <v>0.61458333333333404</v>
      </c>
      <c r="C719" s="24">
        <f>INDEX(ГРАФИК!$BJ$6:$BJ$36,MATCH($B$688,ГРАФИК!$A$6:$A$36,0),0)</f>
        <v>0</v>
      </c>
      <c r="D719" s="6" t="b">
        <f t="shared" si="57"/>
        <v>0</v>
      </c>
      <c r="E719" s="24" t="b">
        <f t="shared" si="58"/>
        <v>0</v>
      </c>
      <c r="F719" s="6">
        <f>Count_Color(ГРАФИК!$BJ$6:$BJ$36,3,C719)</f>
        <v>0</v>
      </c>
      <c r="G719" s="25" t="e">
        <f>IF(D719="",INDEX('Классификатор задач'!$C:$C,MATCH(E719,'Классификатор задач'!$B:$B,0),0),INDEX('Классификатор задач'!$C:$C,MATCH(D719,'Классификатор задач'!$A:$A,0)))</f>
        <v>#N/A</v>
      </c>
      <c r="H719" s="26">
        <f>INDEX(ГРАФИК!$BK$6:$BK$36,MATCH($B$688,ГРАФИК!$A$6:$A$36,0),0)</f>
        <v>0</v>
      </c>
      <c r="I719" s="41">
        <v>0.25</v>
      </c>
      <c r="J719" s="29" t="e">
        <f>INDEX('Закрепление за ДСЕ'!$B:$B,MATCH(H719,'Закрепление за ДСЕ'!A:A,0),0)</f>
        <v>#N/A</v>
      </c>
      <c r="K719" s="29" t="e">
        <f>INDEX('Закрепление за ДСЕ'!$D:$D,MATCH(H719,'Закрепление за ДСЕ'!A:A,0),0)</f>
        <v>#N/A</v>
      </c>
      <c r="L719" s="36" t="str">
        <f t="shared" si="59"/>
        <v/>
      </c>
      <c r="M719" s="38">
        <v>15</v>
      </c>
    </row>
    <row r="720" spans="1:13" x14ac:dyDescent="0.25">
      <c r="A720" s="24">
        <v>0.61458333333333304</v>
      </c>
      <c r="B720" s="24">
        <v>0.625</v>
      </c>
      <c r="C720" s="24">
        <f>INDEX(ГРАФИК!$BL$6:$BL$36,MATCH($B$688,ГРАФИК!$A$6:$A$36,0),0)</f>
        <v>0</v>
      </c>
      <c r="D720" s="6" t="b">
        <f t="shared" si="57"/>
        <v>0</v>
      </c>
      <c r="E720" s="24" t="b">
        <f t="shared" si="58"/>
        <v>0</v>
      </c>
      <c r="F720" s="6">
        <f>Count_Color(ГРАФИК!$BL$6:$BL$36,3,C720)</f>
        <v>0</v>
      </c>
      <c r="G720" s="25" t="e">
        <f>IF(D720="",INDEX('Классификатор задач'!$C:$C,MATCH(E720,'Классификатор задач'!$B:$B,0),0),INDEX('Классификатор задач'!$C:$C,MATCH(D720,'Классификатор задач'!$A:$A,0)))</f>
        <v>#N/A</v>
      </c>
      <c r="H720" s="26">
        <f>INDEX(ГРАФИК!$BM$6:$BM$36,MATCH($B$688,ГРАФИК!$A$6:$A$36,0),0)</f>
        <v>0</v>
      </c>
      <c r="I720" s="41">
        <v>0.25</v>
      </c>
      <c r="J720" s="29" t="e">
        <f>INDEX('Закрепление за ДСЕ'!$B:$B,MATCH(H720,'Закрепление за ДСЕ'!A:A,0),0)</f>
        <v>#N/A</v>
      </c>
      <c r="K720" s="29" t="e">
        <f>INDEX('Закрепление за ДСЕ'!$D:$D,MATCH(H720,'Закрепление за ДСЕ'!A:A,0),0)</f>
        <v>#N/A</v>
      </c>
      <c r="L720" s="36" t="str">
        <f t="shared" si="59"/>
        <v/>
      </c>
      <c r="M720" s="38">
        <v>15</v>
      </c>
    </row>
    <row r="721" spans="1:13" x14ac:dyDescent="0.25">
      <c r="A721" s="24">
        <v>0.624999999999999</v>
      </c>
      <c r="B721" s="24">
        <v>0.63541666666666696</v>
      </c>
      <c r="C721" s="24">
        <f>INDEX(ГРАФИК!$BN$6:$BN$36,MATCH($B$688,ГРАФИК!$A$6:$A$36,0),0)</f>
        <v>0</v>
      </c>
      <c r="D721" s="6" t="b">
        <f t="shared" si="57"/>
        <v>0</v>
      </c>
      <c r="E721" s="24" t="b">
        <f t="shared" si="58"/>
        <v>0</v>
      </c>
      <c r="F721" s="6">
        <f>Count_Color(ГРАФИК!$BN$6:$BN$36,3,C721)</f>
        <v>0</v>
      </c>
      <c r="G721" s="25" t="e">
        <f>IF(D721="",INDEX('Классификатор задач'!$C:$C,MATCH(E721,'Классификатор задач'!$B:$B,0),0),INDEX('Классификатор задач'!$C:$C,MATCH(D721,'Классификатор задач'!$A:$A,0)))</f>
        <v>#N/A</v>
      </c>
      <c r="H721" s="26">
        <f>INDEX(ГРАФИК!$BO$6:$BO$36,MATCH($B$688,ГРАФИК!$A$6:$A$36,0),0)</f>
        <v>0</v>
      </c>
      <c r="I721" s="41">
        <v>0.25</v>
      </c>
      <c r="J721" s="29" t="e">
        <f>INDEX('Закрепление за ДСЕ'!$B:$B,MATCH(H721,'Закрепление за ДСЕ'!A:A,0),0)</f>
        <v>#N/A</v>
      </c>
      <c r="K721" s="29" t="e">
        <f>INDEX('Закрепление за ДСЕ'!$D:$D,MATCH(H721,'Закрепление за ДСЕ'!A:A,0),0)</f>
        <v>#N/A</v>
      </c>
      <c r="L721" s="36" t="str">
        <f t="shared" si="59"/>
        <v/>
      </c>
      <c r="M721" s="38">
        <v>15</v>
      </c>
    </row>
    <row r="722" spans="1:13" x14ac:dyDescent="0.25">
      <c r="A722" s="24">
        <v>0.63541666666666596</v>
      </c>
      <c r="B722" s="24">
        <v>0.64583333333333404</v>
      </c>
      <c r="C722" s="24">
        <f>INDEX(ГРАФИК!$BP$6:$BP$36,MATCH($B$688,ГРАФИК!$A$6:$A$36,0),0)</f>
        <v>0</v>
      </c>
      <c r="D722" s="6" t="b">
        <f t="shared" si="57"/>
        <v>0</v>
      </c>
      <c r="E722" s="24" t="b">
        <f t="shared" si="58"/>
        <v>0</v>
      </c>
      <c r="F722" s="6">
        <f>Count_Color(ГРАФИК!$BP$6:$BP$36,3,C722)</f>
        <v>0</v>
      </c>
      <c r="G722" s="25" t="e">
        <f>IF(D722="",INDEX('Классификатор задач'!$C:$C,MATCH(E722,'Классификатор задач'!$B:$B,0),0),INDEX('Классификатор задач'!$C:$C,MATCH(D722,'Классификатор задач'!$A:$A,0)))</f>
        <v>#N/A</v>
      </c>
      <c r="H722" s="26">
        <f>INDEX(ГРАФИК!$BQ$6:$BQ$36,MATCH($B$688,ГРАФИК!$A$6:$A$36,0),0)</f>
        <v>0</v>
      </c>
      <c r="I722" s="41">
        <v>0.25</v>
      </c>
      <c r="J722" s="29" t="e">
        <f>INDEX('Закрепление за ДСЕ'!$B:$B,MATCH(H722,'Закрепление за ДСЕ'!A:A,0),0)</f>
        <v>#N/A</v>
      </c>
      <c r="K722" s="29" t="e">
        <f>INDEX('Закрепление за ДСЕ'!$D:$D,MATCH(H722,'Закрепление за ДСЕ'!A:A,0),0)</f>
        <v>#N/A</v>
      </c>
      <c r="L722" s="36" t="str">
        <f t="shared" si="59"/>
        <v/>
      </c>
      <c r="M722" s="38">
        <v>15</v>
      </c>
    </row>
    <row r="723" spans="1:13" x14ac:dyDescent="0.25">
      <c r="A723" s="24">
        <v>0.64583333333333204</v>
      </c>
      <c r="B723" s="24">
        <v>0.65625</v>
      </c>
      <c r="C723" s="24">
        <f>INDEX(ГРАФИК!$BR$6:$BR$36,MATCH($B$688,ГРАФИК!$A$6:$A$36,0),0)</f>
        <v>0</v>
      </c>
      <c r="D723" s="6" t="b">
        <f t="shared" si="57"/>
        <v>0</v>
      </c>
      <c r="E723" s="24" t="b">
        <f t="shared" si="58"/>
        <v>0</v>
      </c>
      <c r="F723" s="6">
        <f>Count_Color(ГРАФИК!$BR$6:$BR$36,3,C723)</f>
        <v>0</v>
      </c>
      <c r="G723" s="25" t="e">
        <f>IF(D723="",INDEX('Классификатор задач'!$C:$C,MATCH(E723,'Классификатор задач'!$B:$B,0),0),INDEX('Классификатор задач'!$C:$C,MATCH(D723,'Классификатор задач'!$A:$A,0)))</f>
        <v>#N/A</v>
      </c>
      <c r="H723" s="26">
        <f>INDEX(ГРАФИК!$BS$6:$BS$36,MATCH($B$688,ГРАФИК!$A$6:$A$36,0),0)</f>
        <v>0</v>
      </c>
      <c r="I723" s="41">
        <v>0.25</v>
      </c>
      <c r="J723" s="29" t="e">
        <f>INDEX('Закрепление за ДСЕ'!$B:$B,MATCH(H723,'Закрепление за ДСЕ'!A:A,0),0)</f>
        <v>#N/A</v>
      </c>
      <c r="K723" s="29" t="e">
        <f>INDEX('Закрепление за ДСЕ'!$D:$D,MATCH(H723,'Закрепление за ДСЕ'!A:A,0),0)</f>
        <v>#N/A</v>
      </c>
      <c r="L723" s="36" t="str">
        <f t="shared" si="59"/>
        <v/>
      </c>
      <c r="M723" s="38">
        <v>15</v>
      </c>
    </row>
    <row r="724" spans="1:13" x14ac:dyDescent="0.25">
      <c r="A724" s="24">
        <v>0.656249999999999</v>
      </c>
      <c r="B724" s="24">
        <v>0.66666666666666696</v>
      </c>
      <c r="C724" s="24">
        <f>INDEX(ГРАФИК!$BT$6:$BT$36,MATCH($B$688,ГРАФИК!$A$6:$A$36,0),0)</f>
        <v>0</v>
      </c>
      <c r="D724" s="6" t="b">
        <f t="shared" si="57"/>
        <v>0</v>
      </c>
      <c r="E724" s="24" t="b">
        <f t="shared" si="58"/>
        <v>0</v>
      </c>
      <c r="F724" s="6">
        <f>Count_Color(ГРАФИК!$BT$6:$BT$36,3,C724)</f>
        <v>0</v>
      </c>
      <c r="G724" s="25" t="e">
        <f>IF(D724="",INDEX('Классификатор задач'!$C:$C,MATCH(E724,'Классификатор задач'!$B:$B,0),0),INDEX('Классификатор задач'!$C:$C,MATCH(D724,'Классификатор задач'!$A:$A,0)))</f>
        <v>#N/A</v>
      </c>
      <c r="H724" s="26">
        <f>INDEX(ГРАФИК!$BU$6:$BU$36,MATCH($B$688,ГРАФИК!$A$6:$A$36,0),0)</f>
        <v>0</v>
      </c>
      <c r="I724" s="41">
        <v>0.25</v>
      </c>
      <c r="J724" s="29" t="e">
        <f>INDEX('Закрепление за ДСЕ'!$B:$B,MATCH(H724,'Закрепление за ДСЕ'!A:A,0),0)</f>
        <v>#N/A</v>
      </c>
      <c r="K724" s="29" t="e">
        <f>INDEX('Закрепление за ДСЕ'!$D:$D,MATCH(H724,'Закрепление за ДСЕ'!A:A,0),0)</f>
        <v>#N/A</v>
      </c>
      <c r="L724" s="36" t="str">
        <f t="shared" si="59"/>
        <v/>
      </c>
      <c r="M724" s="38">
        <v>15</v>
      </c>
    </row>
    <row r="725" spans="1:13" x14ac:dyDescent="0.25">
      <c r="A725" s="24">
        <v>0.66666666666666596</v>
      </c>
      <c r="B725" s="24">
        <v>0.67708333333333404</v>
      </c>
      <c r="C725" s="24">
        <f>INDEX(ГРАФИК!$BV$6:$BV$36,MATCH($B$688,ГРАФИК!$A$6:$A$36,0),0)</f>
        <v>0</v>
      </c>
      <c r="D725" s="6" t="b">
        <f t="shared" si="57"/>
        <v>0</v>
      </c>
      <c r="E725" s="24" t="b">
        <f t="shared" si="58"/>
        <v>0</v>
      </c>
      <c r="F725" s="6">
        <f>Count_Color(ГРАФИК!$BV$6:$BV$36,3,C725)</f>
        <v>0</v>
      </c>
      <c r="G725" s="25" t="e">
        <f>IF(D725="",INDEX('Классификатор задач'!$C:$C,MATCH(E725,'Классификатор задач'!$B:$B,0),0),INDEX('Классификатор задач'!$C:$C,MATCH(D725,'Классификатор задач'!$A:$A,0)))</f>
        <v>#N/A</v>
      </c>
      <c r="H725" s="26">
        <f>INDEX(ГРАФИК!$BW$6:$BW$36,MATCH($B$688,ГРАФИК!$A$6:$A$36,0),0)</f>
        <v>0</v>
      </c>
      <c r="I725" s="41">
        <v>0.25</v>
      </c>
      <c r="J725" s="29" t="e">
        <f>INDEX('Закрепление за ДСЕ'!$B:$B,MATCH(H725,'Закрепление за ДСЕ'!A:A,0),0)</f>
        <v>#N/A</v>
      </c>
      <c r="K725" s="29" t="e">
        <f>INDEX('Закрепление за ДСЕ'!$D:$D,MATCH(H725,'Закрепление за ДСЕ'!A:A,0),0)</f>
        <v>#N/A</v>
      </c>
      <c r="L725" s="36" t="str">
        <f t="shared" si="59"/>
        <v/>
      </c>
      <c r="M725" s="38">
        <v>15</v>
      </c>
    </row>
    <row r="726" spans="1:13" x14ac:dyDescent="0.25">
      <c r="A726" s="24">
        <v>0.67708333333333204</v>
      </c>
      <c r="B726" s="24">
        <v>0.6875</v>
      </c>
      <c r="C726" s="24">
        <f>INDEX(ГРАФИК!$BX$6:$BX$36,MATCH($B$688,ГРАФИК!$A$6:$A$36,0),0)</f>
        <v>0</v>
      </c>
      <c r="D726" s="6" t="b">
        <f t="shared" si="57"/>
        <v>0</v>
      </c>
      <c r="E726" s="24" t="b">
        <f t="shared" si="58"/>
        <v>0</v>
      </c>
      <c r="F726" s="6">
        <f>Count_Color(ГРАФИК!$BX$6:$BX$36,3,C726)</f>
        <v>0</v>
      </c>
      <c r="G726" s="25" t="e">
        <f>IF(D726="",INDEX('Классификатор задач'!$C:$C,MATCH(E726,'Классификатор задач'!$B:$B,0),0),INDEX('Классификатор задач'!$C:$C,MATCH(D726,'Классификатор задач'!$A:$A,0)))</f>
        <v>#N/A</v>
      </c>
      <c r="H726" s="26">
        <f>INDEX(ГРАФИК!$BY$6:$BY$36,MATCH($B$688,ГРАФИК!$A$6:$A$36,0),0)</f>
        <v>0</v>
      </c>
      <c r="I726" s="41">
        <v>0.25</v>
      </c>
      <c r="J726" s="29" t="e">
        <f>INDEX('Закрепление за ДСЕ'!$B:$B,MATCH(H726,'Закрепление за ДСЕ'!A:A,0),0)</f>
        <v>#N/A</v>
      </c>
      <c r="K726" s="29" t="e">
        <f>INDEX('Закрепление за ДСЕ'!$D:$D,MATCH(H726,'Закрепление за ДСЕ'!A:A,0),0)</f>
        <v>#N/A</v>
      </c>
      <c r="L726" s="36" t="str">
        <f t="shared" si="59"/>
        <v/>
      </c>
      <c r="M726" s="38">
        <v>15</v>
      </c>
    </row>
    <row r="727" spans="1:13" x14ac:dyDescent="0.25">
      <c r="A727" s="24">
        <v>0.687499999999999</v>
      </c>
      <c r="B727" s="24">
        <v>0.69791666666666696</v>
      </c>
      <c r="C727" s="24">
        <f>INDEX(ГРАФИК!$BZ$6:$BZ$36,MATCH($B$688,ГРАФИК!$A$6:$A$36,0),0)</f>
        <v>0</v>
      </c>
      <c r="D727" s="6" t="b">
        <f t="shared" si="57"/>
        <v>0</v>
      </c>
      <c r="E727" s="24" t="b">
        <f t="shared" si="58"/>
        <v>0</v>
      </c>
      <c r="F727" s="6">
        <f>Count_Color(ГРАФИК!$BZ$6:$BZ$36,3,C727)</f>
        <v>0</v>
      </c>
      <c r="G727" s="25" t="e">
        <f>IF(D727="",INDEX('Классификатор задач'!$C:$C,MATCH(E727,'Классификатор задач'!$B:$B,0),0),INDEX('Классификатор задач'!$C:$C,MATCH(D727,'Классификатор задач'!$A:$A,0)))</f>
        <v>#N/A</v>
      </c>
      <c r="H727" s="26">
        <f>INDEX(ГРАФИК!$CA$6:$CA$36,MATCH($B$688,ГРАФИК!$A$6:$A$36,0),0)</f>
        <v>0</v>
      </c>
      <c r="I727" s="41">
        <v>0.25</v>
      </c>
      <c r="J727" s="29" t="e">
        <f>INDEX('Закрепление за ДСЕ'!$B:$B,MATCH(H727,'Закрепление за ДСЕ'!A:A,0),0)</f>
        <v>#N/A</v>
      </c>
      <c r="K727" s="29" t="e">
        <f>INDEX('Закрепление за ДСЕ'!$D:$D,MATCH(H727,'Закрепление за ДСЕ'!A:A,0),0)</f>
        <v>#N/A</v>
      </c>
      <c r="L727" s="36" t="str">
        <f t="shared" si="59"/>
        <v/>
      </c>
      <c r="M727" s="38">
        <v>15</v>
      </c>
    </row>
    <row r="728" spans="1:13" x14ac:dyDescent="0.25">
      <c r="A728" s="24">
        <v>0.69791666666666596</v>
      </c>
      <c r="B728" s="24">
        <v>0.70833333333333404</v>
      </c>
      <c r="C728" s="24">
        <f>INDEX(ГРАФИК!$CB$6:$CB$36,MATCH($B$688,ГРАФИК!$A$6:$A$36,0),0)</f>
        <v>0</v>
      </c>
      <c r="D728" s="6" t="b">
        <f t="shared" si="57"/>
        <v>0</v>
      </c>
      <c r="E728" s="24" t="b">
        <f t="shared" si="58"/>
        <v>0</v>
      </c>
      <c r="F728" s="6">
        <f>Count_Color(ГРАФИК!$CB$6:$CB$36,3,C728)</f>
        <v>0</v>
      </c>
      <c r="G728" s="25" t="e">
        <f>IF(D728="",INDEX('Классификатор задач'!$C:$C,MATCH(E728,'Классификатор задач'!$B:$B,0),0),INDEX('Классификатор задач'!$C:$C,MATCH(D728,'Классификатор задач'!$A:$A,0)))</f>
        <v>#N/A</v>
      </c>
      <c r="H728" s="26">
        <f>INDEX(ГРАФИК!$CC$6:$CC$36,MATCH($B$688,ГРАФИК!$A$6:$A$36,0),0)</f>
        <v>0</v>
      </c>
      <c r="I728" s="41">
        <v>0.25</v>
      </c>
      <c r="J728" s="29" t="e">
        <f>INDEX('Закрепление за ДСЕ'!$B:$B,MATCH(H728,'Закрепление за ДСЕ'!A:A,0),0)</f>
        <v>#N/A</v>
      </c>
      <c r="K728" s="29" t="e">
        <f>INDEX('Закрепление за ДСЕ'!$D:$D,MATCH(H728,'Закрепление за ДСЕ'!A:A,0),0)</f>
        <v>#N/A</v>
      </c>
      <c r="L728" s="36" t="str">
        <f t="shared" si="59"/>
        <v/>
      </c>
      <c r="M728" s="38">
        <v>15</v>
      </c>
    </row>
    <row r="729" spans="1:13" x14ac:dyDescent="0.25">
      <c r="A729" s="24">
        <v>0.70833333333333204</v>
      </c>
      <c r="B729" s="24">
        <v>0.71875</v>
      </c>
      <c r="C729" s="24">
        <f>INDEX(ГРАФИК!$CD$6:$CD$36,MATCH($B$688,ГРАФИК!$A$6:$A$36,0),0)</f>
        <v>0</v>
      </c>
      <c r="D729" s="6" t="b">
        <f t="shared" si="57"/>
        <v>0</v>
      </c>
      <c r="E729" s="24" t="b">
        <f t="shared" si="58"/>
        <v>0</v>
      </c>
      <c r="F729" s="6">
        <f>Count_Color(ГРАФИК!$CD$6:$CD$36,3,C729)</f>
        <v>0</v>
      </c>
      <c r="G729" s="25" t="e">
        <f>IF(D729="",INDEX('Классификатор задач'!$C:$C,MATCH(E729,'Классификатор задач'!$B:$B,0),0),INDEX('Классификатор задач'!$C:$C,MATCH(D729,'Классификатор задач'!$A:$A,0)))</f>
        <v>#N/A</v>
      </c>
      <c r="H729" s="26">
        <f>INDEX(ГРАФИК!$CE$6:$CE$36,MATCH($B$688,ГРАФИК!$A$6:$A$36,0),0)</f>
        <v>0</v>
      </c>
      <c r="I729" s="41">
        <v>0.25</v>
      </c>
      <c r="J729" s="29" t="e">
        <f>INDEX('Закрепление за ДСЕ'!$B:$B,MATCH(H729,'Закрепление за ДСЕ'!A:A,0),0)</f>
        <v>#N/A</v>
      </c>
      <c r="K729" s="29" t="e">
        <f>INDEX('Закрепление за ДСЕ'!$D:$D,MATCH(H729,'Закрепление за ДСЕ'!A:A,0),0)</f>
        <v>#N/A</v>
      </c>
      <c r="L729" s="36" t="str">
        <f t="shared" si="59"/>
        <v/>
      </c>
      <c r="M729" s="38">
        <v>15</v>
      </c>
    </row>
    <row r="730" spans="1:13" x14ac:dyDescent="0.25">
      <c r="A730" s="24">
        <v>0.718749999999999</v>
      </c>
      <c r="B730" s="24">
        <v>0.72916666666666696</v>
      </c>
      <c r="C730" s="24">
        <f>INDEX(ГРАФИК!$CF$6:$CF$36,MATCH($B$688,ГРАФИК!$A$6:$A$36,0),0)</f>
        <v>0</v>
      </c>
      <c r="D730" s="6" t="b">
        <f t="shared" si="57"/>
        <v>0</v>
      </c>
      <c r="E730" s="24" t="b">
        <f t="shared" si="58"/>
        <v>0</v>
      </c>
      <c r="F730" s="6">
        <f>Count_Color(ГРАФИК!$CF$6:$CF$36,3,C730)</f>
        <v>0</v>
      </c>
      <c r="G730" s="25" t="e">
        <f>IF(D730="",INDEX('Классификатор задач'!$C:$C,MATCH(E730,'Классификатор задач'!$B:$B,0),0),INDEX('Классификатор задач'!$C:$C,MATCH(D730,'Классификатор задач'!$A:$A,0)))</f>
        <v>#N/A</v>
      </c>
      <c r="H730" s="26">
        <f>INDEX(ГРАФИК!$CG$6:$CG$36,MATCH($B$688,ГРАФИК!$A$6:$A$36,0),0)</f>
        <v>0</v>
      </c>
      <c r="I730" s="41">
        <v>0.25</v>
      </c>
      <c r="J730" s="29" t="e">
        <f>INDEX('Закрепление за ДСЕ'!$B:$B,MATCH(H730,'Закрепление за ДСЕ'!A:A,0),0)</f>
        <v>#N/A</v>
      </c>
      <c r="K730" s="29" t="e">
        <f>INDEX('Закрепление за ДСЕ'!$D:$D,MATCH(H730,'Закрепление за ДСЕ'!A:A,0),0)</f>
        <v>#N/A</v>
      </c>
      <c r="L730" s="36" t="str">
        <f t="shared" si="59"/>
        <v/>
      </c>
      <c r="M730" s="38">
        <v>15</v>
      </c>
    </row>
    <row r="731" spans="1:13" x14ac:dyDescent="0.25">
      <c r="A731" s="24">
        <v>0.72916666666666496</v>
      </c>
      <c r="B731" s="24">
        <v>0.73958333333333404</v>
      </c>
      <c r="C731" s="24">
        <f>INDEX(ГРАФИК!$CH$6:$CH$36,MATCH($B$688,ГРАФИК!$A$6:$A$36,0),0)</f>
        <v>0</v>
      </c>
      <c r="D731" s="6" t="b">
        <f t="shared" si="57"/>
        <v>0</v>
      </c>
      <c r="E731" s="24" t="b">
        <f t="shared" si="58"/>
        <v>0</v>
      </c>
      <c r="F731" s="6">
        <f>Count_Color(ГРАФИК!$CH$6:$CH$36,3,C731)</f>
        <v>0</v>
      </c>
      <c r="G731" s="25" t="e">
        <f>IF(D731="",INDEX('Классификатор задач'!$C:$C,MATCH(E731,'Классификатор задач'!$B:$B,0),0),INDEX('Классификатор задач'!$C:$C,MATCH(D731,'Классификатор задач'!$A:$A,0)))</f>
        <v>#N/A</v>
      </c>
      <c r="H731" s="26">
        <f>INDEX(ГРАФИК!$CI$6:$CI$36,MATCH($B$688,ГРАФИК!$A$6:$A$36,0),0)</f>
        <v>0</v>
      </c>
      <c r="I731" s="41">
        <v>0.25</v>
      </c>
      <c r="J731" s="29" t="e">
        <f>INDEX('Закрепление за ДСЕ'!$B:$B,MATCH(H731,'Закрепление за ДСЕ'!A:A,0),0)</f>
        <v>#N/A</v>
      </c>
      <c r="K731" s="29" t="e">
        <f>INDEX('Закрепление за ДСЕ'!$D:$D,MATCH(H731,'Закрепление за ДСЕ'!A:A,0),0)</f>
        <v>#N/A</v>
      </c>
      <c r="L731" s="36" t="str">
        <f t="shared" si="59"/>
        <v/>
      </c>
      <c r="M731" s="38">
        <v>15</v>
      </c>
    </row>
    <row r="732" spans="1:13" x14ac:dyDescent="0.25">
      <c r="A732" s="24">
        <v>0.73958333333333204</v>
      </c>
      <c r="B732" s="24">
        <v>0.75</v>
      </c>
      <c r="C732" s="24">
        <f>INDEX(ГРАФИК!$CJ$6:$CJ$36,MATCH($B$688,ГРАФИК!$A$6:$A$36,0),0)</f>
        <v>0</v>
      </c>
      <c r="D732" s="6" t="b">
        <f t="shared" si="57"/>
        <v>0</v>
      </c>
      <c r="E732" s="24" t="b">
        <f t="shared" si="58"/>
        <v>0</v>
      </c>
      <c r="F732" s="6">
        <f>Count_Color(ГРАФИК!$CJ$6:$CJ$36,3,C732)</f>
        <v>0</v>
      </c>
      <c r="G732" s="25" t="e">
        <f>IF(D732="",INDEX('Классификатор задач'!$C:$C,MATCH(E732,'Классификатор задач'!$B:$B,0),0),INDEX('Классификатор задач'!$C:$C,MATCH(D732,'Классификатор задач'!$A:$A,0)))</f>
        <v>#N/A</v>
      </c>
      <c r="H732" s="26">
        <f>INDEX(ГРАФИК!$CK$6:$CK$36,MATCH($B$688,ГРАФИК!$A$6:$A$36,0),0)</f>
        <v>0</v>
      </c>
      <c r="I732" s="41">
        <v>0.25</v>
      </c>
      <c r="J732" s="29" t="e">
        <f>INDEX('Закрепление за ДСЕ'!$B:$B,MATCH(H732,'Закрепление за ДСЕ'!A:A,0),0)</f>
        <v>#N/A</v>
      </c>
      <c r="K732" s="29" t="e">
        <f>INDEX('Закрепление за ДСЕ'!$D:$D,MATCH(H732,'Закрепление за ДСЕ'!A:A,0),0)</f>
        <v>#N/A</v>
      </c>
      <c r="L732" s="36" t="str">
        <f t="shared" si="59"/>
        <v/>
      </c>
      <c r="M732" s="38">
        <v>15</v>
      </c>
    </row>
    <row r="733" spans="1:13" x14ac:dyDescent="0.25">
      <c r="A733" s="24">
        <v>0.749999999999999</v>
      </c>
      <c r="B733" s="24">
        <v>0.76041666666666696</v>
      </c>
      <c r="C733" s="24">
        <f>INDEX(ГРАФИК!$CL$6:$CL$36,MATCH($B$688,ГРАФИК!$A$6:$A$36,0),0)</f>
        <v>0</v>
      </c>
      <c r="D733" s="6" t="b">
        <f t="shared" si="57"/>
        <v>0</v>
      </c>
      <c r="E733" s="24" t="b">
        <f t="shared" si="58"/>
        <v>0</v>
      </c>
      <c r="F733" s="6">
        <f>Count_Color(ГРАФИК!$CL$6:$CL$36,3,C733)</f>
        <v>0</v>
      </c>
      <c r="G733" s="25" t="e">
        <f>IF(D733="",INDEX('Классификатор задач'!$C:$C,MATCH(E733,'Классификатор задач'!$B:$B,0),0),INDEX('Классификатор задач'!$C:$C,MATCH(D733,'Классификатор задач'!$A:$A,0)))</f>
        <v>#N/A</v>
      </c>
      <c r="H733" s="26">
        <f>INDEX(ГРАФИК!$CM$6:$CM$36,MATCH($B$688,ГРАФИК!$A$6:$A$36,0),0)</f>
        <v>0</v>
      </c>
      <c r="I733" s="41">
        <v>0.25</v>
      </c>
      <c r="J733" s="29" t="e">
        <f>INDEX('Закрепление за ДСЕ'!$B:$B,MATCH(H733,'Закрепление за ДСЕ'!A:A,0),0)</f>
        <v>#N/A</v>
      </c>
      <c r="K733" s="29" t="e">
        <f>INDEX('Закрепление за ДСЕ'!$D:$D,MATCH(H733,'Закрепление за ДСЕ'!A:A,0),0)</f>
        <v>#N/A</v>
      </c>
      <c r="L733" s="36" t="str">
        <f t="shared" si="59"/>
        <v/>
      </c>
      <c r="M733" s="38">
        <v>15</v>
      </c>
    </row>
    <row r="734" spans="1:13" x14ac:dyDescent="0.25">
      <c r="A734" s="24">
        <v>0.76041666666666496</v>
      </c>
      <c r="B734" s="24">
        <v>0.77083333333333404</v>
      </c>
      <c r="C734" s="24">
        <f>INDEX(ГРАФИК!$CN$6:$CN$36,MATCH($B$688,ГРАФИК!$A$6:$A$36,0),0)</f>
        <v>0</v>
      </c>
      <c r="D734" s="6" t="b">
        <f t="shared" si="57"/>
        <v>0</v>
      </c>
      <c r="E734" s="24" t="b">
        <f t="shared" si="58"/>
        <v>0</v>
      </c>
      <c r="F734" s="6">
        <f>Count_Color(ГРАФИК!$CN$6:$CN$36,3,C734)</f>
        <v>0</v>
      </c>
      <c r="G734" s="25" t="e">
        <f>IF(D734="",INDEX('Классификатор задач'!$C:$C,MATCH(E734,'Классификатор задач'!$B:$B,0),0),INDEX('Классификатор задач'!$C:$C,MATCH(D734,'Классификатор задач'!$A:$A,0)))</f>
        <v>#N/A</v>
      </c>
      <c r="H734" s="26">
        <f>INDEX(ГРАФИК!$CO$6:$CO$36,MATCH($B$688,ГРАФИК!$A$6:$A$36,0),0)</f>
        <v>0</v>
      </c>
      <c r="I734" s="41">
        <v>0.25</v>
      </c>
      <c r="J734" s="29" t="e">
        <f>INDEX('Закрепление за ДСЕ'!$B:$B,MATCH(H734,'Закрепление за ДСЕ'!A:A,0),0)</f>
        <v>#N/A</v>
      </c>
      <c r="K734" s="29" t="e">
        <f>INDEX('Закрепление за ДСЕ'!$D:$D,MATCH(H734,'Закрепление за ДСЕ'!A:A,0),0)</f>
        <v>#N/A</v>
      </c>
      <c r="L734" s="36" t="str">
        <f t="shared" si="59"/>
        <v/>
      </c>
      <c r="M734" s="38">
        <v>15</v>
      </c>
    </row>
    <row r="735" spans="1:13" x14ac:dyDescent="0.25">
      <c r="A735" s="24">
        <v>0.77083333333333204</v>
      </c>
      <c r="B735" s="24">
        <v>0.781250000000001</v>
      </c>
      <c r="C735" s="24">
        <f>INDEX(ГРАФИК!$CP$6:$CP$36,MATCH($B$688,ГРАФИК!$A$6:$A$36,0),0)</f>
        <v>0</v>
      </c>
      <c r="D735" s="6" t="b">
        <f t="shared" si="57"/>
        <v>0</v>
      </c>
      <c r="E735" s="24" t="b">
        <f t="shared" si="58"/>
        <v>0</v>
      </c>
      <c r="F735" s="6">
        <f>Count_Color(ГРАФИК!$CP$6:$CP$36,3,C735)</f>
        <v>0</v>
      </c>
      <c r="G735" s="25" t="e">
        <f>IF(D735="",INDEX('Классификатор задач'!$C:$C,MATCH(E735,'Классификатор задач'!$B:$B,0),0),INDEX('Классификатор задач'!$C:$C,MATCH(D735,'Классификатор задач'!$A:$A,0)))</f>
        <v>#N/A</v>
      </c>
      <c r="H735" s="26">
        <f>INDEX(ГРАФИК!$CQ$6:$CQ$36,MATCH($B$688,ГРАФИК!$A$6:$A$36,0),0)</f>
        <v>0</v>
      </c>
      <c r="I735" s="41">
        <v>0.25</v>
      </c>
      <c r="J735" s="29" t="e">
        <f>INDEX('Закрепление за ДСЕ'!$B:$B,MATCH(H735,'Закрепление за ДСЕ'!A:A,0),0)</f>
        <v>#N/A</v>
      </c>
      <c r="K735" s="29" t="e">
        <f>INDEX('Закрепление за ДСЕ'!$D:$D,MATCH(H735,'Закрепление за ДСЕ'!A:A,0),0)</f>
        <v>#N/A</v>
      </c>
      <c r="L735" s="36" t="str">
        <f t="shared" si="59"/>
        <v/>
      </c>
      <c r="M735" s="38">
        <v>15</v>
      </c>
    </row>
    <row r="736" spans="1:13" x14ac:dyDescent="0.25">
      <c r="A736" s="24">
        <v>0.781249999999999</v>
      </c>
      <c r="B736" s="24">
        <v>0.79166666666666696</v>
      </c>
      <c r="C736" s="24">
        <f>INDEX(ГРАФИК!$CR$6:$CR$36,MATCH($B$688,ГРАФИК!$A$6:$A$36,0),0)</f>
        <v>0</v>
      </c>
      <c r="D736" s="6" t="b">
        <f t="shared" si="57"/>
        <v>0</v>
      </c>
      <c r="E736" s="24" t="b">
        <f t="shared" si="58"/>
        <v>0</v>
      </c>
      <c r="F736" s="6">
        <f>Count_Color(ГРАФИК!$CR$6:$CR$36,3,C736)</f>
        <v>0</v>
      </c>
      <c r="G736" s="25" t="e">
        <f>IF(D736="",INDEX('Классификатор задач'!$C:$C,MATCH(E736,'Классификатор задач'!$B:$B,0),0),INDEX('Классификатор задач'!$C:$C,MATCH(D736,'Классификатор задач'!$A:$A,0)))</f>
        <v>#N/A</v>
      </c>
      <c r="H736" s="26">
        <f>INDEX(ГРАФИК!$CS$6:$CS$36,MATCH($B$688,ГРАФИК!$A$6:$A$36,0),0)</f>
        <v>0</v>
      </c>
      <c r="I736" s="41">
        <v>0.25</v>
      </c>
      <c r="J736" s="29" t="e">
        <f>INDEX('Закрепление за ДСЕ'!$B:$B,MATCH(H736,'Закрепление за ДСЕ'!A:A,0),0)</f>
        <v>#N/A</v>
      </c>
      <c r="K736" s="29" t="e">
        <f>INDEX('Закрепление за ДСЕ'!$D:$D,MATCH(H736,'Закрепление за ДСЕ'!A:A,0),0)</f>
        <v>#N/A</v>
      </c>
      <c r="L736" s="36" t="str">
        <f t="shared" si="59"/>
        <v/>
      </c>
      <c r="M736" s="38">
        <v>15</v>
      </c>
    </row>
    <row r="737" spans="1:13" x14ac:dyDescent="0.25">
      <c r="A737" s="32" t="s">
        <v>148</v>
      </c>
      <c r="B737" s="34">
        <v>16</v>
      </c>
      <c r="C737" s="34" t="s">
        <v>148</v>
      </c>
      <c r="D737" s="34" t="s">
        <v>148</v>
      </c>
      <c r="E737" s="34" t="s">
        <v>148</v>
      </c>
      <c r="F737" s="34" t="s">
        <v>148</v>
      </c>
      <c r="G737" s="34" t="s">
        <v>148</v>
      </c>
      <c r="H737" s="34" t="s">
        <v>148</v>
      </c>
      <c r="I737" s="43"/>
      <c r="J737" s="34" t="s">
        <v>148</v>
      </c>
      <c r="K737" s="34" t="s">
        <v>148</v>
      </c>
      <c r="L737" s="34" t="s">
        <v>148</v>
      </c>
      <c r="M737" s="38">
        <v>16</v>
      </c>
    </row>
    <row r="738" spans="1:13" x14ac:dyDescent="0.25">
      <c r="A738" s="24">
        <v>0.29166666666666669</v>
      </c>
      <c r="B738" s="24">
        <v>0.30208333333333331</v>
      </c>
      <c r="C738" s="24">
        <f>INDEX(ГРАФИК!$B$6:$B$36,MATCH($B$737,ГРАФИК!$A$6:$A$36,0),0)</f>
        <v>0</v>
      </c>
      <c r="D738" s="6" t="b">
        <f>IF(LEFTB(C738)="Z",C738,IF(LEFTB(C738)="J",""))</f>
        <v>0</v>
      </c>
      <c r="E738" s="24" t="b">
        <f>IF(LEFTB(C738)="J",C738,IF(LEFTB(C738)="Z",""))</f>
        <v>0</v>
      </c>
      <c r="F738" s="6">
        <f>Count_Color(ГРАФИК!$B$6:$B$36,3,C738)</f>
        <v>0</v>
      </c>
      <c r="G738" s="25" t="e">
        <f>IF(D738="",INDEX('Классификатор задач'!$C:$C,MATCH(E738,'Классификатор задач'!$B:$B,0),0),INDEX('Классификатор задач'!$C:$C,MATCH(D738,'Классификатор задач'!$A:$A,0)))</f>
        <v>#N/A</v>
      </c>
      <c r="H738" s="26">
        <f>INDEX(ГРАФИК!$C$6:$C$36,MATCH($B$737,ГРАФИК!$A$6:$A$36,0),0)</f>
        <v>0</v>
      </c>
      <c r="I738" s="41">
        <v>0.25</v>
      </c>
      <c r="J738" s="29" t="e">
        <f>INDEX('Закрепление за ДСЕ'!$B:$B,MATCH(H738,'Закрепление за ДСЕ'!A:A,0),0)</f>
        <v>#N/A</v>
      </c>
      <c r="K738" s="29" t="e">
        <f>INDEX('Закрепление за ДСЕ'!$D:$D,MATCH(H738,'Закрепление за ДСЕ'!A:A,0),0)</f>
        <v>#N/A</v>
      </c>
      <c r="L738" s="36" t="str">
        <f t="shared" ref="L738:L748" si="60">IF(F738&gt;0,"Выполнено","")</f>
        <v/>
      </c>
      <c r="M738" s="38">
        <v>16</v>
      </c>
    </row>
    <row r="739" spans="1:13" x14ac:dyDescent="0.25">
      <c r="A739" s="24">
        <v>0.30208333333333331</v>
      </c>
      <c r="B739" s="24">
        <v>0.3125</v>
      </c>
      <c r="C739" s="24">
        <f>INDEX(ГРАФИК!$D$6:$D$36,MATCH($B$737,ГРАФИК!$A$6:$A$36,0),0)</f>
        <v>0</v>
      </c>
      <c r="D739" s="6" t="b">
        <f>IF(LEFTB(C739)="Z",C739,IF(LEFTB(C739)="J",""))</f>
        <v>0</v>
      </c>
      <c r="E739" s="24" t="b">
        <f>IF(LEFTB(C739)="J",C739,IF(LEFTB(C739)="Z",""))</f>
        <v>0</v>
      </c>
      <c r="F739" s="6">
        <f>Count_Color(ГРАФИК!$D$6:$D$36,3,C739)</f>
        <v>0</v>
      </c>
      <c r="G739" s="25" t="e">
        <f>IF(D739="",INDEX('Классификатор задач'!$C:$C,MATCH(E739,'Классификатор задач'!$B:$B,0),0),INDEX('Классификатор задач'!$C:$C,MATCH(D739,'Классификатор задач'!$A:$A,0)))</f>
        <v>#N/A</v>
      </c>
      <c r="H739" s="26">
        <f>INDEX(ГРАФИК!$E$6:$E$36,MATCH($B$737,ГРАФИК!$A$6:$A$36,0),0)</f>
        <v>0</v>
      </c>
      <c r="I739" s="41">
        <v>0.25</v>
      </c>
      <c r="J739" s="29" t="e">
        <f>INDEX('Закрепление за ДСЕ'!$B:$B,MATCH(H739,'Закрепление за ДСЕ'!A:A,0),0)</f>
        <v>#N/A</v>
      </c>
      <c r="K739" s="29" t="e">
        <f>INDEX('Закрепление за ДСЕ'!$D:$D,MATCH(H739,'Закрепление за ДСЕ'!A:A,0),0)</f>
        <v>#N/A</v>
      </c>
      <c r="L739" s="36" t="str">
        <f t="shared" si="60"/>
        <v/>
      </c>
      <c r="M739" s="38">
        <v>16</v>
      </c>
    </row>
    <row r="740" spans="1:13" x14ac:dyDescent="0.25">
      <c r="A740" s="24">
        <v>0.3125</v>
      </c>
      <c r="B740" s="24">
        <v>0.32291666666666702</v>
      </c>
      <c r="C740" s="24">
        <f>INDEX(ГРАФИК!$F$6:$F$36,MATCH($B$737,ГРАФИК!$A$6:$A$36,0),0)</f>
        <v>0</v>
      </c>
      <c r="D740" s="6" t="b">
        <f t="shared" ref="D740:D785" si="61">IF(LEFTB(C740)="Z",C740,IF(LEFTB(C740)="J",""))</f>
        <v>0</v>
      </c>
      <c r="E740" s="24" t="b">
        <f t="shared" ref="E740:E785" si="62">IF(LEFTB(C740)="J",C740,IF(LEFTB(C740)="Z",""))</f>
        <v>0</v>
      </c>
      <c r="F740" s="6">
        <f>Count_Color(ГРАФИК!$F$6:$F$36,3,C740)</f>
        <v>0</v>
      </c>
      <c r="G740" s="25" t="e">
        <f>IF(D740="",INDEX('Классификатор задач'!$C:$C,MATCH(E740,'Классификатор задач'!$B:$B,0),0),INDEX('Классификатор задач'!$C:$C,MATCH(D740,'Классификатор задач'!$A:$A,0)))</f>
        <v>#N/A</v>
      </c>
      <c r="H740" s="26">
        <f>INDEX(ГРАФИК!$G$6:$G$36,MATCH($B$737,ГРАФИК!$A$6:$A$36,0),0)</f>
        <v>0</v>
      </c>
      <c r="I740" s="41">
        <v>0.25</v>
      </c>
      <c r="J740" s="29" t="e">
        <f>INDEX('Закрепление за ДСЕ'!$B:$B,MATCH(H740,'Закрепление за ДСЕ'!A:A,0),0)</f>
        <v>#N/A</v>
      </c>
      <c r="K740" s="29" t="e">
        <f>INDEX('Закрепление за ДСЕ'!$D:$D,MATCH(H740,'Закрепление за ДСЕ'!A:A,0),0)</f>
        <v>#N/A</v>
      </c>
      <c r="L740" s="36" t="str">
        <f t="shared" si="60"/>
        <v/>
      </c>
      <c r="M740" s="38">
        <v>16</v>
      </c>
    </row>
    <row r="741" spans="1:13" x14ac:dyDescent="0.25">
      <c r="A741" s="24">
        <v>0.32291666666666702</v>
      </c>
      <c r="B741" s="24">
        <v>0.33333333333333298</v>
      </c>
      <c r="C741" s="24">
        <f>INDEX(ГРАФИК!$H$6:$H$36,MATCH($B$737,ГРАФИК!$A$6:$A$36,0),0)</f>
        <v>0</v>
      </c>
      <c r="D741" s="6" t="b">
        <f t="shared" si="61"/>
        <v>0</v>
      </c>
      <c r="E741" s="24" t="b">
        <f t="shared" si="62"/>
        <v>0</v>
      </c>
      <c r="F741" s="6">
        <f>Count_Color(ГРАФИК!$H$6:$H$36,3,C741)</f>
        <v>0</v>
      </c>
      <c r="G741" s="25" t="e">
        <f>IF(D741="",INDEX('Классификатор задач'!$C:$C,MATCH(E741,'Классификатор задач'!$B:$B,0),0),INDEX('Классификатор задач'!$C:$C,MATCH(D741,'Классификатор задач'!$A:$A,0)))</f>
        <v>#N/A</v>
      </c>
      <c r="H741" s="26">
        <f>INDEX(ГРАФИК!$I$6:$I$36,MATCH($B$737,ГРАФИК!$A$6:$A$36,0),0)</f>
        <v>0</v>
      </c>
      <c r="I741" s="41">
        <v>0.25</v>
      </c>
      <c r="J741" s="29" t="e">
        <f>INDEX('Закрепление за ДСЕ'!$B:$B,MATCH(H741,'Закрепление за ДСЕ'!A:A,0),0)</f>
        <v>#N/A</v>
      </c>
      <c r="K741" s="29" t="e">
        <f>INDEX('Закрепление за ДСЕ'!$D:$D,MATCH(H741,'Закрепление за ДСЕ'!A:A,0),0)</f>
        <v>#N/A</v>
      </c>
      <c r="L741" s="36" t="str">
        <f t="shared" si="60"/>
        <v/>
      </c>
      <c r="M741" s="38">
        <v>16</v>
      </c>
    </row>
    <row r="742" spans="1:13" x14ac:dyDescent="0.25">
      <c r="A742" s="24">
        <v>0.33333333333333298</v>
      </c>
      <c r="B742" s="24">
        <v>0.34375</v>
      </c>
      <c r="C742" s="24">
        <f>INDEX(ГРАФИК!$J$6:$J$36,MATCH($B$737,ГРАФИК!$A$6:$A$36,0),0)</f>
        <v>0</v>
      </c>
      <c r="D742" s="6" t="b">
        <f t="shared" si="61"/>
        <v>0</v>
      </c>
      <c r="E742" s="24" t="b">
        <f t="shared" si="62"/>
        <v>0</v>
      </c>
      <c r="F742" s="6">
        <f>Count_Color(ГРАФИК!$J$6:$J$36,3,C742)</f>
        <v>0</v>
      </c>
      <c r="G742" s="25" t="e">
        <f>IF(D742="",INDEX('Классификатор задач'!$C:$C,MATCH(E742,'Классификатор задач'!$B:$B,0),0),INDEX('Классификатор задач'!$C:$C,MATCH(D742,'Классификатор задач'!$A:$A,0)))</f>
        <v>#N/A</v>
      </c>
      <c r="H742" s="26">
        <f>INDEX(ГРАФИК!$K$6:$K$36,MATCH($B$737,ГРАФИК!$A$6:$A$36,0),0)</f>
        <v>0</v>
      </c>
      <c r="I742" s="41">
        <v>0.25</v>
      </c>
      <c r="J742" s="29" t="e">
        <f>INDEX('Закрепление за ДСЕ'!$B:$B,MATCH(H742,'Закрепление за ДСЕ'!A:A,0),0)</f>
        <v>#N/A</v>
      </c>
      <c r="K742" s="29" t="e">
        <f>INDEX('Закрепление за ДСЕ'!$D:$D,MATCH(H742,'Закрепление за ДСЕ'!A:A,0),0)</f>
        <v>#N/A</v>
      </c>
      <c r="L742" s="36" t="str">
        <f t="shared" si="60"/>
        <v/>
      </c>
      <c r="M742" s="38">
        <v>16</v>
      </c>
    </row>
    <row r="743" spans="1:13" x14ac:dyDescent="0.25">
      <c r="A743" s="24">
        <v>0.34375</v>
      </c>
      <c r="B743" s="24">
        <v>0.35416666666666702</v>
      </c>
      <c r="C743" s="24">
        <f>INDEX(ГРАФИК!$L$6:$L$36,MATCH($B$737,ГРАФИК!$A$6:$A$36,0),0)</f>
        <v>0</v>
      </c>
      <c r="D743" s="6" t="b">
        <f t="shared" si="61"/>
        <v>0</v>
      </c>
      <c r="E743" s="24" t="b">
        <f t="shared" si="62"/>
        <v>0</v>
      </c>
      <c r="F743" s="6">
        <f>Count_Color(ГРАФИК!$L$6:$L$36,3,C743)</f>
        <v>0</v>
      </c>
      <c r="G743" s="25" t="e">
        <f>IF(D743="",INDEX('Классификатор задач'!$C:$C,MATCH(E743,'Классификатор задач'!$B:$B,0),0),INDEX('Классификатор задач'!$C:$C,MATCH(D743,'Классификатор задач'!$A:$A,0)))</f>
        <v>#N/A</v>
      </c>
      <c r="H743" s="26">
        <f>INDEX(ГРАФИК!$M$6:$M$36,MATCH($B$737,ГРАФИК!$A$6:$A$36,0),0)</f>
        <v>0</v>
      </c>
      <c r="I743" s="41">
        <v>0.25</v>
      </c>
      <c r="J743" s="29" t="e">
        <f>INDEX('Закрепление за ДСЕ'!$B:$B,MATCH(H743,'Закрепление за ДСЕ'!A:A,0),0)</f>
        <v>#N/A</v>
      </c>
      <c r="K743" s="29" t="e">
        <f>INDEX('Закрепление за ДСЕ'!$D:$D,MATCH(H743,'Закрепление за ДСЕ'!A:A,0),0)</f>
        <v>#N/A</v>
      </c>
      <c r="L743" s="36" t="str">
        <f t="shared" si="60"/>
        <v/>
      </c>
      <c r="M743" s="38">
        <v>16</v>
      </c>
    </row>
    <row r="744" spans="1:13" x14ac:dyDescent="0.25">
      <c r="A744" s="24">
        <v>0.35416666666666602</v>
      </c>
      <c r="B744" s="24">
        <v>0.36458333333333298</v>
      </c>
      <c r="C744" s="24">
        <f>INDEX(ГРАФИК!$N$6:$N$36,MATCH($B$737,ГРАФИК!$A$6:$A$36,0),0)</f>
        <v>0</v>
      </c>
      <c r="D744" s="6" t="b">
        <f t="shared" si="61"/>
        <v>0</v>
      </c>
      <c r="E744" s="24" t="b">
        <f t="shared" si="62"/>
        <v>0</v>
      </c>
      <c r="F744" s="6">
        <f>Count_Color(ГРАФИК!$N$6:$N$36,3,C744)</f>
        <v>0</v>
      </c>
      <c r="G744" s="25" t="e">
        <f>IF(D744="",INDEX('Классификатор задач'!$C:$C,MATCH(E744,'Классификатор задач'!$B:$B,0),0),INDEX('Классификатор задач'!$C:$C,MATCH(D744,'Классификатор задач'!$A:$A,0)))</f>
        <v>#N/A</v>
      </c>
      <c r="H744" s="26">
        <f>INDEX(ГРАФИК!$O$6:$O$36,MATCH($B$737,ГРАФИК!$A$6:$A$36,0),0)</f>
        <v>0</v>
      </c>
      <c r="I744" s="41">
        <v>0.25</v>
      </c>
      <c r="J744" s="29" t="e">
        <f>INDEX('Закрепление за ДСЕ'!$B:$B,MATCH(H744,'Закрепление за ДСЕ'!A:A,0),0)</f>
        <v>#N/A</v>
      </c>
      <c r="K744" s="29" t="e">
        <f>INDEX('Закрепление за ДСЕ'!$D:$D,MATCH(H744,'Закрепление за ДСЕ'!A:A,0),0)</f>
        <v>#N/A</v>
      </c>
      <c r="L744" s="36" t="str">
        <f t="shared" si="60"/>
        <v/>
      </c>
      <c r="M744" s="38">
        <v>16</v>
      </c>
    </row>
    <row r="745" spans="1:13" x14ac:dyDescent="0.25">
      <c r="A745" s="24">
        <v>0.36458333333333298</v>
      </c>
      <c r="B745" s="24">
        <v>0.375</v>
      </c>
      <c r="C745" s="24">
        <f>INDEX(ГРАФИК!$P$6:$P$36,MATCH($B$737,ГРАФИК!$A$6:$A$36,0),0)</f>
        <v>0</v>
      </c>
      <c r="D745" s="6" t="b">
        <f t="shared" si="61"/>
        <v>0</v>
      </c>
      <c r="E745" s="24" t="b">
        <f t="shared" si="62"/>
        <v>0</v>
      </c>
      <c r="F745" s="6">
        <f>Count_Color(ГРАФИК!$P$6:$P$36,3,C745)</f>
        <v>0</v>
      </c>
      <c r="G745" s="25" t="e">
        <f>IF(D745="",INDEX('Классификатор задач'!$C:$C,MATCH(E745,'Классификатор задач'!$B:$B,0),0),INDEX('Классификатор задач'!$C:$C,MATCH(D745,'Классификатор задач'!$A:$A,0)))</f>
        <v>#N/A</v>
      </c>
      <c r="H745" s="26">
        <f>INDEX(ГРАФИК!$Q$6:$Q$36,MATCH($B$737,ГРАФИК!$A$6:$A$36,0),0)</f>
        <v>0</v>
      </c>
      <c r="I745" s="41">
        <v>0.25</v>
      </c>
      <c r="J745" s="29" t="e">
        <f>INDEX('Закрепление за ДСЕ'!$B:$B,MATCH(H745,'Закрепление за ДСЕ'!A:A,0),0)</f>
        <v>#N/A</v>
      </c>
      <c r="K745" s="29" t="e">
        <f>INDEX('Закрепление за ДСЕ'!$D:$D,MATCH(H745,'Закрепление за ДСЕ'!A:A,0),0)</f>
        <v>#N/A</v>
      </c>
      <c r="L745" s="36" t="str">
        <f t="shared" si="60"/>
        <v/>
      </c>
      <c r="M745" s="38">
        <v>16</v>
      </c>
    </row>
    <row r="746" spans="1:13" x14ac:dyDescent="0.25">
      <c r="A746" s="24">
        <v>0.375</v>
      </c>
      <c r="B746" s="24">
        <v>0.38541666666666702</v>
      </c>
      <c r="C746" s="24">
        <f>INDEX(ГРАФИК!$R$6:$R$36,MATCH($B$737,ГРАФИК!$A$6:$A$36,0),0)</f>
        <v>0</v>
      </c>
      <c r="D746" s="6" t="b">
        <f t="shared" si="61"/>
        <v>0</v>
      </c>
      <c r="E746" s="24" t="b">
        <f t="shared" si="62"/>
        <v>0</v>
      </c>
      <c r="F746" s="6">
        <f>Count_Color(ГРАФИК!$R$6:$R$36,3,C746)</f>
        <v>0</v>
      </c>
      <c r="G746" s="25" t="e">
        <f>IF(D746="",INDEX('Классификатор задач'!$C:$C,MATCH(E746,'Классификатор задач'!$B:$B,0),0),INDEX('Классификатор задач'!$C:$C,MATCH(D746,'Классификатор задач'!$A:$A,0)))</f>
        <v>#N/A</v>
      </c>
      <c r="H746" s="26">
        <f>INDEX(ГРАФИК!$S$6:$S$36,MATCH($B$737,ГРАФИК!$A$6:$A$36,0),0)</f>
        <v>0</v>
      </c>
      <c r="I746" s="41">
        <v>0.25</v>
      </c>
      <c r="J746" s="29" t="e">
        <f>INDEX('Закрепление за ДСЕ'!$B:$B,MATCH(H746,'Закрепление за ДСЕ'!A:A,0),0)</f>
        <v>#N/A</v>
      </c>
      <c r="K746" s="29" t="e">
        <f>INDEX('Закрепление за ДСЕ'!$D:$D,MATCH(H746,'Закрепление за ДСЕ'!A:A,0),0)</f>
        <v>#N/A</v>
      </c>
      <c r="L746" s="36" t="str">
        <f t="shared" si="60"/>
        <v/>
      </c>
      <c r="M746" s="38">
        <v>16</v>
      </c>
    </row>
    <row r="747" spans="1:13" x14ac:dyDescent="0.25">
      <c r="A747" s="24">
        <v>0.38541666666666602</v>
      </c>
      <c r="B747" s="24">
        <v>0.39583333333333298</v>
      </c>
      <c r="C747" s="24">
        <f>INDEX(ГРАФИК!$T$6:$T$36,MATCH($B$737,ГРАФИК!$A$6:$A$36,0),0)</f>
        <v>0</v>
      </c>
      <c r="D747" s="6" t="b">
        <f t="shared" si="61"/>
        <v>0</v>
      </c>
      <c r="E747" s="24" t="b">
        <f t="shared" si="62"/>
        <v>0</v>
      </c>
      <c r="F747" s="6">
        <f>Count_Color(ГРАФИК!$T$6:$T$36,3,C747)</f>
        <v>0</v>
      </c>
      <c r="G747" s="25" t="e">
        <f>IF(D747="",INDEX('Классификатор задач'!$C:$C,MATCH(E747,'Классификатор задач'!$B:$B,0),0),INDEX('Классификатор задач'!$C:$C,MATCH(D747,'Классификатор задач'!$A:$A,0)))</f>
        <v>#N/A</v>
      </c>
      <c r="H747" s="26">
        <f>INDEX(ГРАФИК!$U$6:$U$36,MATCH($B$737,ГРАФИК!$A$6:$A$36,0),0)</f>
        <v>0</v>
      </c>
      <c r="I747" s="41">
        <v>0.25</v>
      </c>
      <c r="J747" s="29" t="e">
        <f>INDEX('Закрепление за ДСЕ'!$B:$B,MATCH(H747,'Закрепление за ДСЕ'!A:A,0),0)</f>
        <v>#N/A</v>
      </c>
      <c r="K747" s="29" t="e">
        <f>INDEX('Закрепление за ДСЕ'!$D:$D,MATCH(H747,'Закрепление за ДСЕ'!A:A,0),0)</f>
        <v>#N/A</v>
      </c>
      <c r="L747" s="36" t="str">
        <f t="shared" si="60"/>
        <v/>
      </c>
      <c r="M747" s="38">
        <v>16</v>
      </c>
    </row>
    <row r="748" spans="1:13" x14ac:dyDescent="0.25">
      <c r="A748" s="24">
        <v>0.39583333333333298</v>
      </c>
      <c r="B748" s="24">
        <v>0.40625</v>
      </c>
      <c r="C748" s="24">
        <f>INDEX(ГРАФИК!$V$6:$V$36,MATCH($B$737,ГРАФИК!$A$6:$A$36,0),0)</f>
        <v>0</v>
      </c>
      <c r="D748" s="6" t="b">
        <f t="shared" si="61"/>
        <v>0</v>
      </c>
      <c r="E748" s="24" t="b">
        <f t="shared" si="62"/>
        <v>0</v>
      </c>
      <c r="F748" s="6">
        <f>Count_Color(ГРАФИК!$V$6:$V$36,3,C748)</f>
        <v>0</v>
      </c>
      <c r="G748" s="25" t="e">
        <f>IF(D748="",INDEX('Классификатор задач'!$C:$C,MATCH(E748,'Классификатор задач'!$B:$B,0),0),INDEX('Классификатор задач'!$C:$C,MATCH(D748,'Классификатор задач'!$A:$A,0)))</f>
        <v>#N/A</v>
      </c>
      <c r="H748" s="26">
        <f>INDEX(ГРАФИК!$W$6:$W$36,MATCH($B$737,ГРАФИК!$A$6:$A$36,0),0)</f>
        <v>0</v>
      </c>
      <c r="I748" s="41">
        <v>0.25</v>
      </c>
      <c r="J748" s="29" t="e">
        <f>INDEX('Закрепление за ДСЕ'!$B:$B,MATCH(H748,'Закрепление за ДСЕ'!A:A,0),0)</f>
        <v>#N/A</v>
      </c>
      <c r="K748" s="29" t="e">
        <f>INDEX('Закрепление за ДСЕ'!$D:$D,MATCH(H748,'Закрепление за ДСЕ'!A:A,0),0)</f>
        <v>#N/A</v>
      </c>
      <c r="L748" s="36" t="str">
        <f t="shared" si="60"/>
        <v/>
      </c>
      <c r="M748" s="38">
        <v>16</v>
      </c>
    </row>
    <row r="749" spans="1:13" x14ac:dyDescent="0.25">
      <c r="A749" s="24">
        <v>0.40625</v>
      </c>
      <c r="B749" s="24">
        <v>0.41666666666666702</v>
      </c>
      <c r="C749" s="24">
        <f>INDEX(ГРАФИК!$X$6:$X$36,MATCH($B$737,ГРАФИК!$A$6:$A$36,0),0)</f>
        <v>0</v>
      </c>
      <c r="D749" s="6" t="b">
        <f t="shared" si="61"/>
        <v>0</v>
      </c>
      <c r="E749" s="24" t="b">
        <f t="shared" si="62"/>
        <v>0</v>
      </c>
      <c r="F749" s="6">
        <f>Count_Color(ГРАФИК!$X$6:$X$36,3,C749)</f>
        <v>0</v>
      </c>
      <c r="G749" s="25" t="e">
        <f>IF(D749="",INDEX('Классификатор задач'!$C:$C,MATCH(E749,'Классификатор задач'!$B:$B,0),0),INDEX('Классификатор задач'!$C:$C,MATCH(D749,'Классификатор задач'!$A:$A,0)))</f>
        <v>#N/A</v>
      </c>
      <c r="H749" s="26">
        <f>INDEX(ГРАФИК!$Y$6:$Y$36,MATCH($B$737,ГРАФИК!$A$6:$A$36,0),0)</f>
        <v>0</v>
      </c>
      <c r="I749" s="41">
        <v>0.25</v>
      </c>
      <c r="J749" s="29" t="e">
        <f>INDEX('Закрепление за ДСЕ'!$B:$B,MATCH(H749,'Закрепление за ДСЕ'!A:A,0),0)</f>
        <v>#N/A</v>
      </c>
      <c r="K749" s="29" t="e">
        <f>INDEX('Закрепление за ДСЕ'!$D:$D,MATCH(H749,'Закрепление за ДСЕ'!A:A,0),0)</f>
        <v>#N/A</v>
      </c>
      <c r="L749" s="36" t="str">
        <f>IF(F749&gt;0,"Выполнено","")</f>
        <v/>
      </c>
      <c r="M749" s="38">
        <v>16</v>
      </c>
    </row>
    <row r="750" spans="1:13" x14ac:dyDescent="0.25">
      <c r="A750" s="24">
        <v>0.41666666666666702</v>
      </c>
      <c r="B750" s="24">
        <v>0.42708333333333298</v>
      </c>
      <c r="C750" s="24">
        <f>INDEX(ГРАФИК!$Z$6:$Z$36,MATCH($B$737,ГРАФИК!$A$6:$A$36,0),0)</f>
        <v>0</v>
      </c>
      <c r="D750" s="6" t="b">
        <f t="shared" si="61"/>
        <v>0</v>
      </c>
      <c r="E750" s="24" t="b">
        <f t="shared" si="62"/>
        <v>0</v>
      </c>
      <c r="F750" s="6">
        <f>Count_Color(ГРАФИК!$Z$6:$Z$36,3,C750)</f>
        <v>0</v>
      </c>
      <c r="G750" s="25" t="e">
        <f>IF(D750="",INDEX('Классификатор задач'!$C:$C,MATCH(E750,'Классификатор задач'!$B:$B,0),0),INDEX('Классификатор задач'!$C:$C,MATCH(D750,'Классификатор задач'!$A:$A,0)))</f>
        <v>#N/A</v>
      </c>
      <c r="H750" s="26">
        <f>INDEX(ГРАФИК!$AA$6:$AA$36,MATCH($B$737,ГРАФИК!$A$6:$A$36,0),0)</f>
        <v>0</v>
      </c>
      <c r="I750" s="41">
        <v>0.25</v>
      </c>
      <c r="J750" s="29" t="e">
        <f>INDEX('Закрепление за ДСЕ'!$B:$B,MATCH(H750,'Закрепление за ДСЕ'!A:A,0),0)</f>
        <v>#N/A</v>
      </c>
      <c r="K750" s="29" t="e">
        <f>INDEX('Закрепление за ДСЕ'!$D:$D,MATCH(H750,'Закрепление за ДСЕ'!A:A,0),0)</f>
        <v>#N/A</v>
      </c>
      <c r="L750" s="36" t="str">
        <f>IF(F750&gt;0,"Выполнено","")</f>
        <v/>
      </c>
      <c r="M750" s="38">
        <v>16</v>
      </c>
    </row>
    <row r="751" spans="1:13" x14ac:dyDescent="0.25">
      <c r="A751" s="24">
        <v>0.42708333333333298</v>
      </c>
      <c r="B751" s="24">
        <v>0.4375</v>
      </c>
      <c r="C751" s="24">
        <f>INDEX(ГРАФИК!$AB$6:$AB$36,MATCH($B$737,ГРАФИК!$A$6:$A$36,0),0)</f>
        <v>0</v>
      </c>
      <c r="D751" s="6" t="b">
        <f t="shared" si="61"/>
        <v>0</v>
      </c>
      <c r="E751" s="24" t="b">
        <f t="shared" si="62"/>
        <v>0</v>
      </c>
      <c r="F751" s="6">
        <f>Count_Color(ГРАФИК!$AB$6:$AB$36,3,C751)</f>
        <v>0</v>
      </c>
      <c r="G751" s="25" t="e">
        <f>IF(D751="",INDEX('Классификатор задач'!$C:$C,MATCH(E751,'Классификатор задач'!$B:$B,0),0),INDEX('Классификатор задач'!$C:$C,MATCH(D751,'Классификатор задач'!$A:$A,0)))</f>
        <v>#N/A</v>
      </c>
      <c r="H751" s="26">
        <f>INDEX(ГРАФИК!$AC$6:$AC$36,MATCH($B$737,ГРАФИК!$A$6:$A$36,0),0)</f>
        <v>0</v>
      </c>
      <c r="I751" s="41">
        <v>0.25</v>
      </c>
      <c r="J751" s="29" t="e">
        <f>INDEX('Закрепление за ДСЕ'!$B:$B,MATCH(H751,'Закрепление за ДСЕ'!A:A,0),0)</f>
        <v>#N/A</v>
      </c>
      <c r="K751" s="29" t="e">
        <f>INDEX('Закрепление за ДСЕ'!$D:$D,MATCH(H751,'Закрепление за ДСЕ'!A:A,0),0)</f>
        <v>#N/A</v>
      </c>
      <c r="L751" s="36" t="str">
        <f t="shared" ref="L751:L785" si="63">IF(F751&gt;0,"Выполнено","")</f>
        <v/>
      </c>
      <c r="M751" s="38">
        <v>16</v>
      </c>
    </row>
    <row r="752" spans="1:13" x14ac:dyDescent="0.25">
      <c r="A752" s="24">
        <v>0.4375</v>
      </c>
      <c r="B752" s="24">
        <v>0.44791666666666702</v>
      </c>
      <c r="C752" s="24">
        <f>INDEX(ГРАФИК!$AD$6:$AD$36,MATCH($B$737,ГРАФИК!$A$6:$A$36,0),0)</f>
        <v>0</v>
      </c>
      <c r="D752" s="6" t="b">
        <f t="shared" si="61"/>
        <v>0</v>
      </c>
      <c r="E752" s="24" t="b">
        <f t="shared" si="62"/>
        <v>0</v>
      </c>
      <c r="F752" s="6">
        <f>Count_Color(ГРАФИК!$AD$6:$AD$36,3,C752)</f>
        <v>0</v>
      </c>
      <c r="G752" s="25" t="e">
        <f>IF(D752="",INDEX('Классификатор задач'!$C:$C,MATCH(E752,'Классификатор задач'!$B:$B,0),0),INDEX('Классификатор задач'!$C:$C,MATCH(D752,'Классификатор задач'!$A:$A,0)))</f>
        <v>#N/A</v>
      </c>
      <c r="H752" s="26">
        <f>INDEX(ГРАФИК!$AE$6:$AE$36,MATCH($B$737,ГРАФИК!$A$6:$A$36,0),0)</f>
        <v>0</v>
      </c>
      <c r="I752" s="41">
        <v>0.25</v>
      </c>
      <c r="J752" s="29" t="e">
        <f>INDEX('Закрепление за ДСЕ'!$B:$B,MATCH(H752,'Закрепление за ДСЕ'!A:A,0),0)</f>
        <v>#N/A</v>
      </c>
      <c r="K752" s="29" t="e">
        <f>INDEX('Закрепление за ДСЕ'!$D:$D,MATCH(H752,'Закрепление за ДСЕ'!A:A,0),0)</f>
        <v>#N/A</v>
      </c>
      <c r="L752" s="36" t="str">
        <f t="shared" si="63"/>
        <v/>
      </c>
      <c r="M752" s="38">
        <v>16</v>
      </c>
    </row>
    <row r="753" spans="1:13" x14ac:dyDescent="0.25">
      <c r="A753" s="24">
        <v>0.44791666666666602</v>
      </c>
      <c r="B753" s="24">
        <v>0.45833333333333298</v>
      </c>
      <c r="C753" s="24">
        <f>INDEX(ГРАФИК!$AF$6:$AF$36,MATCH($B$737,ГРАФИК!$A$6:$A$36,0),0)</f>
        <v>0</v>
      </c>
      <c r="D753" s="6" t="b">
        <f t="shared" si="61"/>
        <v>0</v>
      </c>
      <c r="E753" s="24" t="b">
        <f t="shared" si="62"/>
        <v>0</v>
      </c>
      <c r="F753" s="6">
        <f>Count_Color(ГРАФИК!$AF$6:$AF$36,3,C753)</f>
        <v>0</v>
      </c>
      <c r="G753" s="25" t="e">
        <f>IF(D753="",INDEX('Классификатор задач'!$C:$C,MATCH(E753,'Классификатор задач'!$B:$B,0),0),INDEX('Классификатор задач'!$C:$C,MATCH(D753,'Классификатор задач'!$A:$A,0)))</f>
        <v>#N/A</v>
      </c>
      <c r="H753" s="26">
        <f>INDEX(ГРАФИК!$AG$6:$AG$36,MATCH($B$737,ГРАФИК!$A$6:$A$36,0),0)</f>
        <v>0</v>
      </c>
      <c r="I753" s="41">
        <v>0.25</v>
      </c>
      <c r="J753" s="29" t="e">
        <f>INDEX('Закрепление за ДСЕ'!$B:$B,MATCH(H753,'Закрепление за ДСЕ'!A:A,0),0)</f>
        <v>#N/A</v>
      </c>
      <c r="K753" s="29" t="e">
        <f>INDEX('Закрепление за ДСЕ'!$D:$D,MATCH(H753,'Закрепление за ДСЕ'!A:A,0),0)</f>
        <v>#N/A</v>
      </c>
      <c r="L753" s="36" t="str">
        <f t="shared" si="63"/>
        <v/>
      </c>
      <c r="M753" s="38">
        <v>16</v>
      </c>
    </row>
    <row r="754" spans="1:13" x14ac:dyDescent="0.25">
      <c r="A754" s="24">
        <v>0.45833333333333298</v>
      </c>
      <c r="B754" s="24">
        <v>0.46875</v>
      </c>
      <c r="C754" s="24">
        <f>INDEX(ГРАФИК!$AH$6:$AH$36,MATCH($B$737,ГРАФИК!$A$6:$A$36,0),0)</f>
        <v>0</v>
      </c>
      <c r="D754" s="6" t="b">
        <f t="shared" si="61"/>
        <v>0</v>
      </c>
      <c r="E754" s="24" t="b">
        <f t="shared" si="62"/>
        <v>0</v>
      </c>
      <c r="F754" s="6">
        <f>Count_Color(ГРАФИК!$AH$6:$AH$36,3,C754)</f>
        <v>0</v>
      </c>
      <c r="G754" s="25" t="e">
        <f>IF(D754="",INDEX('Классификатор задач'!$C:$C,MATCH(E754,'Классификатор задач'!$B:$B,0),0),INDEX('Классификатор задач'!$C:$C,MATCH(D754,'Классификатор задач'!$A:$A,0)))</f>
        <v>#N/A</v>
      </c>
      <c r="H754" s="26">
        <f>INDEX(ГРАФИК!$AI$6:$AI$36,MATCH($B$737,ГРАФИК!$A$6:$A$36,0),0)</f>
        <v>0</v>
      </c>
      <c r="I754" s="41">
        <v>0.25</v>
      </c>
      <c r="J754" s="29" t="e">
        <f>INDEX('Закрепление за ДСЕ'!$B:$B,MATCH(H754,'Закрепление за ДСЕ'!A:A,0),0)</f>
        <v>#N/A</v>
      </c>
      <c r="K754" s="29" t="e">
        <f>INDEX('Закрепление за ДСЕ'!$D:$D,MATCH(H754,'Закрепление за ДСЕ'!A:A,0),0)</f>
        <v>#N/A</v>
      </c>
      <c r="L754" s="36" t="str">
        <f t="shared" si="63"/>
        <v/>
      </c>
      <c r="M754" s="38">
        <v>16</v>
      </c>
    </row>
    <row r="755" spans="1:13" x14ac:dyDescent="0.25">
      <c r="A755" s="24">
        <v>0.46875</v>
      </c>
      <c r="B755" s="24">
        <v>0.47916666666666702</v>
      </c>
      <c r="C755" s="24">
        <f>INDEX(ГРАФИК!$AJ$6:$AJ$36,MATCH($B$737,ГРАФИК!$A$6:$A$36,0),0)</f>
        <v>0</v>
      </c>
      <c r="D755" s="6" t="b">
        <f t="shared" si="61"/>
        <v>0</v>
      </c>
      <c r="E755" s="24" t="b">
        <f t="shared" si="62"/>
        <v>0</v>
      </c>
      <c r="F755" s="6">
        <f>Count_Color(ГРАФИК!$AJ$6:$AJ$36,3,C755)</f>
        <v>0</v>
      </c>
      <c r="G755" s="25" t="e">
        <f>IF(D755="",INDEX('Классификатор задач'!$C:$C,MATCH(E755,'Классификатор задач'!$B:$B,0),0),INDEX('Классификатор задач'!$C:$C,MATCH(D755,'Классификатор задач'!$A:$A,0)))</f>
        <v>#N/A</v>
      </c>
      <c r="H755" s="26">
        <f>INDEX(ГРАФИК!$AK$6:$AK$36,MATCH($B$737,ГРАФИК!$A$6:$A$36,0),0)</f>
        <v>0</v>
      </c>
      <c r="I755" s="41">
        <v>0.25</v>
      </c>
      <c r="J755" s="29" t="e">
        <f>INDEX('Закрепление за ДСЕ'!$B:$B,MATCH(H755,'Закрепление за ДСЕ'!A:A,0),0)</f>
        <v>#N/A</v>
      </c>
      <c r="K755" s="29" t="e">
        <f>INDEX('Закрепление за ДСЕ'!$D:$D,MATCH(H755,'Закрепление за ДСЕ'!A:A,0),0)</f>
        <v>#N/A</v>
      </c>
      <c r="L755" s="36" t="str">
        <f t="shared" si="63"/>
        <v/>
      </c>
      <c r="M755" s="38">
        <v>16</v>
      </c>
    </row>
    <row r="756" spans="1:13" x14ac:dyDescent="0.25">
      <c r="A756" s="24">
        <v>0.47916666666666602</v>
      </c>
      <c r="B756" s="24">
        <v>0.48958333333333298</v>
      </c>
      <c r="C756" s="24">
        <f>INDEX(ГРАФИК!$AL$6:$AL$36,MATCH($B$737,ГРАФИК!$A$6:$A$36,0),0)</f>
        <v>0</v>
      </c>
      <c r="D756" s="6" t="b">
        <f t="shared" si="61"/>
        <v>0</v>
      </c>
      <c r="E756" s="24" t="b">
        <f t="shared" si="62"/>
        <v>0</v>
      </c>
      <c r="F756" s="6">
        <f>Count_Color(ГРАФИК!$AL$6:$AL$36,3,C756)</f>
        <v>0</v>
      </c>
      <c r="G756" s="25" t="e">
        <f>IF(D756="",INDEX('Классификатор задач'!$C:$C,MATCH(E756,'Классификатор задач'!$B:$B,0),0),INDEX('Классификатор задач'!$C:$C,MATCH(D756,'Классификатор задач'!$A:$A,0)))</f>
        <v>#N/A</v>
      </c>
      <c r="H756" s="26">
        <f>INDEX(ГРАФИК!$AM$6:$AM$36,MATCH($B$737,ГРАФИК!$A$6:$A$36,0),0)</f>
        <v>0</v>
      </c>
      <c r="I756" s="41">
        <v>0.25</v>
      </c>
      <c r="J756" s="29" t="e">
        <f>INDEX('Закрепление за ДСЕ'!$B:$B,MATCH(H756,'Закрепление за ДСЕ'!A:A,0),0)</f>
        <v>#N/A</v>
      </c>
      <c r="K756" s="29" t="e">
        <f>INDEX('Закрепление за ДСЕ'!$D:$D,MATCH(H756,'Закрепление за ДСЕ'!A:A,0),0)</f>
        <v>#N/A</v>
      </c>
      <c r="L756" s="36" t="str">
        <f t="shared" si="63"/>
        <v/>
      </c>
      <c r="M756" s="38">
        <v>16</v>
      </c>
    </row>
    <row r="757" spans="1:13" x14ac:dyDescent="0.25">
      <c r="A757" s="24">
        <v>0.48958333333333298</v>
      </c>
      <c r="B757" s="24">
        <v>0.5</v>
      </c>
      <c r="C757" s="24">
        <f>INDEX(ГРАФИК!$AN$6:$AN$36,MATCH($B$737,ГРАФИК!$A$6:$A$36,0),0)</f>
        <v>0</v>
      </c>
      <c r="D757" s="6" t="b">
        <f t="shared" si="61"/>
        <v>0</v>
      </c>
      <c r="E757" s="24" t="b">
        <f t="shared" si="62"/>
        <v>0</v>
      </c>
      <c r="F757" s="6">
        <f>Count_Color(ГРАФИК!$AN$6:$AN$36,3,C757)</f>
        <v>0</v>
      </c>
      <c r="G757" s="25" t="e">
        <f>IF(D757="",INDEX('Классификатор задач'!$C:$C,MATCH(E757,'Классификатор задач'!$B:$B,0),0),INDEX('Классификатор задач'!$C:$C,MATCH(D757,'Классификатор задач'!$A:$A,0)))</f>
        <v>#N/A</v>
      </c>
      <c r="H757" s="26">
        <f>INDEX(ГРАФИК!$AO$6:$AO$36,MATCH($B$737,ГРАФИК!$A$6:$A$36,0),0)</f>
        <v>0</v>
      </c>
      <c r="I757" s="41">
        <v>0.25</v>
      </c>
      <c r="J757" s="29" t="e">
        <f>INDEX('Закрепление за ДСЕ'!$B:$B,MATCH(H757,'Закрепление за ДСЕ'!A:A,0),0)</f>
        <v>#N/A</v>
      </c>
      <c r="K757" s="29" t="e">
        <f>INDEX('Закрепление за ДСЕ'!$D:$D,MATCH(H757,'Закрепление за ДСЕ'!A:A,0),0)</f>
        <v>#N/A</v>
      </c>
      <c r="L757" s="36" t="str">
        <f t="shared" si="63"/>
        <v/>
      </c>
      <c r="M757" s="38">
        <v>16</v>
      </c>
    </row>
    <row r="758" spans="1:13" x14ac:dyDescent="0.25">
      <c r="A758" s="24">
        <v>0.5</v>
      </c>
      <c r="B758" s="24">
        <v>0.51041666666666696</v>
      </c>
      <c r="C758" s="24">
        <f>INDEX(ГРАФИК!$AP$6:$AP$36,MATCH($B$737,ГРАФИК!$A$6:$A$36,0),0)</f>
        <v>0</v>
      </c>
      <c r="D758" s="6" t="b">
        <f t="shared" si="61"/>
        <v>0</v>
      </c>
      <c r="E758" s="24" t="b">
        <f t="shared" si="62"/>
        <v>0</v>
      </c>
      <c r="F758" s="6">
        <f>Count_Color(ГРАФИК!$AP$6:$AP$36,3,C758)</f>
        <v>0</v>
      </c>
      <c r="G758" s="25" t="e">
        <f>IF(D758="",INDEX('Классификатор задач'!$C:$C,MATCH(E758,'Классификатор задач'!$B:$B,0),0),INDEX('Классификатор задач'!$C:$C,MATCH(D758,'Классификатор задач'!$A:$A,0)))</f>
        <v>#N/A</v>
      </c>
      <c r="H758" s="26">
        <f>INDEX(ГРАФИК!$AQ$6:$AQ$36,MATCH($B$737,ГРАФИК!$A$6:$A$36,0),0)</f>
        <v>0</v>
      </c>
      <c r="I758" s="41">
        <v>0.25</v>
      </c>
      <c r="J758" s="29" t="e">
        <f>INDEX('Закрепление за ДСЕ'!$B:$B,MATCH(H758,'Закрепление за ДСЕ'!A:A,0),0)</f>
        <v>#N/A</v>
      </c>
      <c r="K758" s="29" t="e">
        <f>INDEX('Закрепление за ДСЕ'!$D:$D,MATCH(H758,'Закрепление за ДСЕ'!A:A,0),0)</f>
        <v>#N/A</v>
      </c>
      <c r="L758" s="36" t="str">
        <f t="shared" si="63"/>
        <v/>
      </c>
      <c r="M758" s="38">
        <v>16</v>
      </c>
    </row>
    <row r="759" spans="1:13" x14ac:dyDescent="0.25">
      <c r="A759" s="24">
        <v>0.51041666666666596</v>
      </c>
      <c r="B759" s="24">
        <v>0.52083333333333304</v>
      </c>
      <c r="C759" s="24">
        <f>INDEX(ГРАФИК!$AR$6:$AR$36,MATCH($B$737,ГРАФИК!$A$6:$A$36,0),0)</f>
        <v>0</v>
      </c>
      <c r="D759" s="6" t="b">
        <f t="shared" si="61"/>
        <v>0</v>
      </c>
      <c r="E759" s="24" t="b">
        <f t="shared" si="62"/>
        <v>0</v>
      </c>
      <c r="F759" s="6">
        <f>Count_Color(ГРАФИК!$AR$6:$AR$36,3,C759)</f>
        <v>0</v>
      </c>
      <c r="G759" s="25" t="e">
        <f>IF(D759="",INDEX('Классификатор задач'!$C:$C,MATCH(E759,'Классификатор задач'!$B:$B,0),0),INDEX('Классификатор задач'!$C:$C,MATCH(D759,'Классификатор задач'!$A:$A,0)))</f>
        <v>#N/A</v>
      </c>
      <c r="H759" s="26">
        <f>INDEX(ГРАФИК!$AS$6:$AS$36,MATCH($B$737,ГРАФИК!$A$6:$A$36,0),0)</f>
        <v>0</v>
      </c>
      <c r="I759" s="41">
        <v>0.25</v>
      </c>
      <c r="J759" s="29" t="e">
        <f>INDEX('Закрепление за ДСЕ'!$B:$B,MATCH(H759,'Закрепление за ДСЕ'!A:A,0),0)</f>
        <v>#N/A</v>
      </c>
      <c r="K759" s="29" t="e">
        <f>INDEX('Закрепление за ДСЕ'!$D:$D,MATCH(H759,'Закрепление за ДСЕ'!A:A,0),0)</f>
        <v>#N/A</v>
      </c>
      <c r="L759" s="36" t="str">
        <f t="shared" si="63"/>
        <v/>
      </c>
      <c r="M759" s="38">
        <v>16</v>
      </c>
    </row>
    <row r="760" spans="1:13" x14ac:dyDescent="0.25">
      <c r="A760" s="24">
        <v>0.52083333333333304</v>
      </c>
      <c r="B760" s="24">
        <v>0.53125</v>
      </c>
      <c r="C760" s="24">
        <f>INDEX(ГРАФИК!$AT$6:$AT$36,MATCH($B$737,ГРАФИК!$A$6:$A$36,0),0)</f>
        <v>0</v>
      </c>
      <c r="D760" s="6" t="b">
        <f t="shared" si="61"/>
        <v>0</v>
      </c>
      <c r="E760" s="24" t="b">
        <f t="shared" si="62"/>
        <v>0</v>
      </c>
      <c r="F760" s="6">
        <f>Count_Color(ГРАФИК!$AT$6:$AT$36,3,C760)</f>
        <v>0</v>
      </c>
      <c r="G760" s="25" t="e">
        <f>IF(D760="",INDEX('Классификатор задач'!$C:$C,MATCH(E760,'Классификатор задач'!$B:$B,0),0),INDEX('Классификатор задач'!$C:$C,MATCH(D760,'Классификатор задач'!$A:$A,0)))</f>
        <v>#N/A</v>
      </c>
      <c r="H760" s="26">
        <f>INDEX(ГРАФИК!$AU$6:$AU$36,MATCH($B$737,ГРАФИК!$A$6:$A$36,0),0)</f>
        <v>0</v>
      </c>
      <c r="I760" s="41">
        <v>0.25</v>
      </c>
      <c r="J760" s="29" t="e">
        <f>INDEX('Закрепление за ДСЕ'!$B:$B,MATCH(H760,'Закрепление за ДСЕ'!A:A,0),0)</f>
        <v>#N/A</v>
      </c>
      <c r="K760" s="29" t="e">
        <f>INDEX('Закрепление за ДСЕ'!$D:$D,MATCH(H760,'Закрепление за ДСЕ'!A:A,0),0)</f>
        <v>#N/A</v>
      </c>
      <c r="L760" s="36" t="str">
        <f t="shared" si="63"/>
        <v/>
      </c>
      <c r="M760" s="38">
        <v>16</v>
      </c>
    </row>
    <row r="761" spans="1:13" x14ac:dyDescent="0.25">
      <c r="A761" s="24">
        <v>0.531249999999999</v>
      </c>
      <c r="B761" s="24">
        <v>0.54166666666666696</v>
      </c>
      <c r="C761" s="24">
        <f>INDEX(ГРАФИК!$AV$6:$AV$36,MATCH($B$737,ГРАФИК!$A$6:$A$36,0),0)</f>
        <v>0</v>
      </c>
      <c r="D761" s="6" t="b">
        <f t="shared" si="61"/>
        <v>0</v>
      </c>
      <c r="E761" s="24" t="b">
        <f t="shared" si="62"/>
        <v>0</v>
      </c>
      <c r="F761" s="6">
        <f>Count_Color(ГРАФИК!$AV$6:$AV$36,3,C761)</f>
        <v>0</v>
      </c>
      <c r="G761" s="25" t="e">
        <f>IF(D761="",INDEX('Классификатор задач'!$C:$C,MATCH(E761,'Классификатор задач'!$B:$B,0),0),INDEX('Классификатор задач'!$C:$C,MATCH(D761,'Классификатор задач'!$A:$A,0)))</f>
        <v>#N/A</v>
      </c>
      <c r="H761" s="26">
        <f>INDEX(ГРАФИК!$AW$6:$AW$36,MATCH($B$737,ГРАФИК!$A$6:$A$36,0),0)</f>
        <v>0</v>
      </c>
      <c r="I761" s="41">
        <v>0.25</v>
      </c>
      <c r="J761" s="29" t="e">
        <f>INDEX('Закрепление за ДСЕ'!$B:$B,MATCH(H761,'Закрепление за ДСЕ'!A:A,0),0)</f>
        <v>#N/A</v>
      </c>
      <c r="K761" s="29" t="e">
        <f>INDEX('Закрепление за ДСЕ'!$D:$D,MATCH(H761,'Закрепление за ДСЕ'!A:A,0),0)</f>
        <v>#N/A</v>
      </c>
      <c r="L761" s="36" t="str">
        <f t="shared" si="63"/>
        <v/>
      </c>
      <c r="M761" s="38">
        <v>16</v>
      </c>
    </row>
    <row r="762" spans="1:13" x14ac:dyDescent="0.25">
      <c r="A762" s="24">
        <v>0.54166666666666596</v>
      </c>
      <c r="B762" s="24">
        <v>0.55208333333333304</v>
      </c>
      <c r="C762" s="24">
        <f>INDEX(ГРАФИК!$AX$6:$AX$36,MATCH($B$737,ГРАФИК!$A$6:$A$36,0),0)</f>
        <v>0</v>
      </c>
      <c r="D762" s="6" t="b">
        <f t="shared" si="61"/>
        <v>0</v>
      </c>
      <c r="E762" s="24" t="b">
        <f t="shared" si="62"/>
        <v>0</v>
      </c>
      <c r="F762" s="6">
        <f>Count_Color(ГРАФИК!$AX$6:$AX$36,3,C762)</f>
        <v>0</v>
      </c>
      <c r="G762" s="25" t="e">
        <f>IF(D762="",INDEX('Классификатор задач'!$C:$C,MATCH(E762,'Классификатор задач'!$B:$B,0),0),INDEX('Классификатор задач'!$C:$C,MATCH(D762,'Классификатор задач'!$A:$A,0)))</f>
        <v>#N/A</v>
      </c>
      <c r="H762" s="26">
        <f>INDEX(ГРАФИК!$AY$6:$AY$36,MATCH($B$737,ГРАФИК!$A$6:$A$36,0),0)</f>
        <v>0</v>
      </c>
      <c r="I762" s="41">
        <v>0.25</v>
      </c>
      <c r="J762" s="29" t="e">
        <f>INDEX('Закрепление за ДСЕ'!$B:$B,MATCH(H762,'Закрепление за ДСЕ'!A:A,0),0)</f>
        <v>#N/A</v>
      </c>
      <c r="K762" s="29" t="e">
        <f>INDEX('Закрепление за ДСЕ'!$D:$D,MATCH(H762,'Закрепление за ДСЕ'!A:A,0),0)</f>
        <v>#N/A</v>
      </c>
      <c r="L762" s="36" t="str">
        <f t="shared" si="63"/>
        <v/>
      </c>
      <c r="M762" s="38">
        <v>16</v>
      </c>
    </row>
    <row r="763" spans="1:13" x14ac:dyDescent="0.25">
      <c r="A763" s="24">
        <v>0.55208333333333304</v>
      </c>
      <c r="B763" s="24">
        <v>0.5625</v>
      </c>
      <c r="C763" s="24">
        <f>INDEX(ГРАФИК!$AZ$6:$AZ$36,MATCH($B$737,ГРАФИК!$A$6:$A$36,0),0)</f>
        <v>0</v>
      </c>
      <c r="D763" s="6" t="b">
        <f t="shared" si="61"/>
        <v>0</v>
      </c>
      <c r="E763" s="24" t="b">
        <f t="shared" si="62"/>
        <v>0</v>
      </c>
      <c r="F763" s="6">
        <f>Count_Color(ГРАФИК!$AZ$6:$AZ$36,3,C763)</f>
        <v>0</v>
      </c>
      <c r="G763" s="25" t="e">
        <f>IF(D763="",INDEX('Классификатор задач'!$C:$C,MATCH(E763,'Классификатор задач'!$B:$B,0),0),INDEX('Классификатор задач'!$C:$C,MATCH(D763,'Классификатор задач'!$A:$A,0)))</f>
        <v>#N/A</v>
      </c>
      <c r="H763" s="26">
        <f>INDEX(ГРАФИК!$BA$6:$BA$36,MATCH($B$737,ГРАФИК!$A$6:$A$36,0),0)</f>
        <v>0</v>
      </c>
      <c r="I763" s="41">
        <v>0.25</v>
      </c>
      <c r="J763" s="29" t="e">
        <f>INDEX('Закрепление за ДСЕ'!$B:$B,MATCH(H763,'Закрепление за ДСЕ'!A:A,0),0)</f>
        <v>#N/A</v>
      </c>
      <c r="K763" s="29" t="e">
        <f>INDEX('Закрепление за ДСЕ'!$D:$D,MATCH(H763,'Закрепление за ДСЕ'!A:A,0),0)</f>
        <v>#N/A</v>
      </c>
      <c r="L763" s="36" t="str">
        <f t="shared" si="63"/>
        <v/>
      </c>
      <c r="M763" s="38">
        <v>16</v>
      </c>
    </row>
    <row r="764" spans="1:13" x14ac:dyDescent="0.25">
      <c r="A764" s="24">
        <v>0.562499999999999</v>
      </c>
      <c r="B764" s="24">
        <v>0.57291666666666696</v>
      </c>
      <c r="C764" s="24">
        <f>INDEX(ГРАФИК!$BB$6:$BB$36,MATCH($B$737,ГРАФИК!$A$6:$A$36,0),0)</f>
        <v>0</v>
      </c>
      <c r="D764" s="6" t="b">
        <f t="shared" si="61"/>
        <v>0</v>
      </c>
      <c r="E764" s="24" t="b">
        <f t="shared" si="62"/>
        <v>0</v>
      </c>
      <c r="F764" s="6">
        <f>Count_Color(ГРАФИК!$BB$6:$BB$36,3,C764)</f>
        <v>0</v>
      </c>
      <c r="G764" s="25" t="e">
        <f>IF(D764="",INDEX('Классификатор задач'!$C:$C,MATCH(E764,'Классификатор задач'!$B:$B,0),0),INDEX('Классификатор задач'!$C:$C,MATCH(D764,'Классификатор задач'!$A:$A,0)))</f>
        <v>#N/A</v>
      </c>
      <c r="H764" s="26">
        <f>INDEX(ГРАФИК!$BC$6:$BC$36,MATCH($B$737,ГРАФИК!$A$6:$A$36,0),0)</f>
        <v>0</v>
      </c>
      <c r="I764" s="41">
        <v>0.25</v>
      </c>
      <c r="J764" s="29" t="e">
        <f>INDEX('Закрепление за ДСЕ'!$B:$B,MATCH(H764,'Закрепление за ДСЕ'!A:A,0),0)</f>
        <v>#N/A</v>
      </c>
      <c r="K764" s="29" t="e">
        <f>INDEX('Закрепление за ДСЕ'!$D:$D,MATCH(H764,'Закрепление за ДСЕ'!A:A,0),0)</f>
        <v>#N/A</v>
      </c>
      <c r="L764" s="36" t="str">
        <f t="shared" si="63"/>
        <v/>
      </c>
      <c r="M764" s="38">
        <v>16</v>
      </c>
    </row>
    <row r="765" spans="1:13" x14ac:dyDescent="0.25">
      <c r="A765" s="24">
        <v>0.57291666666666596</v>
      </c>
      <c r="B765" s="24">
        <v>0.58333333333333304</v>
      </c>
      <c r="C765" s="24">
        <f>INDEX(ГРАФИК!$BD$6:$BD$36,MATCH($B$737,ГРАФИК!$A$6:$A$36,0),0)</f>
        <v>0</v>
      </c>
      <c r="D765" s="6" t="b">
        <f t="shared" si="61"/>
        <v>0</v>
      </c>
      <c r="E765" s="24" t="b">
        <f t="shared" si="62"/>
        <v>0</v>
      </c>
      <c r="F765" s="6">
        <f>Count_Color(ГРАФИК!$BD$6:$BD$36,3,C765)</f>
        <v>0</v>
      </c>
      <c r="G765" s="25" t="e">
        <f>IF(D765="",INDEX('Классификатор задач'!$C:$C,MATCH(E765,'Классификатор задач'!$B:$B,0),0),INDEX('Классификатор задач'!$C:$C,MATCH(D765,'Классификатор задач'!$A:$A,0)))</f>
        <v>#N/A</v>
      </c>
      <c r="H765" s="26">
        <f>INDEX(ГРАФИК!$BE$6:$BE$36,MATCH($B$737,ГРАФИК!$A$6:$A$36,0),0)</f>
        <v>0</v>
      </c>
      <c r="I765" s="41">
        <v>0.25</v>
      </c>
      <c r="J765" s="29" t="e">
        <f>INDEX('Закрепление за ДСЕ'!$B:$B,MATCH(H765,'Закрепление за ДСЕ'!A:A,0),0)</f>
        <v>#N/A</v>
      </c>
      <c r="K765" s="29" t="e">
        <f>INDEX('Закрепление за ДСЕ'!$D:$D,MATCH(H765,'Закрепление за ДСЕ'!A:A,0),0)</f>
        <v>#N/A</v>
      </c>
      <c r="L765" s="36" t="str">
        <f t="shared" si="63"/>
        <v/>
      </c>
      <c r="M765" s="38">
        <v>16</v>
      </c>
    </row>
    <row r="766" spans="1:13" x14ac:dyDescent="0.25">
      <c r="A766" s="24">
        <v>0.58333333333333304</v>
      </c>
      <c r="B766" s="24">
        <v>0.59375</v>
      </c>
      <c r="C766" s="24">
        <f>INDEX(ГРАФИК!$BF$6:$BF$36,MATCH($B$737,ГРАФИК!$A$6:$A$36,0),0)</f>
        <v>0</v>
      </c>
      <c r="D766" s="6" t="b">
        <f t="shared" si="61"/>
        <v>0</v>
      </c>
      <c r="E766" s="24" t="b">
        <f t="shared" si="62"/>
        <v>0</v>
      </c>
      <c r="F766" s="6">
        <f>Count_Color(ГРАФИК!$BF$6:$BF$36,3,C766)</f>
        <v>0</v>
      </c>
      <c r="G766" s="25" t="e">
        <f>IF(D766="",INDEX('Классификатор задач'!$C:$C,MATCH(E766,'Классификатор задач'!$B:$B,0),0),INDEX('Классификатор задач'!$C:$C,MATCH(D766,'Классификатор задач'!$A:$A,0)))</f>
        <v>#N/A</v>
      </c>
      <c r="H766" s="26">
        <f>INDEX(ГРАФИК!$BG$6:$BG$36,MATCH($B$737,ГРАФИК!$A$6:$A$36,0),0)</f>
        <v>0</v>
      </c>
      <c r="I766" s="41">
        <v>0.25</v>
      </c>
      <c r="J766" s="29" t="e">
        <f>INDEX('Закрепление за ДСЕ'!$B:$B,MATCH(H766,'Закрепление за ДСЕ'!A:A,0),0)</f>
        <v>#N/A</v>
      </c>
      <c r="K766" s="29" t="e">
        <f>INDEX('Закрепление за ДСЕ'!$D:$D,MATCH(H766,'Закрепление за ДСЕ'!A:A,0),0)</f>
        <v>#N/A</v>
      </c>
      <c r="L766" s="36" t="str">
        <f t="shared" si="63"/>
        <v/>
      </c>
      <c r="M766" s="38">
        <v>16</v>
      </c>
    </row>
    <row r="767" spans="1:13" x14ac:dyDescent="0.25">
      <c r="A767" s="24">
        <v>0.593749999999999</v>
      </c>
      <c r="B767" s="24">
        <v>0.60416666666666696</v>
      </c>
      <c r="C767" s="24">
        <f>INDEX(ГРАФИК!$BH$6:$BH$36,MATCH($B$737,ГРАФИК!$A$6:$A$36,0),0)</f>
        <v>0</v>
      </c>
      <c r="D767" s="6" t="b">
        <f t="shared" si="61"/>
        <v>0</v>
      </c>
      <c r="E767" s="24" t="b">
        <f t="shared" si="62"/>
        <v>0</v>
      </c>
      <c r="F767" s="6">
        <f>Count_Color(ГРАФИК!$BH$6:$BH$36,3,C767)</f>
        <v>0</v>
      </c>
      <c r="G767" s="25" t="e">
        <f>IF(D767="",INDEX('Классификатор задач'!$C:$C,MATCH(E767,'Классификатор задач'!$B:$B,0),0),INDEX('Классификатор задач'!$C:$C,MATCH(D767,'Классификатор задач'!$A:$A,0)))</f>
        <v>#N/A</v>
      </c>
      <c r="H767" s="26">
        <f>INDEX(ГРАФИК!$BI$6:$BI$36,MATCH($B$737,ГРАФИК!$A$6:$A$36,0),0)</f>
        <v>0</v>
      </c>
      <c r="I767" s="41">
        <v>0.25</v>
      </c>
      <c r="J767" s="29" t="e">
        <f>INDEX('Закрепление за ДСЕ'!$B:$B,MATCH(H767,'Закрепление за ДСЕ'!A:A,0),0)</f>
        <v>#N/A</v>
      </c>
      <c r="K767" s="29" t="e">
        <f>INDEX('Закрепление за ДСЕ'!$D:$D,MATCH(H767,'Закрепление за ДСЕ'!A:A,0),0)</f>
        <v>#N/A</v>
      </c>
      <c r="L767" s="36" t="str">
        <f t="shared" si="63"/>
        <v/>
      </c>
      <c r="M767" s="38">
        <v>16</v>
      </c>
    </row>
    <row r="768" spans="1:13" x14ac:dyDescent="0.25">
      <c r="A768" s="24">
        <v>0.60416666666666596</v>
      </c>
      <c r="B768" s="24">
        <v>0.61458333333333404</v>
      </c>
      <c r="C768" s="24">
        <f>INDEX(ГРАФИК!$BJ$6:$BJ$36,MATCH($B$737,ГРАФИК!$A$6:$A$36,0),0)</f>
        <v>0</v>
      </c>
      <c r="D768" s="6" t="b">
        <f t="shared" si="61"/>
        <v>0</v>
      </c>
      <c r="E768" s="24" t="b">
        <f t="shared" si="62"/>
        <v>0</v>
      </c>
      <c r="F768" s="6">
        <f>Count_Color(ГРАФИК!$BJ$6:$BJ$36,3,C768)</f>
        <v>0</v>
      </c>
      <c r="G768" s="25" t="e">
        <f>IF(D768="",INDEX('Классификатор задач'!$C:$C,MATCH(E768,'Классификатор задач'!$B:$B,0),0),INDEX('Классификатор задач'!$C:$C,MATCH(D768,'Классификатор задач'!$A:$A,0)))</f>
        <v>#N/A</v>
      </c>
      <c r="H768" s="26">
        <f>INDEX(ГРАФИК!$BK$6:$BK$36,MATCH($B$737,ГРАФИК!$A$6:$A$36,0),0)</f>
        <v>0</v>
      </c>
      <c r="I768" s="41">
        <v>0.25</v>
      </c>
      <c r="J768" s="29" t="e">
        <f>INDEX('Закрепление за ДСЕ'!$B:$B,MATCH(H768,'Закрепление за ДСЕ'!A:A,0),0)</f>
        <v>#N/A</v>
      </c>
      <c r="K768" s="29" t="e">
        <f>INDEX('Закрепление за ДСЕ'!$D:$D,MATCH(H768,'Закрепление за ДСЕ'!A:A,0),0)</f>
        <v>#N/A</v>
      </c>
      <c r="L768" s="36" t="str">
        <f t="shared" si="63"/>
        <v/>
      </c>
      <c r="M768" s="38">
        <v>16</v>
      </c>
    </row>
    <row r="769" spans="1:13" x14ac:dyDescent="0.25">
      <c r="A769" s="24">
        <v>0.61458333333333304</v>
      </c>
      <c r="B769" s="24">
        <v>0.625</v>
      </c>
      <c r="C769" s="24">
        <f>INDEX(ГРАФИК!$BL$6:$BL$36,MATCH($B$737,ГРАФИК!$A$6:$A$36,0),0)</f>
        <v>0</v>
      </c>
      <c r="D769" s="6" t="b">
        <f t="shared" si="61"/>
        <v>0</v>
      </c>
      <c r="E769" s="24" t="b">
        <f t="shared" si="62"/>
        <v>0</v>
      </c>
      <c r="F769" s="6">
        <f>Count_Color(ГРАФИК!$BL$6:$BL$36,3,C769)</f>
        <v>0</v>
      </c>
      <c r="G769" s="25" t="e">
        <f>IF(D769="",INDEX('Классификатор задач'!$C:$C,MATCH(E769,'Классификатор задач'!$B:$B,0),0),INDEX('Классификатор задач'!$C:$C,MATCH(D769,'Классификатор задач'!$A:$A,0)))</f>
        <v>#N/A</v>
      </c>
      <c r="H769" s="26">
        <f>INDEX(ГРАФИК!$BM$6:$BM$36,MATCH($B$737,ГРАФИК!$A$6:$A$36,0),0)</f>
        <v>0</v>
      </c>
      <c r="I769" s="41">
        <v>0.25</v>
      </c>
      <c r="J769" s="29" t="e">
        <f>INDEX('Закрепление за ДСЕ'!$B:$B,MATCH(H769,'Закрепление за ДСЕ'!A:A,0),0)</f>
        <v>#N/A</v>
      </c>
      <c r="K769" s="29" t="e">
        <f>INDEX('Закрепление за ДСЕ'!$D:$D,MATCH(H769,'Закрепление за ДСЕ'!A:A,0),0)</f>
        <v>#N/A</v>
      </c>
      <c r="L769" s="36" t="str">
        <f t="shared" si="63"/>
        <v/>
      </c>
      <c r="M769" s="38">
        <v>16</v>
      </c>
    </row>
    <row r="770" spans="1:13" x14ac:dyDescent="0.25">
      <c r="A770" s="24">
        <v>0.624999999999999</v>
      </c>
      <c r="B770" s="24">
        <v>0.63541666666666696</v>
      </c>
      <c r="C770" s="24">
        <f>INDEX(ГРАФИК!$BN$6:$BN$36,MATCH($B$737,ГРАФИК!$A$6:$A$36,0),0)</f>
        <v>0</v>
      </c>
      <c r="D770" s="6" t="b">
        <f t="shared" si="61"/>
        <v>0</v>
      </c>
      <c r="E770" s="24" t="b">
        <f t="shared" si="62"/>
        <v>0</v>
      </c>
      <c r="F770" s="6">
        <f>Count_Color(ГРАФИК!$BN$6:$BN$36,3,C770)</f>
        <v>0</v>
      </c>
      <c r="G770" s="25" t="e">
        <f>IF(D770="",INDEX('Классификатор задач'!$C:$C,MATCH(E770,'Классификатор задач'!$B:$B,0),0),INDEX('Классификатор задач'!$C:$C,MATCH(D770,'Классификатор задач'!$A:$A,0)))</f>
        <v>#N/A</v>
      </c>
      <c r="H770" s="26">
        <f>INDEX(ГРАФИК!$BO$6:$BO$36,MATCH($B$737,ГРАФИК!$A$6:$A$36,0),0)</f>
        <v>0</v>
      </c>
      <c r="I770" s="41">
        <v>0.25</v>
      </c>
      <c r="J770" s="29" t="e">
        <f>INDEX('Закрепление за ДСЕ'!$B:$B,MATCH(H770,'Закрепление за ДСЕ'!A:A,0),0)</f>
        <v>#N/A</v>
      </c>
      <c r="K770" s="29" t="e">
        <f>INDEX('Закрепление за ДСЕ'!$D:$D,MATCH(H770,'Закрепление за ДСЕ'!A:A,0),0)</f>
        <v>#N/A</v>
      </c>
      <c r="L770" s="36" t="str">
        <f t="shared" si="63"/>
        <v/>
      </c>
      <c r="M770" s="38">
        <v>16</v>
      </c>
    </row>
    <row r="771" spans="1:13" x14ac:dyDescent="0.25">
      <c r="A771" s="24">
        <v>0.63541666666666596</v>
      </c>
      <c r="B771" s="24">
        <v>0.64583333333333404</v>
      </c>
      <c r="C771" s="24">
        <f>INDEX(ГРАФИК!$BP$6:$BP$36,MATCH($B$737,ГРАФИК!$A$6:$A$36,0),0)</f>
        <v>0</v>
      </c>
      <c r="D771" s="6" t="b">
        <f t="shared" si="61"/>
        <v>0</v>
      </c>
      <c r="E771" s="24" t="b">
        <f t="shared" si="62"/>
        <v>0</v>
      </c>
      <c r="F771" s="6">
        <f>Count_Color(ГРАФИК!$BP$6:$BP$36,3,C771)</f>
        <v>0</v>
      </c>
      <c r="G771" s="25" t="e">
        <f>IF(D771="",INDEX('Классификатор задач'!$C:$C,MATCH(E771,'Классификатор задач'!$B:$B,0),0),INDEX('Классификатор задач'!$C:$C,MATCH(D771,'Классификатор задач'!$A:$A,0)))</f>
        <v>#N/A</v>
      </c>
      <c r="H771" s="26">
        <f>INDEX(ГРАФИК!$BQ$6:$BQ$36,MATCH($B$737,ГРАФИК!$A$6:$A$36,0),0)</f>
        <v>0</v>
      </c>
      <c r="I771" s="41">
        <v>0.25</v>
      </c>
      <c r="J771" s="29" t="e">
        <f>INDEX('Закрепление за ДСЕ'!$B:$B,MATCH(H771,'Закрепление за ДСЕ'!A:A,0),0)</f>
        <v>#N/A</v>
      </c>
      <c r="K771" s="29" t="e">
        <f>INDEX('Закрепление за ДСЕ'!$D:$D,MATCH(H771,'Закрепление за ДСЕ'!A:A,0),0)</f>
        <v>#N/A</v>
      </c>
      <c r="L771" s="36" t="str">
        <f t="shared" si="63"/>
        <v/>
      </c>
      <c r="M771" s="38">
        <v>16</v>
      </c>
    </row>
    <row r="772" spans="1:13" x14ac:dyDescent="0.25">
      <c r="A772" s="24">
        <v>0.64583333333333204</v>
      </c>
      <c r="B772" s="24">
        <v>0.65625</v>
      </c>
      <c r="C772" s="24">
        <f>INDEX(ГРАФИК!$BR$6:$BR$36,MATCH($B$737,ГРАФИК!$A$6:$A$36,0),0)</f>
        <v>0</v>
      </c>
      <c r="D772" s="6" t="b">
        <f t="shared" si="61"/>
        <v>0</v>
      </c>
      <c r="E772" s="24" t="b">
        <f t="shared" si="62"/>
        <v>0</v>
      </c>
      <c r="F772" s="6">
        <f>Count_Color(ГРАФИК!$BR$6:$BR$36,3,C772)</f>
        <v>0</v>
      </c>
      <c r="G772" s="25" t="e">
        <f>IF(D772="",INDEX('Классификатор задач'!$C:$C,MATCH(E772,'Классификатор задач'!$B:$B,0),0),INDEX('Классификатор задач'!$C:$C,MATCH(D772,'Классификатор задач'!$A:$A,0)))</f>
        <v>#N/A</v>
      </c>
      <c r="H772" s="26">
        <f>INDEX(ГРАФИК!$BS$6:$BS$36,MATCH($B$737,ГРАФИК!$A$6:$A$36,0),0)</f>
        <v>0</v>
      </c>
      <c r="I772" s="41">
        <v>0.25</v>
      </c>
      <c r="J772" s="29" t="e">
        <f>INDEX('Закрепление за ДСЕ'!$B:$B,MATCH(H772,'Закрепление за ДСЕ'!A:A,0),0)</f>
        <v>#N/A</v>
      </c>
      <c r="K772" s="29" t="e">
        <f>INDEX('Закрепление за ДСЕ'!$D:$D,MATCH(H772,'Закрепление за ДСЕ'!A:A,0),0)</f>
        <v>#N/A</v>
      </c>
      <c r="L772" s="36" t="str">
        <f t="shared" si="63"/>
        <v/>
      </c>
      <c r="M772" s="38">
        <v>16</v>
      </c>
    </row>
    <row r="773" spans="1:13" x14ac:dyDescent="0.25">
      <c r="A773" s="24">
        <v>0.656249999999999</v>
      </c>
      <c r="B773" s="24">
        <v>0.66666666666666696</v>
      </c>
      <c r="C773" s="24">
        <f>INDEX(ГРАФИК!$BT$6:$BT$36,MATCH($B$737,ГРАФИК!$A$6:$A$36,0),0)</f>
        <v>0</v>
      </c>
      <c r="D773" s="6" t="b">
        <f t="shared" si="61"/>
        <v>0</v>
      </c>
      <c r="E773" s="24" t="b">
        <f t="shared" si="62"/>
        <v>0</v>
      </c>
      <c r="F773" s="6">
        <f>Count_Color(ГРАФИК!$BT$6:$BT$36,3,C773)</f>
        <v>0</v>
      </c>
      <c r="G773" s="25" t="e">
        <f>IF(D773="",INDEX('Классификатор задач'!$C:$C,MATCH(E773,'Классификатор задач'!$B:$B,0),0),INDEX('Классификатор задач'!$C:$C,MATCH(D773,'Классификатор задач'!$A:$A,0)))</f>
        <v>#N/A</v>
      </c>
      <c r="H773" s="26">
        <f>INDEX(ГРАФИК!$BU$6:$BU$36,MATCH($B$737,ГРАФИК!$A$6:$A$36,0),0)</f>
        <v>0</v>
      </c>
      <c r="I773" s="41">
        <v>0.25</v>
      </c>
      <c r="J773" s="29" t="e">
        <f>INDEX('Закрепление за ДСЕ'!$B:$B,MATCH(H773,'Закрепление за ДСЕ'!A:A,0),0)</f>
        <v>#N/A</v>
      </c>
      <c r="K773" s="29" t="e">
        <f>INDEX('Закрепление за ДСЕ'!$D:$D,MATCH(H773,'Закрепление за ДСЕ'!A:A,0),0)</f>
        <v>#N/A</v>
      </c>
      <c r="L773" s="36" t="str">
        <f t="shared" si="63"/>
        <v/>
      </c>
      <c r="M773" s="38">
        <v>16</v>
      </c>
    </row>
    <row r="774" spans="1:13" x14ac:dyDescent="0.25">
      <c r="A774" s="24">
        <v>0.66666666666666596</v>
      </c>
      <c r="B774" s="24">
        <v>0.67708333333333404</v>
      </c>
      <c r="C774" s="24">
        <f>INDEX(ГРАФИК!$BV$6:$BV$36,MATCH($B$737,ГРАФИК!$A$6:$A$36,0),0)</f>
        <v>0</v>
      </c>
      <c r="D774" s="6" t="b">
        <f t="shared" si="61"/>
        <v>0</v>
      </c>
      <c r="E774" s="24" t="b">
        <f t="shared" si="62"/>
        <v>0</v>
      </c>
      <c r="F774" s="6">
        <f>Count_Color(ГРАФИК!$BV$6:$BV$36,3,C774)</f>
        <v>0</v>
      </c>
      <c r="G774" s="25" t="e">
        <f>IF(D774="",INDEX('Классификатор задач'!$C:$C,MATCH(E774,'Классификатор задач'!$B:$B,0),0),INDEX('Классификатор задач'!$C:$C,MATCH(D774,'Классификатор задач'!$A:$A,0)))</f>
        <v>#N/A</v>
      </c>
      <c r="H774" s="26">
        <f>INDEX(ГРАФИК!$BW$6:$BW$36,MATCH($B$737,ГРАФИК!$A$6:$A$36,0),0)</f>
        <v>0</v>
      </c>
      <c r="I774" s="41">
        <v>0.25</v>
      </c>
      <c r="J774" s="29" t="e">
        <f>INDEX('Закрепление за ДСЕ'!$B:$B,MATCH(H774,'Закрепление за ДСЕ'!A:A,0),0)</f>
        <v>#N/A</v>
      </c>
      <c r="K774" s="29" t="e">
        <f>INDEX('Закрепление за ДСЕ'!$D:$D,MATCH(H774,'Закрепление за ДСЕ'!A:A,0),0)</f>
        <v>#N/A</v>
      </c>
      <c r="L774" s="36" t="str">
        <f t="shared" si="63"/>
        <v/>
      </c>
      <c r="M774" s="38">
        <v>16</v>
      </c>
    </row>
    <row r="775" spans="1:13" x14ac:dyDescent="0.25">
      <c r="A775" s="24">
        <v>0.67708333333333204</v>
      </c>
      <c r="B775" s="24">
        <v>0.6875</v>
      </c>
      <c r="C775" s="24">
        <f>INDEX(ГРАФИК!$BX$6:$BX$36,MATCH($B$737,ГРАФИК!$A$6:$A$36,0),0)</f>
        <v>0</v>
      </c>
      <c r="D775" s="6" t="b">
        <f t="shared" si="61"/>
        <v>0</v>
      </c>
      <c r="E775" s="24" t="b">
        <f t="shared" si="62"/>
        <v>0</v>
      </c>
      <c r="F775" s="6">
        <f>Count_Color(ГРАФИК!$BX$6:$BX$36,3,C775)</f>
        <v>0</v>
      </c>
      <c r="G775" s="25" t="e">
        <f>IF(D775="",INDEX('Классификатор задач'!$C:$C,MATCH(E775,'Классификатор задач'!$B:$B,0),0),INDEX('Классификатор задач'!$C:$C,MATCH(D775,'Классификатор задач'!$A:$A,0)))</f>
        <v>#N/A</v>
      </c>
      <c r="H775" s="26">
        <f>INDEX(ГРАФИК!$BY$6:$BY$36,MATCH($B$737,ГРАФИК!$A$6:$A$36,0),0)</f>
        <v>0</v>
      </c>
      <c r="I775" s="41">
        <v>0.25</v>
      </c>
      <c r="J775" s="29" t="e">
        <f>INDEX('Закрепление за ДСЕ'!$B:$B,MATCH(H775,'Закрепление за ДСЕ'!A:A,0),0)</f>
        <v>#N/A</v>
      </c>
      <c r="K775" s="29" t="e">
        <f>INDEX('Закрепление за ДСЕ'!$D:$D,MATCH(H775,'Закрепление за ДСЕ'!A:A,0),0)</f>
        <v>#N/A</v>
      </c>
      <c r="L775" s="36" t="str">
        <f t="shared" si="63"/>
        <v/>
      </c>
      <c r="M775" s="38">
        <v>16</v>
      </c>
    </row>
    <row r="776" spans="1:13" x14ac:dyDescent="0.25">
      <c r="A776" s="24">
        <v>0.687499999999999</v>
      </c>
      <c r="B776" s="24">
        <v>0.69791666666666696</v>
      </c>
      <c r="C776" s="24">
        <f>INDEX(ГРАФИК!$BZ$6:$BZ$36,MATCH($B$737,ГРАФИК!$A$6:$A$36,0),0)</f>
        <v>0</v>
      </c>
      <c r="D776" s="6" t="b">
        <f t="shared" si="61"/>
        <v>0</v>
      </c>
      <c r="E776" s="24" t="b">
        <f t="shared" si="62"/>
        <v>0</v>
      </c>
      <c r="F776" s="6">
        <f>Count_Color(ГРАФИК!$BZ$6:$BZ$36,3,C776)</f>
        <v>0</v>
      </c>
      <c r="G776" s="25" t="e">
        <f>IF(D776="",INDEX('Классификатор задач'!$C:$C,MATCH(E776,'Классификатор задач'!$B:$B,0),0),INDEX('Классификатор задач'!$C:$C,MATCH(D776,'Классификатор задач'!$A:$A,0)))</f>
        <v>#N/A</v>
      </c>
      <c r="H776" s="26">
        <f>INDEX(ГРАФИК!$CA$6:$CA$36,MATCH($B$737,ГРАФИК!$A$6:$A$36,0),0)</f>
        <v>0</v>
      </c>
      <c r="I776" s="41">
        <v>0.25</v>
      </c>
      <c r="J776" s="29" t="e">
        <f>INDEX('Закрепление за ДСЕ'!$B:$B,MATCH(H776,'Закрепление за ДСЕ'!A:A,0),0)</f>
        <v>#N/A</v>
      </c>
      <c r="K776" s="29" t="e">
        <f>INDEX('Закрепление за ДСЕ'!$D:$D,MATCH(H776,'Закрепление за ДСЕ'!A:A,0),0)</f>
        <v>#N/A</v>
      </c>
      <c r="L776" s="36" t="str">
        <f t="shared" si="63"/>
        <v/>
      </c>
      <c r="M776" s="38">
        <v>16</v>
      </c>
    </row>
    <row r="777" spans="1:13" x14ac:dyDescent="0.25">
      <c r="A777" s="24">
        <v>0.69791666666666596</v>
      </c>
      <c r="B777" s="24">
        <v>0.70833333333333404</v>
      </c>
      <c r="C777" s="24">
        <f>INDEX(ГРАФИК!$CB$6:$CB$36,MATCH($B$737,ГРАФИК!$A$6:$A$36,0),0)</f>
        <v>0</v>
      </c>
      <c r="D777" s="6" t="b">
        <f t="shared" si="61"/>
        <v>0</v>
      </c>
      <c r="E777" s="24" t="b">
        <f t="shared" si="62"/>
        <v>0</v>
      </c>
      <c r="F777" s="6">
        <f>Count_Color(ГРАФИК!$CB$6:$CB$36,3,C777)</f>
        <v>0</v>
      </c>
      <c r="G777" s="25" t="e">
        <f>IF(D777="",INDEX('Классификатор задач'!$C:$C,MATCH(E777,'Классификатор задач'!$B:$B,0),0),INDEX('Классификатор задач'!$C:$C,MATCH(D777,'Классификатор задач'!$A:$A,0)))</f>
        <v>#N/A</v>
      </c>
      <c r="H777" s="26">
        <f>INDEX(ГРАФИК!$CC$6:$CC$36,MATCH($B$737,ГРАФИК!$A$6:$A$36,0),0)</f>
        <v>0</v>
      </c>
      <c r="I777" s="41">
        <v>0.25</v>
      </c>
      <c r="J777" s="29" t="e">
        <f>INDEX('Закрепление за ДСЕ'!$B:$B,MATCH(H777,'Закрепление за ДСЕ'!A:A,0),0)</f>
        <v>#N/A</v>
      </c>
      <c r="K777" s="29" t="e">
        <f>INDEX('Закрепление за ДСЕ'!$D:$D,MATCH(H777,'Закрепление за ДСЕ'!A:A,0),0)</f>
        <v>#N/A</v>
      </c>
      <c r="L777" s="36" t="str">
        <f t="shared" si="63"/>
        <v/>
      </c>
      <c r="M777" s="38">
        <v>16</v>
      </c>
    </row>
    <row r="778" spans="1:13" x14ac:dyDescent="0.25">
      <c r="A778" s="24">
        <v>0.70833333333333204</v>
      </c>
      <c r="B778" s="24">
        <v>0.71875</v>
      </c>
      <c r="C778" s="24">
        <f>INDEX(ГРАФИК!$CD$6:$CD$36,MATCH($B$737,ГРАФИК!$A$6:$A$36,0),0)</f>
        <v>0</v>
      </c>
      <c r="D778" s="6" t="b">
        <f t="shared" si="61"/>
        <v>0</v>
      </c>
      <c r="E778" s="24" t="b">
        <f t="shared" si="62"/>
        <v>0</v>
      </c>
      <c r="F778" s="6">
        <f>Count_Color(ГРАФИК!$CD$6:$CD$36,3,C778)</f>
        <v>0</v>
      </c>
      <c r="G778" s="25" t="e">
        <f>IF(D778="",INDEX('Классификатор задач'!$C:$C,MATCH(E778,'Классификатор задач'!$B:$B,0),0),INDEX('Классификатор задач'!$C:$C,MATCH(D778,'Классификатор задач'!$A:$A,0)))</f>
        <v>#N/A</v>
      </c>
      <c r="H778" s="26">
        <f>INDEX(ГРАФИК!$CE$6:$CE$36,MATCH($B$737,ГРАФИК!$A$6:$A$36,0),0)</f>
        <v>0</v>
      </c>
      <c r="I778" s="41">
        <v>0.25</v>
      </c>
      <c r="J778" s="29" t="e">
        <f>INDEX('Закрепление за ДСЕ'!$B:$B,MATCH(H778,'Закрепление за ДСЕ'!A:A,0),0)</f>
        <v>#N/A</v>
      </c>
      <c r="K778" s="29" t="e">
        <f>INDEX('Закрепление за ДСЕ'!$D:$D,MATCH(H778,'Закрепление за ДСЕ'!A:A,0),0)</f>
        <v>#N/A</v>
      </c>
      <c r="L778" s="36" t="str">
        <f t="shared" si="63"/>
        <v/>
      </c>
      <c r="M778" s="38">
        <v>16</v>
      </c>
    </row>
    <row r="779" spans="1:13" x14ac:dyDescent="0.25">
      <c r="A779" s="24">
        <v>0.718749999999999</v>
      </c>
      <c r="B779" s="24">
        <v>0.72916666666666696</v>
      </c>
      <c r="C779" s="24">
        <f>INDEX(ГРАФИК!$CF$6:$CF$36,MATCH($B$737,ГРАФИК!$A$6:$A$36,0),0)</f>
        <v>0</v>
      </c>
      <c r="D779" s="6" t="b">
        <f t="shared" si="61"/>
        <v>0</v>
      </c>
      <c r="E779" s="24" t="b">
        <f t="shared" si="62"/>
        <v>0</v>
      </c>
      <c r="F779" s="6">
        <f>Count_Color(ГРАФИК!$CF$6:$CF$36,3,C779)</f>
        <v>0</v>
      </c>
      <c r="G779" s="25" t="e">
        <f>IF(D779="",INDEX('Классификатор задач'!$C:$C,MATCH(E779,'Классификатор задач'!$B:$B,0),0),INDEX('Классификатор задач'!$C:$C,MATCH(D779,'Классификатор задач'!$A:$A,0)))</f>
        <v>#N/A</v>
      </c>
      <c r="H779" s="26">
        <f>INDEX(ГРАФИК!$CG$6:$CG$36,MATCH($B$737,ГРАФИК!$A$6:$A$36,0),0)</f>
        <v>0</v>
      </c>
      <c r="I779" s="41">
        <v>0.25</v>
      </c>
      <c r="J779" s="29" t="e">
        <f>INDEX('Закрепление за ДСЕ'!$B:$B,MATCH(H779,'Закрепление за ДСЕ'!A:A,0),0)</f>
        <v>#N/A</v>
      </c>
      <c r="K779" s="29" t="e">
        <f>INDEX('Закрепление за ДСЕ'!$D:$D,MATCH(H779,'Закрепление за ДСЕ'!A:A,0),0)</f>
        <v>#N/A</v>
      </c>
      <c r="L779" s="36" t="str">
        <f t="shared" si="63"/>
        <v/>
      </c>
      <c r="M779" s="38">
        <v>16</v>
      </c>
    </row>
    <row r="780" spans="1:13" x14ac:dyDescent="0.25">
      <c r="A780" s="24">
        <v>0.72916666666666496</v>
      </c>
      <c r="B780" s="24">
        <v>0.73958333333333404</v>
      </c>
      <c r="C780" s="24">
        <f>INDEX(ГРАФИК!$CH$6:$CH$36,MATCH($B$737,ГРАФИК!$A$6:$A$36,0),0)</f>
        <v>0</v>
      </c>
      <c r="D780" s="6" t="b">
        <f t="shared" si="61"/>
        <v>0</v>
      </c>
      <c r="E780" s="24" t="b">
        <f t="shared" si="62"/>
        <v>0</v>
      </c>
      <c r="F780" s="6">
        <f>Count_Color(ГРАФИК!$CH$6:$CH$36,3,C780)</f>
        <v>0</v>
      </c>
      <c r="G780" s="25" t="e">
        <f>IF(D780="",INDEX('Классификатор задач'!$C:$C,MATCH(E780,'Классификатор задач'!$B:$B,0),0),INDEX('Классификатор задач'!$C:$C,MATCH(D780,'Классификатор задач'!$A:$A,0)))</f>
        <v>#N/A</v>
      </c>
      <c r="H780" s="26">
        <f>INDEX(ГРАФИК!$CI$6:$CI$36,MATCH($B$737,ГРАФИК!$A$6:$A$36,0),0)</f>
        <v>0</v>
      </c>
      <c r="I780" s="41">
        <v>0.25</v>
      </c>
      <c r="J780" s="29" t="e">
        <f>INDEX('Закрепление за ДСЕ'!$B:$B,MATCH(H780,'Закрепление за ДСЕ'!A:A,0),0)</f>
        <v>#N/A</v>
      </c>
      <c r="K780" s="29" t="e">
        <f>INDEX('Закрепление за ДСЕ'!$D:$D,MATCH(H780,'Закрепление за ДСЕ'!A:A,0),0)</f>
        <v>#N/A</v>
      </c>
      <c r="L780" s="36" t="str">
        <f t="shared" si="63"/>
        <v/>
      </c>
      <c r="M780" s="38">
        <v>16</v>
      </c>
    </row>
    <row r="781" spans="1:13" x14ac:dyDescent="0.25">
      <c r="A781" s="24">
        <v>0.73958333333333204</v>
      </c>
      <c r="B781" s="24">
        <v>0.75</v>
      </c>
      <c r="C781" s="24">
        <f>INDEX(ГРАФИК!$CJ$6:$CJ$36,MATCH($B$737,ГРАФИК!$A$6:$A$36,0),0)</f>
        <v>0</v>
      </c>
      <c r="D781" s="6" t="b">
        <f t="shared" si="61"/>
        <v>0</v>
      </c>
      <c r="E781" s="24" t="b">
        <f t="shared" si="62"/>
        <v>0</v>
      </c>
      <c r="F781" s="6">
        <f>Count_Color(ГРАФИК!$CJ$6:$CJ$36,3,C781)</f>
        <v>0</v>
      </c>
      <c r="G781" s="25" t="e">
        <f>IF(D781="",INDEX('Классификатор задач'!$C:$C,MATCH(E781,'Классификатор задач'!$B:$B,0),0),INDEX('Классификатор задач'!$C:$C,MATCH(D781,'Классификатор задач'!$A:$A,0)))</f>
        <v>#N/A</v>
      </c>
      <c r="H781" s="26">
        <f>INDEX(ГРАФИК!$CK$6:$CK$36,MATCH($B$737,ГРАФИК!$A$6:$A$36,0),0)</f>
        <v>0</v>
      </c>
      <c r="I781" s="41">
        <v>0.25</v>
      </c>
      <c r="J781" s="29" t="e">
        <f>INDEX('Закрепление за ДСЕ'!$B:$B,MATCH(H781,'Закрепление за ДСЕ'!A:A,0),0)</f>
        <v>#N/A</v>
      </c>
      <c r="K781" s="29" t="e">
        <f>INDEX('Закрепление за ДСЕ'!$D:$D,MATCH(H781,'Закрепление за ДСЕ'!A:A,0),0)</f>
        <v>#N/A</v>
      </c>
      <c r="L781" s="36" t="str">
        <f t="shared" si="63"/>
        <v/>
      </c>
      <c r="M781" s="38">
        <v>16</v>
      </c>
    </row>
    <row r="782" spans="1:13" x14ac:dyDescent="0.25">
      <c r="A782" s="24">
        <v>0.749999999999999</v>
      </c>
      <c r="B782" s="24">
        <v>0.76041666666666696</v>
      </c>
      <c r="C782" s="24">
        <f>INDEX(ГРАФИК!$CL$6:$CL$36,MATCH($B$737,ГРАФИК!$A$6:$A$36,0),0)</f>
        <v>0</v>
      </c>
      <c r="D782" s="6" t="b">
        <f t="shared" si="61"/>
        <v>0</v>
      </c>
      <c r="E782" s="24" t="b">
        <f t="shared" si="62"/>
        <v>0</v>
      </c>
      <c r="F782" s="6">
        <f>Count_Color(ГРАФИК!$CL$6:$CL$36,3,C782)</f>
        <v>0</v>
      </c>
      <c r="G782" s="25" t="e">
        <f>IF(D782="",INDEX('Классификатор задач'!$C:$C,MATCH(E782,'Классификатор задач'!$B:$B,0),0),INDEX('Классификатор задач'!$C:$C,MATCH(D782,'Классификатор задач'!$A:$A,0)))</f>
        <v>#N/A</v>
      </c>
      <c r="H782" s="26">
        <f>INDEX(ГРАФИК!$CM$6:$CM$36,MATCH($B$737,ГРАФИК!$A$6:$A$36,0),0)</f>
        <v>0</v>
      </c>
      <c r="I782" s="41">
        <v>0.25</v>
      </c>
      <c r="J782" s="29" t="e">
        <f>INDEX('Закрепление за ДСЕ'!$B:$B,MATCH(H782,'Закрепление за ДСЕ'!A:A,0),0)</f>
        <v>#N/A</v>
      </c>
      <c r="K782" s="29" t="e">
        <f>INDEX('Закрепление за ДСЕ'!$D:$D,MATCH(H782,'Закрепление за ДСЕ'!A:A,0),0)</f>
        <v>#N/A</v>
      </c>
      <c r="L782" s="36" t="str">
        <f t="shared" si="63"/>
        <v/>
      </c>
      <c r="M782" s="38">
        <v>16</v>
      </c>
    </row>
    <row r="783" spans="1:13" x14ac:dyDescent="0.25">
      <c r="A783" s="24">
        <v>0.76041666666666496</v>
      </c>
      <c r="B783" s="24">
        <v>0.77083333333333404</v>
      </c>
      <c r="C783" s="24">
        <f>INDEX(ГРАФИК!$CN$6:$CN$36,MATCH($B$737,ГРАФИК!$A$6:$A$36,0),0)</f>
        <v>0</v>
      </c>
      <c r="D783" s="6" t="b">
        <f t="shared" si="61"/>
        <v>0</v>
      </c>
      <c r="E783" s="24" t="b">
        <f t="shared" si="62"/>
        <v>0</v>
      </c>
      <c r="F783" s="6">
        <f>Count_Color(ГРАФИК!$CN$6:$CN$36,3,C783)</f>
        <v>0</v>
      </c>
      <c r="G783" s="25" t="e">
        <f>IF(D783="",INDEX('Классификатор задач'!$C:$C,MATCH(E783,'Классификатор задач'!$B:$B,0),0),INDEX('Классификатор задач'!$C:$C,MATCH(D783,'Классификатор задач'!$A:$A,0)))</f>
        <v>#N/A</v>
      </c>
      <c r="H783" s="26">
        <f>INDEX(ГРАФИК!$CO$6:$CO$36,MATCH($B$737,ГРАФИК!$A$6:$A$36,0),0)</f>
        <v>0</v>
      </c>
      <c r="I783" s="41">
        <v>0.25</v>
      </c>
      <c r="J783" s="29" t="e">
        <f>INDEX('Закрепление за ДСЕ'!$B:$B,MATCH(H783,'Закрепление за ДСЕ'!A:A,0),0)</f>
        <v>#N/A</v>
      </c>
      <c r="K783" s="29" t="e">
        <f>INDEX('Закрепление за ДСЕ'!$D:$D,MATCH(H783,'Закрепление за ДСЕ'!A:A,0),0)</f>
        <v>#N/A</v>
      </c>
      <c r="L783" s="36" t="str">
        <f t="shared" si="63"/>
        <v/>
      </c>
      <c r="M783" s="38">
        <v>16</v>
      </c>
    </row>
    <row r="784" spans="1:13" x14ac:dyDescent="0.25">
      <c r="A784" s="24">
        <v>0.77083333333333204</v>
      </c>
      <c r="B784" s="24">
        <v>0.781250000000001</v>
      </c>
      <c r="C784" s="24">
        <f>INDEX(ГРАФИК!$CP$6:$CP$36,MATCH($B$737,ГРАФИК!$A$6:$A$36,0),0)</f>
        <v>0</v>
      </c>
      <c r="D784" s="6" t="b">
        <f t="shared" si="61"/>
        <v>0</v>
      </c>
      <c r="E784" s="24" t="b">
        <f t="shared" si="62"/>
        <v>0</v>
      </c>
      <c r="F784" s="6">
        <f>Count_Color(ГРАФИК!$CP$6:$CP$36,3,C784)</f>
        <v>0</v>
      </c>
      <c r="G784" s="25" t="e">
        <f>IF(D784="",INDEX('Классификатор задач'!$C:$C,MATCH(E784,'Классификатор задач'!$B:$B,0),0),INDEX('Классификатор задач'!$C:$C,MATCH(D784,'Классификатор задач'!$A:$A,0)))</f>
        <v>#N/A</v>
      </c>
      <c r="H784" s="26">
        <f>INDEX(ГРАФИК!$CQ$6:$CQ$36,MATCH($B$737,ГРАФИК!$A$6:$A$36,0),0)</f>
        <v>0</v>
      </c>
      <c r="I784" s="41">
        <v>0.25</v>
      </c>
      <c r="J784" s="29" t="e">
        <f>INDEX('Закрепление за ДСЕ'!$B:$B,MATCH(H784,'Закрепление за ДСЕ'!A:A,0),0)</f>
        <v>#N/A</v>
      </c>
      <c r="K784" s="29" t="e">
        <f>INDEX('Закрепление за ДСЕ'!$D:$D,MATCH(H784,'Закрепление за ДСЕ'!A:A,0),0)</f>
        <v>#N/A</v>
      </c>
      <c r="L784" s="36" t="str">
        <f t="shared" si="63"/>
        <v/>
      </c>
      <c r="M784" s="38">
        <v>16</v>
      </c>
    </row>
    <row r="785" spans="1:13" x14ac:dyDescent="0.25">
      <c r="A785" s="24">
        <v>0.781249999999999</v>
      </c>
      <c r="B785" s="24">
        <v>0.79166666666666696</v>
      </c>
      <c r="C785" s="24">
        <f>INDEX(ГРАФИК!$CR$6:$CR$36,MATCH($B$737,ГРАФИК!$A$6:$A$36,0),0)</f>
        <v>0</v>
      </c>
      <c r="D785" s="6" t="b">
        <f t="shared" si="61"/>
        <v>0</v>
      </c>
      <c r="E785" s="24" t="b">
        <f t="shared" si="62"/>
        <v>0</v>
      </c>
      <c r="F785" s="6">
        <f>Count_Color(ГРАФИК!$CR$6:$CR$36,3,C785)</f>
        <v>0</v>
      </c>
      <c r="G785" s="25" t="e">
        <f>IF(D785="",INDEX('Классификатор задач'!$C:$C,MATCH(E785,'Классификатор задач'!$B:$B,0),0),INDEX('Классификатор задач'!$C:$C,MATCH(D785,'Классификатор задач'!$A:$A,0)))</f>
        <v>#N/A</v>
      </c>
      <c r="H785" s="26">
        <f>INDEX(ГРАФИК!$CS$6:$CS$36,MATCH($B$737,ГРАФИК!$A$6:$A$36,0),0)</f>
        <v>0</v>
      </c>
      <c r="I785" s="41">
        <v>0.25</v>
      </c>
      <c r="J785" s="29" t="e">
        <f>INDEX('Закрепление за ДСЕ'!$B:$B,MATCH(H785,'Закрепление за ДСЕ'!A:A,0),0)</f>
        <v>#N/A</v>
      </c>
      <c r="K785" s="29" t="e">
        <f>INDEX('Закрепление за ДСЕ'!$D:$D,MATCH(H785,'Закрепление за ДСЕ'!A:A,0),0)</f>
        <v>#N/A</v>
      </c>
      <c r="L785" s="36" t="str">
        <f t="shared" si="63"/>
        <v/>
      </c>
      <c r="M785" s="38">
        <v>16</v>
      </c>
    </row>
    <row r="786" spans="1:13" x14ac:dyDescent="0.25">
      <c r="A786" s="32" t="s">
        <v>148</v>
      </c>
      <c r="B786" s="33">
        <v>17</v>
      </c>
      <c r="C786" s="34" t="s">
        <v>148</v>
      </c>
      <c r="D786" s="34" t="s">
        <v>148</v>
      </c>
      <c r="E786" s="34" t="s">
        <v>148</v>
      </c>
      <c r="F786" s="34" t="s">
        <v>148</v>
      </c>
      <c r="G786" s="34" t="s">
        <v>148</v>
      </c>
      <c r="H786" s="34" t="s">
        <v>148</v>
      </c>
      <c r="I786" s="43"/>
      <c r="J786" s="34" t="s">
        <v>148</v>
      </c>
      <c r="K786" s="34" t="s">
        <v>148</v>
      </c>
      <c r="L786" s="34" t="s">
        <v>148</v>
      </c>
      <c r="M786" s="38">
        <v>17</v>
      </c>
    </row>
    <row r="787" spans="1:13" x14ac:dyDescent="0.25">
      <c r="A787" s="24">
        <v>0.29166666666666669</v>
      </c>
      <c r="B787" s="24">
        <v>0.30208333333333331</v>
      </c>
      <c r="C787" s="24">
        <f>INDEX(ГРАФИК!$B$6:$B$36,MATCH($B$786,ГРАФИК!$A$6:$A$36,0),0)</f>
        <v>0</v>
      </c>
      <c r="D787" s="6" t="b">
        <f>IF(LEFTB(C787)="Z",C787,IF(LEFTB(C787)="J",""))</f>
        <v>0</v>
      </c>
      <c r="E787" s="24" t="b">
        <f>IF(LEFTB(C787)="J",C787,IF(LEFTB(C787)="Z",""))</f>
        <v>0</v>
      </c>
      <c r="F787" s="6">
        <f>Count_Color(ГРАФИК!$B$6:$B$36,3,C787)</f>
        <v>0</v>
      </c>
      <c r="G787" s="25" t="e">
        <f>IF(D787="",INDEX('Классификатор задач'!$C:$C,MATCH(E787,'Классификатор задач'!$B:$B,0),0),INDEX('Классификатор задач'!$C:$C,MATCH(D787,'Классификатор задач'!$A:$A,0)))</f>
        <v>#N/A</v>
      </c>
      <c r="H787" s="26">
        <f>INDEX(ГРАФИК!$C$6:$C$36,MATCH($B$786,ГРАФИК!$A$6:$A$36,0),0)</f>
        <v>0</v>
      </c>
      <c r="I787" s="41">
        <v>0.25</v>
      </c>
      <c r="J787" s="29" t="e">
        <f>INDEX('Закрепление за ДСЕ'!$B:$B,MATCH(H787,'Закрепление за ДСЕ'!A:A,0),0)</f>
        <v>#N/A</v>
      </c>
      <c r="K787" s="29" t="e">
        <f>INDEX('Закрепление за ДСЕ'!$D:$D,MATCH(H787,'Закрепление за ДСЕ'!A:A,0),0)</f>
        <v>#N/A</v>
      </c>
      <c r="L787" s="36" t="str">
        <f t="shared" ref="L787:L797" si="64">IF(F787&gt;0,"Выполнено","")</f>
        <v/>
      </c>
      <c r="M787" s="38">
        <v>17</v>
      </c>
    </row>
    <row r="788" spans="1:13" x14ac:dyDescent="0.25">
      <c r="A788" s="24">
        <v>0.30208333333333331</v>
      </c>
      <c r="B788" s="24">
        <v>0.3125</v>
      </c>
      <c r="C788" s="24">
        <f>INDEX(ГРАФИК!$D$6:$D$36,MATCH($B$786,ГРАФИК!$A$6:$A$36,0),0)</f>
        <v>0</v>
      </c>
      <c r="D788" s="6" t="b">
        <f>IF(LEFTB(C788)="Z",C788,IF(LEFTB(C788)="J",""))</f>
        <v>0</v>
      </c>
      <c r="E788" s="24" t="b">
        <f>IF(LEFTB(C788)="J",C788,IF(LEFTB(C788)="Z",""))</f>
        <v>0</v>
      </c>
      <c r="F788" s="6">
        <f>Count_Color(ГРАФИК!$D$6:$D$36,3,C788)</f>
        <v>0</v>
      </c>
      <c r="G788" s="25" t="e">
        <f>IF(D788="",INDEX('Классификатор задач'!$C:$C,MATCH(E788,'Классификатор задач'!$B:$B,0),0),INDEX('Классификатор задач'!$C:$C,MATCH(D788,'Классификатор задач'!$A:$A,0)))</f>
        <v>#N/A</v>
      </c>
      <c r="H788" s="26">
        <f>INDEX(ГРАФИК!$E$6:$E$36,MATCH($B$786,ГРАФИК!$A$6:$A$36,0),0)</f>
        <v>0</v>
      </c>
      <c r="I788" s="41">
        <v>0.25</v>
      </c>
      <c r="J788" s="29" t="e">
        <f>INDEX('Закрепление за ДСЕ'!$B:$B,MATCH(H788,'Закрепление за ДСЕ'!A:A,0),0)</f>
        <v>#N/A</v>
      </c>
      <c r="K788" s="29" t="e">
        <f>INDEX('Закрепление за ДСЕ'!$D:$D,MATCH(H788,'Закрепление за ДСЕ'!A:A,0),0)</f>
        <v>#N/A</v>
      </c>
      <c r="L788" s="36" t="str">
        <f t="shared" si="64"/>
        <v/>
      </c>
      <c r="M788" s="38">
        <v>17</v>
      </c>
    </row>
    <row r="789" spans="1:13" x14ac:dyDescent="0.25">
      <c r="A789" s="24">
        <v>0.3125</v>
      </c>
      <c r="B789" s="24">
        <v>0.32291666666666702</v>
      </c>
      <c r="C789" s="24">
        <f>INDEX(ГРАФИК!$F$6:$F$36,MATCH($B$786,ГРАФИК!$A$6:$A$36,0),0)</f>
        <v>0</v>
      </c>
      <c r="D789" s="6" t="b">
        <f t="shared" ref="D789:D834" si="65">IF(LEFTB(C789)="Z",C789,IF(LEFTB(C789)="J",""))</f>
        <v>0</v>
      </c>
      <c r="E789" s="24" t="b">
        <f t="shared" ref="E789:E834" si="66">IF(LEFTB(C789)="J",C789,IF(LEFTB(C789)="Z",""))</f>
        <v>0</v>
      </c>
      <c r="F789" s="6">
        <f>Count_Color(ГРАФИК!$F$6:$F$36,3,C789)</f>
        <v>0</v>
      </c>
      <c r="G789" s="25" t="e">
        <f>IF(D789="",INDEX('Классификатор задач'!$C:$C,MATCH(E789,'Классификатор задач'!$B:$B,0),0),INDEX('Классификатор задач'!$C:$C,MATCH(D789,'Классификатор задач'!$A:$A,0)))</f>
        <v>#N/A</v>
      </c>
      <c r="H789" s="26">
        <f>INDEX(ГРАФИК!$G$6:$G$36,MATCH($B$786,ГРАФИК!$A$6:$A$36,0),0)</f>
        <v>0</v>
      </c>
      <c r="I789" s="41">
        <v>0.25</v>
      </c>
      <c r="J789" s="29" t="e">
        <f>INDEX('Закрепление за ДСЕ'!$B:$B,MATCH(H789,'Закрепление за ДСЕ'!A:A,0),0)</f>
        <v>#N/A</v>
      </c>
      <c r="K789" s="29" t="e">
        <f>INDEX('Закрепление за ДСЕ'!$D:$D,MATCH(H789,'Закрепление за ДСЕ'!A:A,0),0)</f>
        <v>#N/A</v>
      </c>
      <c r="L789" s="36" t="str">
        <f t="shared" si="64"/>
        <v/>
      </c>
      <c r="M789" s="38">
        <v>17</v>
      </c>
    </row>
    <row r="790" spans="1:13" x14ac:dyDescent="0.25">
      <c r="A790" s="24">
        <v>0.32291666666666702</v>
      </c>
      <c r="B790" s="24">
        <v>0.33333333333333298</v>
      </c>
      <c r="C790" s="24">
        <f>INDEX(ГРАФИК!$H$6:$H$36,MATCH($B$786,ГРАФИК!$A$6:$A$36,0),0)</f>
        <v>0</v>
      </c>
      <c r="D790" s="6" t="b">
        <f t="shared" si="65"/>
        <v>0</v>
      </c>
      <c r="E790" s="24" t="b">
        <f t="shared" si="66"/>
        <v>0</v>
      </c>
      <c r="F790" s="6">
        <f>Count_Color(ГРАФИК!$H$6:$H$36,3,C790)</f>
        <v>0</v>
      </c>
      <c r="G790" s="25" t="e">
        <f>IF(D790="",INDEX('Классификатор задач'!$C:$C,MATCH(E790,'Классификатор задач'!$B:$B,0),0),INDEX('Классификатор задач'!$C:$C,MATCH(D790,'Классификатор задач'!$A:$A,0)))</f>
        <v>#N/A</v>
      </c>
      <c r="H790" s="26">
        <f>INDEX(ГРАФИК!$I$6:$I$36,MATCH($B$786,ГРАФИК!$A$6:$A$36,0),0)</f>
        <v>0</v>
      </c>
      <c r="I790" s="41">
        <v>0.25</v>
      </c>
      <c r="J790" s="29" t="e">
        <f>INDEX('Закрепление за ДСЕ'!$B:$B,MATCH(H790,'Закрепление за ДСЕ'!A:A,0),0)</f>
        <v>#N/A</v>
      </c>
      <c r="K790" s="29" t="e">
        <f>INDEX('Закрепление за ДСЕ'!$D:$D,MATCH(H790,'Закрепление за ДСЕ'!A:A,0),0)</f>
        <v>#N/A</v>
      </c>
      <c r="L790" s="36" t="str">
        <f t="shared" si="64"/>
        <v/>
      </c>
      <c r="M790" s="38">
        <v>17</v>
      </c>
    </row>
    <row r="791" spans="1:13" x14ac:dyDescent="0.25">
      <c r="A791" s="24">
        <v>0.33333333333333298</v>
      </c>
      <c r="B791" s="24">
        <v>0.34375</v>
      </c>
      <c r="C791" s="24">
        <f>INDEX(ГРАФИК!$J$6:$J$36,MATCH($B$786,ГРАФИК!$A$6:$A$36,0),0)</f>
        <v>0</v>
      </c>
      <c r="D791" s="6" t="b">
        <f t="shared" si="65"/>
        <v>0</v>
      </c>
      <c r="E791" s="24" t="b">
        <f t="shared" si="66"/>
        <v>0</v>
      </c>
      <c r="F791" s="6">
        <f>Count_Color(ГРАФИК!$J$6:$J$36,3,C791)</f>
        <v>0</v>
      </c>
      <c r="G791" s="25" t="e">
        <f>IF(D791="",INDEX('Классификатор задач'!$C:$C,MATCH(E791,'Классификатор задач'!$B:$B,0),0),INDEX('Классификатор задач'!$C:$C,MATCH(D791,'Классификатор задач'!$A:$A,0)))</f>
        <v>#N/A</v>
      </c>
      <c r="H791" s="26">
        <f>INDEX(ГРАФИК!$K$6:$K$36,MATCH($B$786,ГРАФИК!$A$6:$A$36,0),0)</f>
        <v>0</v>
      </c>
      <c r="I791" s="41">
        <v>0.25</v>
      </c>
      <c r="J791" s="29" t="e">
        <f>INDEX('Закрепление за ДСЕ'!$B:$B,MATCH(H791,'Закрепление за ДСЕ'!A:A,0),0)</f>
        <v>#N/A</v>
      </c>
      <c r="K791" s="29" t="e">
        <f>INDEX('Закрепление за ДСЕ'!$D:$D,MATCH(H791,'Закрепление за ДСЕ'!A:A,0),0)</f>
        <v>#N/A</v>
      </c>
      <c r="L791" s="36" t="str">
        <f t="shared" si="64"/>
        <v/>
      </c>
      <c r="M791" s="38">
        <v>17</v>
      </c>
    </row>
    <row r="792" spans="1:13" x14ac:dyDescent="0.25">
      <c r="A792" s="24">
        <v>0.34375</v>
      </c>
      <c r="B792" s="24">
        <v>0.35416666666666702</v>
      </c>
      <c r="C792" s="24">
        <f>INDEX(ГРАФИК!$L$6:$L$36,MATCH($B$786,ГРАФИК!$A$6:$A$36,0),0)</f>
        <v>0</v>
      </c>
      <c r="D792" s="6" t="b">
        <f t="shared" si="65"/>
        <v>0</v>
      </c>
      <c r="E792" s="24" t="b">
        <f t="shared" si="66"/>
        <v>0</v>
      </c>
      <c r="F792" s="6">
        <f>Count_Color(ГРАФИК!$L$6:$L$36,3,C792)</f>
        <v>0</v>
      </c>
      <c r="G792" s="25" t="e">
        <f>IF(D792="",INDEX('Классификатор задач'!$C:$C,MATCH(E792,'Классификатор задач'!$B:$B,0),0),INDEX('Классификатор задач'!$C:$C,MATCH(D792,'Классификатор задач'!$A:$A,0)))</f>
        <v>#N/A</v>
      </c>
      <c r="H792" s="26">
        <f>INDEX(ГРАФИК!$M$6:$M$36,MATCH($B$786,ГРАФИК!$A$6:$A$36,0),0)</f>
        <v>0</v>
      </c>
      <c r="I792" s="41">
        <v>0.25</v>
      </c>
      <c r="J792" s="29" t="e">
        <f>INDEX('Закрепление за ДСЕ'!$B:$B,MATCH(H792,'Закрепление за ДСЕ'!A:A,0),0)</f>
        <v>#N/A</v>
      </c>
      <c r="K792" s="29" t="e">
        <f>INDEX('Закрепление за ДСЕ'!$D:$D,MATCH(H792,'Закрепление за ДСЕ'!A:A,0),0)</f>
        <v>#N/A</v>
      </c>
      <c r="L792" s="36" t="str">
        <f t="shared" si="64"/>
        <v/>
      </c>
      <c r="M792" s="38">
        <v>17</v>
      </c>
    </row>
    <row r="793" spans="1:13" x14ac:dyDescent="0.25">
      <c r="A793" s="24">
        <v>0.35416666666666602</v>
      </c>
      <c r="B793" s="24">
        <v>0.36458333333333298</v>
      </c>
      <c r="C793" s="24">
        <f>INDEX(ГРАФИК!$N$6:$N$36,MATCH($B$786,ГРАФИК!$A$6:$A$36,0),0)</f>
        <v>0</v>
      </c>
      <c r="D793" s="6" t="b">
        <f t="shared" si="65"/>
        <v>0</v>
      </c>
      <c r="E793" s="24" t="b">
        <f t="shared" si="66"/>
        <v>0</v>
      </c>
      <c r="F793" s="6">
        <f>Count_Color(ГРАФИК!$N$6:$N$36,3,C793)</f>
        <v>0</v>
      </c>
      <c r="G793" s="25" t="e">
        <f>IF(D793="",INDEX('Классификатор задач'!$C:$C,MATCH(E793,'Классификатор задач'!$B:$B,0),0),INDEX('Классификатор задач'!$C:$C,MATCH(D793,'Классификатор задач'!$A:$A,0)))</f>
        <v>#N/A</v>
      </c>
      <c r="H793" s="26">
        <f>INDEX(ГРАФИК!$O$6:$O$36,MATCH($B$786,ГРАФИК!$A$6:$A$36,0),0)</f>
        <v>0</v>
      </c>
      <c r="I793" s="41">
        <v>0.25</v>
      </c>
      <c r="J793" s="29" t="e">
        <f>INDEX('Закрепление за ДСЕ'!$B:$B,MATCH(H793,'Закрепление за ДСЕ'!A:A,0),0)</f>
        <v>#N/A</v>
      </c>
      <c r="K793" s="29" t="e">
        <f>INDEX('Закрепление за ДСЕ'!$D:$D,MATCH(H793,'Закрепление за ДСЕ'!A:A,0),0)</f>
        <v>#N/A</v>
      </c>
      <c r="L793" s="36" t="str">
        <f t="shared" si="64"/>
        <v/>
      </c>
      <c r="M793" s="38">
        <v>17</v>
      </c>
    </row>
    <row r="794" spans="1:13" x14ac:dyDescent="0.25">
      <c r="A794" s="24">
        <v>0.36458333333333298</v>
      </c>
      <c r="B794" s="24">
        <v>0.375</v>
      </c>
      <c r="C794" s="24">
        <f>INDEX(ГРАФИК!$P$6:$P$36,MATCH($B$786,ГРАФИК!$A$6:$A$36,0),0)</f>
        <v>0</v>
      </c>
      <c r="D794" s="6" t="b">
        <f t="shared" si="65"/>
        <v>0</v>
      </c>
      <c r="E794" s="24" t="b">
        <f t="shared" si="66"/>
        <v>0</v>
      </c>
      <c r="F794" s="6">
        <f>Count_Color(ГРАФИК!$P$6:$P$36,3,C794)</f>
        <v>0</v>
      </c>
      <c r="G794" s="25" t="e">
        <f>IF(D794="",INDEX('Классификатор задач'!$C:$C,MATCH(E794,'Классификатор задач'!$B:$B,0),0),INDEX('Классификатор задач'!$C:$C,MATCH(D794,'Классификатор задач'!$A:$A,0)))</f>
        <v>#N/A</v>
      </c>
      <c r="H794" s="26">
        <f>INDEX(ГРАФИК!$Q$6:$Q$36,MATCH($B$786,ГРАФИК!$A$6:$A$36,0),0)</f>
        <v>0</v>
      </c>
      <c r="I794" s="41">
        <v>0.25</v>
      </c>
      <c r="J794" s="29" t="e">
        <f>INDEX('Закрепление за ДСЕ'!$B:$B,MATCH(H794,'Закрепление за ДСЕ'!A:A,0),0)</f>
        <v>#N/A</v>
      </c>
      <c r="K794" s="29" t="e">
        <f>INDEX('Закрепление за ДСЕ'!$D:$D,MATCH(H794,'Закрепление за ДСЕ'!A:A,0),0)</f>
        <v>#N/A</v>
      </c>
      <c r="L794" s="36" t="str">
        <f t="shared" si="64"/>
        <v/>
      </c>
      <c r="M794" s="38">
        <v>17</v>
      </c>
    </row>
    <row r="795" spans="1:13" x14ac:dyDescent="0.25">
      <c r="A795" s="24">
        <v>0.375</v>
      </c>
      <c r="B795" s="24">
        <v>0.38541666666666702</v>
      </c>
      <c r="C795" s="24">
        <f>INDEX(ГРАФИК!$R$6:$R$36,MATCH($B$786,ГРАФИК!$A$6:$A$36,0),0)</f>
        <v>0</v>
      </c>
      <c r="D795" s="6" t="b">
        <f t="shared" si="65"/>
        <v>0</v>
      </c>
      <c r="E795" s="24" t="b">
        <f t="shared" si="66"/>
        <v>0</v>
      </c>
      <c r="F795" s="6">
        <f>Count_Color(ГРАФИК!$R$6:$R$36,3,C795)</f>
        <v>0</v>
      </c>
      <c r="G795" s="25" t="e">
        <f>IF(D795="",INDEX('Классификатор задач'!$C:$C,MATCH(E795,'Классификатор задач'!$B:$B,0),0),INDEX('Классификатор задач'!$C:$C,MATCH(D795,'Классификатор задач'!$A:$A,0)))</f>
        <v>#N/A</v>
      </c>
      <c r="H795" s="26">
        <f>INDEX(ГРАФИК!$S$6:$S$36,MATCH($B$786,ГРАФИК!$A$6:$A$36,0),0)</f>
        <v>0</v>
      </c>
      <c r="I795" s="41">
        <v>0.25</v>
      </c>
      <c r="J795" s="29" t="e">
        <f>INDEX('Закрепление за ДСЕ'!$B:$B,MATCH(H795,'Закрепление за ДСЕ'!A:A,0),0)</f>
        <v>#N/A</v>
      </c>
      <c r="K795" s="29" t="e">
        <f>INDEX('Закрепление за ДСЕ'!$D:$D,MATCH(H795,'Закрепление за ДСЕ'!A:A,0),0)</f>
        <v>#N/A</v>
      </c>
      <c r="L795" s="36" t="str">
        <f t="shared" si="64"/>
        <v/>
      </c>
      <c r="M795" s="38">
        <v>17</v>
      </c>
    </row>
    <row r="796" spans="1:13" x14ac:dyDescent="0.25">
      <c r="A796" s="24">
        <v>0.38541666666666602</v>
      </c>
      <c r="B796" s="24">
        <v>0.39583333333333298</v>
      </c>
      <c r="C796" s="24">
        <f>INDEX(ГРАФИК!$T$6:$T$36,MATCH($B$786,ГРАФИК!$A$6:$A$36,0),0)</f>
        <v>0</v>
      </c>
      <c r="D796" s="6" t="b">
        <f t="shared" si="65"/>
        <v>0</v>
      </c>
      <c r="E796" s="24" t="b">
        <f t="shared" si="66"/>
        <v>0</v>
      </c>
      <c r="F796" s="6">
        <f>Count_Color(ГРАФИК!$T$6:$T$36,3,C796)</f>
        <v>0</v>
      </c>
      <c r="G796" s="25" t="e">
        <f>IF(D796="",INDEX('Классификатор задач'!$C:$C,MATCH(E796,'Классификатор задач'!$B:$B,0),0),INDEX('Классификатор задач'!$C:$C,MATCH(D796,'Классификатор задач'!$A:$A,0)))</f>
        <v>#N/A</v>
      </c>
      <c r="H796" s="26">
        <f>INDEX(ГРАФИК!$U$6:$U$36,MATCH($B$786,ГРАФИК!$A$6:$A$36,0),0)</f>
        <v>0</v>
      </c>
      <c r="I796" s="41">
        <v>0.25</v>
      </c>
      <c r="J796" s="29" t="e">
        <f>INDEX('Закрепление за ДСЕ'!$B:$B,MATCH(H796,'Закрепление за ДСЕ'!A:A,0),0)</f>
        <v>#N/A</v>
      </c>
      <c r="K796" s="29" t="e">
        <f>INDEX('Закрепление за ДСЕ'!$D:$D,MATCH(H796,'Закрепление за ДСЕ'!A:A,0),0)</f>
        <v>#N/A</v>
      </c>
      <c r="L796" s="36" t="str">
        <f t="shared" si="64"/>
        <v/>
      </c>
      <c r="M796" s="38">
        <v>17</v>
      </c>
    </row>
    <row r="797" spans="1:13" x14ac:dyDescent="0.25">
      <c r="A797" s="24">
        <v>0.39583333333333298</v>
      </c>
      <c r="B797" s="24">
        <v>0.40625</v>
      </c>
      <c r="C797" s="24">
        <f>INDEX(ГРАФИК!$V$6:$V$36,MATCH($B$786,ГРАФИК!$A$6:$A$36,0),0)</f>
        <v>0</v>
      </c>
      <c r="D797" s="6" t="b">
        <f t="shared" si="65"/>
        <v>0</v>
      </c>
      <c r="E797" s="24" t="b">
        <f t="shared" si="66"/>
        <v>0</v>
      </c>
      <c r="F797" s="6">
        <f>Count_Color(ГРАФИК!$V$6:$V$36,3,C797)</f>
        <v>0</v>
      </c>
      <c r="G797" s="25" t="e">
        <f>IF(D797="",INDEX('Классификатор задач'!$C:$C,MATCH(E797,'Классификатор задач'!$B:$B,0),0),INDEX('Классификатор задач'!$C:$C,MATCH(D797,'Классификатор задач'!$A:$A,0)))</f>
        <v>#N/A</v>
      </c>
      <c r="H797" s="26">
        <f>INDEX(ГРАФИК!$W$6:$W$36,MATCH($B$786,ГРАФИК!$A$6:$A$36,0),0)</f>
        <v>0</v>
      </c>
      <c r="I797" s="41">
        <v>0.25</v>
      </c>
      <c r="J797" s="29" t="e">
        <f>INDEX('Закрепление за ДСЕ'!$B:$B,MATCH(H797,'Закрепление за ДСЕ'!A:A,0),0)</f>
        <v>#N/A</v>
      </c>
      <c r="K797" s="29" t="e">
        <f>INDEX('Закрепление за ДСЕ'!$D:$D,MATCH(H797,'Закрепление за ДСЕ'!A:A,0),0)</f>
        <v>#N/A</v>
      </c>
      <c r="L797" s="36" t="str">
        <f t="shared" si="64"/>
        <v/>
      </c>
      <c r="M797" s="38">
        <v>17</v>
      </c>
    </row>
    <row r="798" spans="1:13" x14ac:dyDescent="0.25">
      <c r="A798" s="24">
        <v>0.40625</v>
      </c>
      <c r="B798" s="24">
        <v>0.41666666666666702</v>
      </c>
      <c r="C798" s="24">
        <f>INDEX(ГРАФИК!$X$6:$X$36,MATCH($B$786,ГРАФИК!$A$6:$A$36,0),0)</f>
        <v>0</v>
      </c>
      <c r="D798" s="6" t="b">
        <f t="shared" si="65"/>
        <v>0</v>
      </c>
      <c r="E798" s="24" t="b">
        <f t="shared" si="66"/>
        <v>0</v>
      </c>
      <c r="F798" s="6">
        <f>Count_Color(ГРАФИК!$X$6:$X$36,3,C798)</f>
        <v>0</v>
      </c>
      <c r="G798" s="25" t="e">
        <f>IF(D798="",INDEX('Классификатор задач'!$C:$C,MATCH(E798,'Классификатор задач'!$B:$B,0),0),INDEX('Классификатор задач'!$C:$C,MATCH(D798,'Классификатор задач'!$A:$A,0)))</f>
        <v>#N/A</v>
      </c>
      <c r="H798" s="26">
        <f>INDEX(ГРАФИК!$Y$6:$Y$36,MATCH($B$786,ГРАФИК!$A$6:$A$36,0),0)</f>
        <v>0</v>
      </c>
      <c r="I798" s="41">
        <v>0.25</v>
      </c>
      <c r="J798" s="29" t="e">
        <f>INDEX('Закрепление за ДСЕ'!$B:$B,MATCH(H798,'Закрепление за ДСЕ'!A:A,0),0)</f>
        <v>#N/A</v>
      </c>
      <c r="K798" s="29" t="e">
        <f>INDEX('Закрепление за ДСЕ'!$D:$D,MATCH(H798,'Закрепление за ДСЕ'!A:A,0),0)</f>
        <v>#N/A</v>
      </c>
      <c r="L798" s="36" t="str">
        <f>IF(F798&gt;0,"Выполнено","")</f>
        <v/>
      </c>
      <c r="M798" s="38">
        <v>17</v>
      </c>
    </row>
    <row r="799" spans="1:13" x14ac:dyDescent="0.25">
      <c r="A799" s="24">
        <v>0.41666666666666702</v>
      </c>
      <c r="B799" s="24">
        <v>0.42708333333333298</v>
      </c>
      <c r="C799" s="24">
        <f>INDEX(ГРАФИК!$Z$6:$Z$36,MATCH($B$786,ГРАФИК!$A$6:$A$36,0),0)</f>
        <v>0</v>
      </c>
      <c r="D799" s="6" t="b">
        <f t="shared" si="65"/>
        <v>0</v>
      </c>
      <c r="E799" s="24" t="b">
        <f t="shared" si="66"/>
        <v>0</v>
      </c>
      <c r="F799" s="6">
        <f>Count_Color(ГРАФИК!$Z$6:$Z$36,3,C799)</f>
        <v>0</v>
      </c>
      <c r="G799" s="25" t="e">
        <f>IF(D799="",INDEX('Классификатор задач'!$C:$C,MATCH(E799,'Классификатор задач'!$B:$B,0),0),INDEX('Классификатор задач'!$C:$C,MATCH(D799,'Классификатор задач'!$A:$A,0)))</f>
        <v>#N/A</v>
      </c>
      <c r="H799" s="26">
        <f>INDEX(ГРАФИК!$AA$6:$AA$36,MATCH($B$786,ГРАФИК!$A$6:$A$36,0),0)</f>
        <v>0</v>
      </c>
      <c r="I799" s="41">
        <v>0.25</v>
      </c>
      <c r="J799" s="29" t="e">
        <f>INDEX('Закрепление за ДСЕ'!$B:$B,MATCH(H799,'Закрепление за ДСЕ'!A:A,0),0)</f>
        <v>#N/A</v>
      </c>
      <c r="K799" s="29" t="e">
        <f>INDEX('Закрепление за ДСЕ'!$D:$D,MATCH(H799,'Закрепление за ДСЕ'!A:A,0),0)</f>
        <v>#N/A</v>
      </c>
      <c r="L799" s="36" t="str">
        <f>IF(F799&gt;0,"Выполнено","")</f>
        <v/>
      </c>
      <c r="M799" s="38">
        <v>17</v>
      </c>
    </row>
    <row r="800" spans="1:13" x14ac:dyDescent="0.25">
      <c r="A800" s="24">
        <v>0.42708333333333298</v>
      </c>
      <c r="B800" s="24">
        <v>0.4375</v>
      </c>
      <c r="C800" s="24">
        <f>INDEX(ГРАФИК!$AB$6:$AB$36,MATCH($B$786,ГРАФИК!$A$6:$A$36,0),0)</f>
        <v>0</v>
      </c>
      <c r="D800" s="6" t="b">
        <f t="shared" si="65"/>
        <v>0</v>
      </c>
      <c r="E800" s="24" t="b">
        <f t="shared" si="66"/>
        <v>0</v>
      </c>
      <c r="F800" s="6">
        <f>Count_Color(ГРАФИК!$AB$6:$AB$36,3,C800)</f>
        <v>0</v>
      </c>
      <c r="G800" s="25" t="e">
        <f>IF(D800="",INDEX('Классификатор задач'!$C:$C,MATCH(E800,'Классификатор задач'!$B:$B,0),0),INDEX('Классификатор задач'!$C:$C,MATCH(D800,'Классификатор задач'!$A:$A,0)))</f>
        <v>#N/A</v>
      </c>
      <c r="H800" s="26">
        <f>INDEX(ГРАФИК!$AC$6:$AC$36,MATCH($B$786,ГРАФИК!$A$6:$A$36,0),0)</f>
        <v>0</v>
      </c>
      <c r="I800" s="41">
        <v>0.25</v>
      </c>
      <c r="J800" s="29" t="e">
        <f>INDEX('Закрепление за ДСЕ'!$B:$B,MATCH(H800,'Закрепление за ДСЕ'!A:A,0),0)</f>
        <v>#N/A</v>
      </c>
      <c r="K800" s="29" t="e">
        <f>INDEX('Закрепление за ДСЕ'!$D:$D,MATCH(H800,'Закрепление за ДСЕ'!A:A,0),0)</f>
        <v>#N/A</v>
      </c>
      <c r="L800" s="36" t="str">
        <f t="shared" ref="L800:L834" si="67">IF(F800&gt;0,"Выполнено","")</f>
        <v/>
      </c>
      <c r="M800" s="38">
        <v>17</v>
      </c>
    </row>
    <row r="801" spans="1:13" x14ac:dyDescent="0.25">
      <c r="A801" s="24">
        <v>0.4375</v>
      </c>
      <c r="B801" s="24">
        <v>0.44791666666666702</v>
      </c>
      <c r="C801" s="24">
        <f>INDEX(ГРАФИК!$AD$6:$AD$36,MATCH($B$786,ГРАФИК!$A$6:$A$36,0),0)</f>
        <v>0</v>
      </c>
      <c r="D801" s="6" t="b">
        <f t="shared" si="65"/>
        <v>0</v>
      </c>
      <c r="E801" s="24" t="b">
        <f t="shared" si="66"/>
        <v>0</v>
      </c>
      <c r="F801" s="6">
        <f>Count_Color(ГРАФИК!$AD$6:$AD$36,3,C801)</f>
        <v>0</v>
      </c>
      <c r="G801" s="25" t="e">
        <f>IF(D801="",INDEX('Классификатор задач'!$C:$C,MATCH(E801,'Классификатор задач'!$B:$B,0),0),INDEX('Классификатор задач'!$C:$C,MATCH(D801,'Классификатор задач'!$A:$A,0)))</f>
        <v>#N/A</v>
      </c>
      <c r="H801" s="26">
        <f>INDEX(ГРАФИК!$AE$6:$AE$36,MATCH($B$786,ГРАФИК!$A$6:$A$36,0),0)</f>
        <v>0</v>
      </c>
      <c r="I801" s="41">
        <v>0.25</v>
      </c>
      <c r="J801" s="29" t="e">
        <f>INDEX('Закрепление за ДСЕ'!$B:$B,MATCH(H801,'Закрепление за ДСЕ'!A:A,0),0)</f>
        <v>#N/A</v>
      </c>
      <c r="K801" s="29" t="e">
        <f>INDEX('Закрепление за ДСЕ'!$D:$D,MATCH(H801,'Закрепление за ДСЕ'!A:A,0),0)</f>
        <v>#N/A</v>
      </c>
      <c r="L801" s="36" t="str">
        <f t="shared" si="67"/>
        <v/>
      </c>
      <c r="M801" s="38">
        <v>17</v>
      </c>
    </row>
    <row r="802" spans="1:13" x14ac:dyDescent="0.25">
      <c r="A802" s="24">
        <v>0.44791666666666602</v>
      </c>
      <c r="B802" s="24">
        <v>0.45833333333333298</v>
      </c>
      <c r="C802" s="24">
        <f>INDEX(ГРАФИК!$AF$6:$AF$36,MATCH($B$786,ГРАФИК!$A$6:$A$36,0),0)</f>
        <v>0</v>
      </c>
      <c r="D802" s="6" t="b">
        <f t="shared" si="65"/>
        <v>0</v>
      </c>
      <c r="E802" s="24" t="b">
        <f t="shared" si="66"/>
        <v>0</v>
      </c>
      <c r="F802" s="6">
        <f>Count_Color(ГРАФИК!$AF$6:$AF$36,3,C802)</f>
        <v>0</v>
      </c>
      <c r="G802" s="25" t="e">
        <f>IF(D802="",INDEX('Классификатор задач'!$C:$C,MATCH(E802,'Классификатор задач'!$B:$B,0),0),INDEX('Классификатор задач'!$C:$C,MATCH(D802,'Классификатор задач'!$A:$A,0)))</f>
        <v>#N/A</v>
      </c>
      <c r="H802" s="26">
        <f>INDEX(ГРАФИК!$AG$6:$AG$36,MATCH($B$786,ГРАФИК!$A$6:$A$36,0),0)</f>
        <v>0</v>
      </c>
      <c r="I802" s="41">
        <v>0.25</v>
      </c>
      <c r="J802" s="29" t="e">
        <f>INDEX('Закрепление за ДСЕ'!$B:$B,MATCH(H802,'Закрепление за ДСЕ'!A:A,0),0)</f>
        <v>#N/A</v>
      </c>
      <c r="K802" s="29" t="e">
        <f>INDEX('Закрепление за ДСЕ'!$D:$D,MATCH(H802,'Закрепление за ДСЕ'!A:A,0),0)</f>
        <v>#N/A</v>
      </c>
      <c r="L802" s="36" t="str">
        <f t="shared" si="67"/>
        <v/>
      </c>
      <c r="M802" s="38">
        <v>17</v>
      </c>
    </row>
    <row r="803" spans="1:13" x14ac:dyDescent="0.25">
      <c r="A803" s="24">
        <v>0.45833333333333298</v>
      </c>
      <c r="B803" s="24">
        <v>0.46875</v>
      </c>
      <c r="C803" s="24">
        <f>INDEX(ГРАФИК!$AH$6:$AH$36,MATCH($B$786,ГРАФИК!$A$6:$A$36,0),0)</f>
        <v>0</v>
      </c>
      <c r="D803" s="6" t="b">
        <f t="shared" si="65"/>
        <v>0</v>
      </c>
      <c r="E803" s="24" t="b">
        <f t="shared" si="66"/>
        <v>0</v>
      </c>
      <c r="F803" s="6">
        <f>Count_Color(ГРАФИК!$AH$6:$AH$36,3,C803)</f>
        <v>0</v>
      </c>
      <c r="G803" s="25" t="e">
        <f>IF(D803="",INDEX('Классификатор задач'!$C:$C,MATCH(E803,'Классификатор задач'!$B:$B,0),0),INDEX('Классификатор задач'!$C:$C,MATCH(D803,'Классификатор задач'!$A:$A,0)))</f>
        <v>#N/A</v>
      </c>
      <c r="H803" s="26">
        <f>INDEX(ГРАФИК!$AI$6:$AI$36,MATCH($B$786,ГРАФИК!$A$6:$A$36,0),0)</f>
        <v>0</v>
      </c>
      <c r="I803" s="41">
        <v>0.25</v>
      </c>
      <c r="J803" s="29" t="e">
        <f>INDEX('Закрепление за ДСЕ'!$B:$B,MATCH(H803,'Закрепление за ДСЕ'!A:A,0),0)</f>
        <v>#N/A</v>
      </c>
      <c r="K803" s="29" t="e">
        <f>INDEX('Закрепление за ДСЕ'!$D:$D,MATCH(H803,'Закрепление за ДСЕ'!A:A,0),0)</f>
        <v>#N/A</v>
      </c>
      <c r="L803" s="36" t="str">
        <f t="shared" si="67"/>
        <v/>
      </c>
      <c r="M803" s="38">
        <v>17</v>
      </c>
    </row>
    <row r="804" spans="1:13" x14ac:dyDescent="0.25">
      <c r="A804" s="24">
        <v>0.46875</v>
      </c>
      <c r="B804" s="24">
        <v>0.47916666666666702</v>
      </c>
      <c r="C804" s="24">
        <f>INDEX(ГРАФИК!$AJ$6:$AJ$36,MATCH($B$786,ГРАФИК!$A$6:$A$36,0),0)</f>
        <v>0</v>
      </c>
      <c r="D804" s="6" t="b">
        <f t="shared" si="65"/>
        <v>0</v>
      </c>
      <c r="E804" s="24" t="b">
        <f t="shared" si="66"/>
        <v>0</v>
      </c>
      <c r="F804" s="6">
        <f>Count_Color(ГРАФИК!$AJ$6:$AJ$36,3,C804)</f>
        <v>0</v>
      </c>
      <c r="G804" s="25" t="e">
        <f>IF(D804="",INDEX('Классификатор задач'!$C:$C,MATCH(E804,'Классификатор задач'!$B:$B,0),0),INDEX('Классификатор задач'!$C:$C,MATCH(D804,'Классификатор задач'!$A:$A,0)))</f>
        <v>#N/A</v>
      </c>
      <c r="H804" s="26">
        <f>INDEX(ГРАФИК!$AK$6:$AK$36,MATCH($B$786,ГРАФИК!$A$6:$A$36,0),0)</f>
        <v>0</v>
      </c>
      <c r="I804" s="41">
        <v>0.25</v>
      </c>
      <c r="J804" s="29" t="e">
        <f>INDEX('Закрепление за ДСЕ'!$B:$B,MATCH(H804,'Закрепление за ДСЕ'!A:A,0),0)</f>
        <v>#N/A</v>
      </c>
      <c r="K804" s="29" t="e">
        <f>INDEX('Закрепление за ДСЕ'!$D:$D,MATCH(H804,'Закрепление за ДСЕ'!A:A,0),0)</f>
        <v>#N/A</v>
      </c>
      <c r="L804" s="36" t="str">
        <f t="shared" si="67"/>
        <v/>
      </c>
      <c r="M804" s="38">
        <v>17</v>
      </c>
    </row>
    <row r="805" spans="1:13" x14ac:dyDescent="0.25">
      <c r="A805" s="24">
        <v>0.47916666666666602</v>
      </c>
      <c r="B805" s="24">
        <v>0.48958333333333298</v>
      </c>
      <c r="C805" s="24">
        <f>INDEX(ГРАФИК!$AL$6:$AL$36,MATCH($B$786,ГРАФИК!$A$6:$A$36,0),0)</f>
        <v>0</v>
      </c>
      <c r="D805" s="6" t="b">
        <f t="shared" si="65"/>
        <v>0</v>
      </c>
      <c r="E805" s="24" t="b">
        <f t="shared" si="66"/>
        <v>0</v>
      </c>
      <c r="F805" s="6">
        <f>Count_Color(ГРАФИК!$AL$6:$AL$36,3,C805)</f>
        <v>0</v>
      </c>
      <c r="G805" s="25" t="e">
        <f>IF(D805="",INDEX('Классификатор задач'!$C:$C,MATCH(E805,'Классификатор задач'!$B:$B,0),0),INDEX('Классификатор задач'!$C:$C,MATCH(D805,'Классификатор задач'!$A:$A,0)))</f>
        <v>#N/A</v>
      </c>
      <c r="H805" s="26">
        <f>INDEX(ГРАФИК!$AM$6:$AM$36,MATCH($B$786,ГРАФИК!$A$6:$A$36,0),0)</f>
        <v>0</v>
      </c>
      <c r="I805" s="41">
        <v>0.25</v>
      </c>
      <c r="J805" s="29" t="e">
        <f>INDEX('Закрепление за ДСЕ'!$B:$B,MATCH(H805,'Закрепление за ДСЕ'!A:A,0),0)</f>
        <v>#N/A</v>
      </c>
      <c r="K805" s="29" t="e">
        <f>INDEX('Закрепление за ДСЕ'!$D:$D,MATCH(H805,'Закрепление за ДСЕ'!A:A,0),0)</f>
        <v>#N/A</v>
      </c>
      <c r="L805" s="36" t="str">
        <f t="shared" si="67"/>
        <v/>
      </c>
      <c r="M805" s="38">
        <v>17</v>
      </c>
    </row>
    <row r="806" spans="1:13" x14ac:dyDescent="0.25">
      <c r="A806" s="24">
        <v>0.48958333333333298</v>
      </c>
      <c r="B806" s="24">
        <v>0.5</v>
      </c>
      <c r="C806" s="24">
        <f>INDEX(ГРАФИК!$AN$6:$AN$36,MATCH($B$786,ГРАФИК!$A$6:$A$36,0),0)</f>
        <v>0</v>
      </c>
      <c r="D806" s="6" t="b">
        <f t="shared" si="65"/>
        <v>0</v>
      </c>
      <c r="E806" s="24" t="b">
        <f t="shared" si="66"/>
        <v>0</v>
      </c>
      <c r="F806" s="6">
        <f>Count_Color(ГРАФИК!$AN$6:$AN$36,3,C806)</f>
        <v>0</v>
      </c>
      <c r="G806" s="25" t="e">
        <f>IF(D806="",INDEX('Классификатор задач'!$C:$C,MATCH(E806,'Классификатор задач'!$B:$B,0),0),INDEX('Классификатор задач'!$C:$C,MATCH(D806,'Классификатор задач'!$A:$A,0)))</f>
        <v>#N/A</v>
      </c>
      <c r="H806" s="26">
        <f>INDEX(ГРАФИК!$AO$6:$AO$36,MATCH($B$786,ГРАФИК!$A$6:$A$36,0),0)</f>
        <v>0</v>
      </c>
      <c r="I806" s="41">
        <v>0.25</v>
      </c>
      <c r="J806" s="29" t="e">
        <f>INDEX('Закрепление за ДСЕ'!$B:$B,MATCH(H806,'Закрепление за ДСЕ'!A:A,0),0)</f>
        <v>#N/A</v>
      </c>
      <c r="K806" s="29" t="e">
        <f>INDEX('Закрепление за ДСЕ'!$D:$D,MATCH(H806,'Закрепление за ДСЕ'!A:A,0),0)</f>
        <v>#N/A</v>
      </c>
      <c r="L806" s="36" t="str">
        <f t="shared" si="67"/>
        <v/>
      </c>
      <c r="M806" s="38">
        <v>17</v>
      </c>
    </row>
    <row r="807" spans="1:13" x14ac:dyDescent="0.25">
      <c r="A807" s="24">
        <v>0.5</v>
      </c>
      <c r="B807" s="24">
        <v>0.51041666666666696</v>
      </c>
      <c r="C807" s="24">
        <f>INDEX(ГРАФИК!$AP$6:$AP$36,MATCH($B$786,ГРАФИК!$A$6:$A$36,0),0)</f>
        <v>0</v>
      </c>
      <c r="D807" s="6" t="b">
        <f t="shared" si="65"/>
        <v>0</v>
      </c>
      <c r="E807" s="24" t="b">
        <f t="shared" si="66"/>
        <v>0</v>
      </c>
      <c r="F807" s="6">
        <f>Count_Color(ГРАФИК!$AP$6:$AP$36,3,C807)</f>
        <v>0</v>
      </c>
      <c r="G807" s="25" t="e">
        <f>IF(D807="",INDEX('Классификатор задач'!$C:$C,MATCH(E807,'Классификатор задач'!$B:$B,0),0),INDEX('Классификатор задач'!$C:$C,MATCH(D807,'Классификатор задач'!$A:$A,0)))</f>
        <v>#N/A</v>
      </c>
      <c r="H807" s="26">
        <f>INDEX(ГРАФИК!$AQ$6:$AQ$36,MATCH($B$786,ГРАФИК!$A$6:$A$36,0),0)</f>
        <v>0</v>
      </c>
      <c r="I807" s="41">
        <v>0.25</v>
      </c>
      <c r="J807" s="29" t="e">
        <f>INDEX('Закрепление за ДСЕ'!$B:$B,MATCH(H807,'Закрепление за ДСЕ'!A:A,0),0)</f>
        <v>#N/A</v>
      </c>
      <c r="K807" s="29" t="e">
        <f>INDEX('Закрепление за ДСЕ'!$D:$D,MATCH(H807,'Закрепление за ДСЕ'!A:A,0),0)</f>
        <v>#N/A</v>
      </c>
      <c r="L807" s="36" t="str">
        <f t="shared" si="67"/>
        <v/>
      </c>
      <c r="M807" s="38">
        <v>17</v>
      </c>
    </row>
    <row r="808" spans="1:13" x14ac:dyDescent="0.25">
      <c r="A808" s="24">
        <v>0.51041666666666596</v>
      </c>
      <c r="B808" s="24">
        <v>0.52083333333333304</v>
      </c>
      <c r="C808" s="24">
        <f>INDEX(ГРАФИК!$AR$6:$AR$36,MATCH($B$786,ГРАФИК!$A$6:$A$36,0),0)</f>
        <v>0</v>
      </c>
      <c r="D808" s="6" t="b">
        <f t="shared" si="65"/>
        <v>0</v>
      </c>
      <c r="E808" s="24" t="b">
        <f t="shared" si="66"/>
        <v>0</v>
      </c>
      <c r="F808" s="6">
        <f>Count_Color(ГРАФИК!$AR$6:$AR$36,3,C808)</f>
        <v>0</v>
      </c>
      <c r="G808" s="25" t="e">
        <f>IF(D808="",INDEX('Классификатор задач'!$C:$C,MATCH(E808,'Классификатор задач'!$B:$B,0),0),INDEX('Классификатор задач'!$C:$C,MATCH(D808,'Классификатор задач'!$A:$A,0)))</f>
        <v>#N/A</v>
      </c>
      <c r="H808" s="26">
        <f>INDEX(ГРАФИК!$AS$6:$AS$36,MATCH($B$786,ГРАФИК!$A$6:$A$36,0),0)</f>
        <v>0</v>
      </c>
      <c r="I808" s="41">
        <v>0.25</v>
      </c>
      <c r="J808" s="29" t="e">
        <f>INDEX('Закрепление за ДСЕ'!$B:$B,MATCH(H808,'Закрепление за ДСЕ'!A:A,0),0)</f>
        <v>#N/A</v>
      </c>
      <c r="K808" s="29" t="e">
        <f>INDEX('Закрепление за ДСЕ'!$D:$D,MATCH(H808,'Закрепление за ДСЕ'!A:A,0),0)</f>
        <v>#N/A</v>
      </c>
      <c r="L808" s="36" t="str">
        <f t="shared" si="67"/>
        <v/>
      </c>
      <c r="M808" s="38">
        <v>17</v>
      </c>
    </row>
    <row r="809" spans="1:13" x14ac:dyDescent="0.25">
      <c r="A809" s="24">
        <v>0.52083333333333304</v>
      </c>
      <c r="B809" s="24">
        <v>0.53125</v>
      </c>
      <c r="C809" s="24">
        <f>INDEX(ГРАФИК!$AT$6:$AT$36,MATCH($B$786,ГРАФИК!$A$6:$A$36,0),0)</f>
        <v>0</v>
      </c>
      <c r="D809" s="6" t="b">
        <f t="shared" si="65"/>
        <v>0</v>
      </c>
      <c r="E809" s="24" t="b">
        <f t="shared" si="66"/>
        <v>0</v>
      </c>
      <c r="F809" s="6">
        <f>Count_Color(ГРАФИК!$AT$6:$AT$36,3,C809)</f>
        <v>0</v>
      </c>
      <c r="G809" s="25" t="e">
        <f>IF(D809="",INDEX('Классификатор задач'!$C:$C,MATCH(E809,'Классификатор задач'!$B:$B,0),0),INDEX('Классификатор задач'!$C:$C,MATCH(D809,'Классификатор задач'!$A:$A,0)))</f>
        <v>#N/A</v>
      </c>
      <c r="H809" s="26">
        <f>INDEX(ГРАФИК!$AU$6:$AU$36,MATCH($B$786,ГРАФИК!$A$6:$A$36,0),0)</f>
        <v>0</v>
      </c>
      <c r="I809" s="41">
        <v>0.25</v>
      </c>
      <c r="J809" s="29" t="e">
        <f>INDEX('Закрепление за ДСЕ'!$B:$B,MATCH(H809,'Закрепление за ДСЕ'!A:A,0),0)</f>
        <v>#N/A</v>
      </c>
      <c r="K809" s="29" t="e">
        <f>INDEX('Закрепление за ДСЕ'!$D:$D,MATCH(H809,'Закрепление за ДСЕ'!A:A,0),0)</f>
        <v>#N/A</v>
      </c>
      <c r="L809" s="36" t="str">
        <f t="shared" si="67"/>
        <v/>
      </c>
      <c r="M809" s="38">
        <v>17</v>
      </c>
    </row>
    <row r="810" spans="1:13" x14ac:dyDescent="0.25">
      <c r="A810" s="24">
        <v>0.531249999999999</v>
      </c>
      <c r="B810" s="24">
        <v>0.54166666666666696</v>
      </c>
      <c r="C810" s="24">
        <f>INDEX(ГРАФИК!$AV$6:$AV$36,MATCH($B$786,ГРАФИК!$A$6:$A$36,0),0)</f>
        <v>0</v>
      </c>
      <c r="D810" s="6" t="b">
        <f t="shared" si="65"/>
        <v>0</v>
      </c>
      <c r="E810" s="24" t="b">
        <f t="shared" si="66"/>
        <v>0</v>
      </c>
      <c r="F810" s="6">
        <f>Count_Color(ГРАФИК!$AV$6:$AV$36,3,C810)</f>
        <v>0</v>
      </c>
      <c r="G810" s="25" t="e">
        <f>IF(D810="",INDEX('Классификатор задач'!$C:$C,MATCH(E810,'Классификатор задач'!$B:$B,0),0),INDEX('Классификатор задач'!$C:$C,MATCH(D810,'Классификатор задач'!$A:$A,0)))</f>
        <v>#N/A</v>
      </c>
      <c r="H810" s="26">
        <f>INDEX(ГРАФИК!$AW$6:$AW$36,MATCH($B$786,ГРАФИК!$A$6:$A$36,0),0)</f>
        <v>0</v>
      </c>
      <c r="I810" s="41">
        <v>0.25</v>
      </c>
      <c r="J810" s="29" t="e">
        <f>INDEX('Закрепление за ДСЕ'!$B:$B,MATCH(H810,'Закрепление за ДСЕ'!A:A,0),0)</f>
        <v>#N/A</v>
      </c>
      <c r="K810" s="29" t="e">
        <f>INDEX('Закрепление за ДСЕ'!$D:$D,MATCH(H810,'Закрепление за ДСЕ'!A:A,0),0)</f>
        <v>#N/A</v>
      </c>
      <c r="L810" s="36" t="str">
        <f t="shared" si="67"/>
        <v/>
      </c>
      <c r="M810" s="38">
        <v>17</v>
      </c>
    </row>
    <row r="811" spans="1:13" x14ac:dyDescent="0.25">
      <c r="A811" s="24">
        <v>0.54166666666666596</v>
      </c>
      <c r="B811" s="24">
        <v>0.55208333333333304</v>
      </c>
      <c r="C811" s="24">
        <f>INDEX(ГРАФИК!$AX$6:$AX$36,MATCH($B$786,ГРАФИК!$A$6:$A$36,0),0)</f>
        <v>0</v>
      </c>
      <c r="D811" s="6" t="b">
        <f t="shared" si="65"/>
        <v>0</v>
      </c>
      <c r="E811" s="24" t="b">
        <f t="shared" si="66"/>
        <v>0</v>
      </c>
      <c r="F811" s="6">
        <f>Count_Color(ГРАФИК!$AX$6:$AX$36,3,C811)</f>
        <v>0</v>
      </c>
      <c r="G811" s="25" t="e">
        <f>IF(D811="",INDEX('Классификатор задач'!$C:$C,MATCH(E811,'Классификатор задач'!$B:$B,0),0),INDEX('Классификатор задач'!$C:$C,MATCH(D811,'Классификатор задач'!$A:$A,0)))</f>
        <v>#N/A</v>
      </c>
      <c r="H811" s="26">
        <f>INDEX(ГРАФИК!$AY$6:$AY$36,MATCH($B$786,ГРАФИК!$A$6:$A$36,0),0)</f>
        <v>0</v>
      </c>
      <c r="I811" s="41">
        <v>0.25</v>
      </c>
      <c r="J811" s="29" t="e">
        <f>INDEX('Закрепление за ДСЕ'!$B:$B,MATCH(H811,'Закрепление за ДСЕ'!A:A,0),0)</f>
        <v>#N/A</v>
      </c>
      <c r="K811" s="29" t="e">
        <f>INDEX('Закрепление за ДСЕ'!$D:$D,MATCH(H811,'Закрепление за ДСЕ'!A:A,0),0)</f>
        <v>#N/A</v>
      </c>
      <c r="L811" s="36" t="str">
        <f t="shared" si="67"/>
        <v/>
      </c>
      <c r="M811" s="38">
        <v>17</v>
      </c>
    </row>
    <row r="812" spans="1:13" x14ac:dyDescent="0.25">
      <c r="A812" s="24">
        <v>0.55208333333333304</v>
      </c>
      <c r="B812" s="24">
        <v>0.5625</v>
      </c>
      <c r="C812" s="24">
        <f>INDEX(ГРАФИК!$AZ$6:$AZ$36,MATCH($B$786,ГРАФИК!$A$6:$A$36,0),0)</f>
        <v>0</v>
      </c>
      <c r="D812" s="6" t="b">
        <f t="shared" si="65"/>
        <v>0</v>
      </c>
      <c r="E812" s="24" t="b">
        <f t="shared" si="66"/>
        <v>0</v>
      </c>
      <c r="F812" s="6">
        <f>Count_Color(ГРАФИК!$AZ$6:$AZ$36,3,C812)</f>
        <v>0</v>
      </c>
      <c r="G812" s="25" t="e">
        <f>IF(D812="",INDEX('Классификатор задач'!$C:$C,MATCH(E812,'Классификатор задач'!$B:$B,0),0),INDEX('Классификатор задач'!$C:$C,MATCH(D812,'Классификатор задач'!$A:$A,0)))</f>
        <v>#N/A</v>
      </c>
      <c r="H812" s="26">
        <f>INDEX(ГРАФИК!$BA$6:$BA$36,MATCH($B$786,ГРАФИК!$A$6:$A$36,0),0)</f>
        <v>0</v>
      </c>
      <c r="I812" s="41">
        <v>0.25</v>
      </c>
      <c r="J812" s="29" t="e">
        <f>INDEX('Закрепление за ДСЕ'!$B:$B,MATCH(H812,'Закрепление за ДСЕ'!A:A,0),0)</f>
        <v>#N/A</v>
      </c>
      <c r="K812" s="29" t="e">
        <f>INDEX('Закрепление за ДСЕ'!$D:$D,MATCH(H812,'Закрепление за ДСЕ'!A:A,0),0)</f>
        <v>#N/A</v>
      </c>
      <c r="L812" s="36" t="str">
        <f t="shared" si="67"/>
        <v/>
      </c>
      <c r="M812" s="38">
        <v>17</v>
      </c>
    </row>
    <row r="813" spans="1:13" x14ac:dyDescent="0.25">
      <c r="A813" s="24">
        <v>0.562499999999999</v>
      </c>
      <c r="B813" s="24">
        <v>0.57291666666666696</v>
      </c>
      <c r="C813" s="24">
        <f>INDEX(ГРАФИК!$BB$6:$BB$36,MATCH($B$786,ГРАФИК!$A$6:$A$36,0),0)</f>
        <v>0</v>
      </c>
      <c r="D813" s="6" t="b">
        <f t="shared" si="65"/>
        <v>0</v>
      </c>
      <c r="E813" s="24" t="b">
        <f t="shared" si="66"/>
        <v>0</v>
      </c>
      <c r="F813" s="6">
        <f>Count_Color(ГРАФИК!$BB$6:$BB$36,3,C813)</f>
        <v>0</v>
      </c>
      <c r="G813" s="25" t="e">
        <f>IF(D813="",INDEX('Классификатор задач'!$C:$C,MATCH(E813,'Классификатор задач'!$B:$B,0),0),INDEX('Классификатор задач'!$C:$C,MATCH(D813,'Классификатор задач'!$A:$A,0)))</f>
        <v>#N/A</v>
      </c>
      <c r="H813" s="26">
        <f>INDEX(ГРАФИК!$BC$6:$BC$36,MATCH($B$786,ГРАФИК!$A$6:$A$36,0),0)</f>
        <v>0</v>
      </c>
      <c r="I813" s="41">
        <v>0.25</v>
      </c>
      <c r="J813" s="29" t="e">
        <f>INDEX('Закрепление за ДСЕ'!$B:$B,MATCH(H813,'Закрепление за ДСЕ'!A:A,0),0)</f>
        <v>#N/A</v>
      </c>
      <c r="K813" s="29" t="e">
        <f>INDEX('Закрепление за ДСЕ'!$D:$D,MATCH(H813,'Закрепление за ДСЕ'!A:A,0),0)</f>
        <v>#N/A</v>
      </c>
      <c r="L813" s="36" t="str">
        <f t="shared" si="67"/>
        <v/>
      </c>
      <c r="M813" s="38">
        <v>17</v>
      </c>
    </row>
    <row r="814" spans="1:13" x14ac:dyDescent="0.25">
      <c r="A814" s="24">
        <v>0.57291666666666596</v>
      </c>
      <c r="B814" s="24">
        <v>0.58333333333333304</v>
      </c>
      <c r="C814" s="24">
        <f>INDEX(ГРАФИК!$BD$6:$BD$36,MATCH($B$786,ГРАФИК!$A$6:$A$36,0),0)</f>
        <v>0</v>
      </c>
      <c r="D814" s="6" t="b">
        <f t="shared" si="65"/>
        <v>0</v>
      </c>
      <c r="E814" s="24" t="b">
        <f t="shared" si="66"/>
        <v>0</v>
      </c>
      <c r="F814" s="6">
        <f>Count_Color(ГРАФИК!$BD$6:$BD$36,3,C814)</f>
        <v>0</v>
      </c>
      <c r="G814" s="25" t="e">
        <f>IF(D814="",INDEX('Классификатор задач'!$C:$C,MATCH(E814,'Классификатор задач'!$B:$B,0),0),INDEX('Классификатор задач'!$C:$C,MATCH(D814,'Классификатор задач'!$A:$A,0)))</f>
        <v>#N/A</v>
      </c>
      <c r="H814" s="26">
        <f>INDEX(ГРАФИК!$BE$6:$BE$36,MATCH($B$786,ГРАФИК!$A$6:$A$36,0),0)</f>
        <v>0</v>
      </c>
      <c r="I814" s="41">
        <v>0.25</v>
      </c>
      <c r="J814" s="29" t="e">
        <f>INDEX('Закрепление за ДСЕ'!$B:$B,MATCH(H814,'Закрепление за ДСЕ'!A:A,0),0)</f>
        <v>#N/A</v>
      </c>
      <c r="K814" s="29" t="e">
        <f>INDEX('Закрепление за ДСЕ'!$D:$D,MATCH(H814,'Закрепление за ДСЕ'!A:A,0),0)</f>
        <v>#N/A</v>
      </c>
      <c r="L814" s="36" t="str">
        <f t="shared" si="67"/>
        <v/>
      </c>
      <c r="M814" s="38">
        <v>17</v>
      </c>
    </row>
    <row r="815" spans="1:13" x14ac:dyDescent="0.25">
      <c r="A815" s="24">
        <v>0.58333333333333304</v>
      </c>
      <c r="B815" s="24">
        <v>0.59375</v>
      </c>
      <c r="C815" s="24">
        <f>INDEX(ГРАФИК!$BF$6:$BF$36,MATCH($B$786,ГРАФИК!$A$6:$A$36,0),0)</f>
        <v>0</v>
      </c>
      <c r="D815" s="6" t="b">
        <f t="shared" si="65"/>
        <v>0</v>
      </c>
      <c r="E815" s="24" t="b">
        <f t="shared" si="66"/>
        <v>0</v>
      </c>
      <c r="F815" s="6">
        <f>Count_Color(ГРАФИК!$BF$6:$BF$36,3,C815)</f>
        <v>0</v>
      </c>
      <c r="G815" s="25" t="e">
        <f>IF(D815="",INDEX('Классификатор задач'!$C:$C,MATCH(E815,'Классификатор задач'!$B:$B,0),0),INDEX('Классификатор задач'!$C:$C,MATCH(D815,'Классификатор задач'!$A:$A,0)))</f>
        <v>#N/A</v>
      </c>
      <c r="H815" s="26">
        <f>INDEX(ГРАФИК!$BG$6:$BG$36,MATCH($B$786,ГРАФИК!$A$6:$A$36,0),0)</f>
        <v>0</v>
      </c>
      <c r="I815" s="41">
        <v>0.25</v>
      </c>
      <c r="J815" s="29" t="e">
        <f>INDEX('Закрепление за ДСЕ'!$B:$B,MATCH(H815,'Закрепление за ДСЕ'!A:A,0),0)</f>
        <v>#N/A</v>
      </c>
      <c r="K815" s="29" t="e">
        <f>INDEX('Закрепление за ДСЕ'!$D:$D,MATCH(H815,'Закрепление за ДСЕ'!A:A,0),0)</f>
        <v>#N/A</v>
      </c>
      <c r="L815" s="36" t="str">
        <f t="shared" si="67"/>
        <v/>
      </c>
      <c r="M815" s="38">
        <v>17</v>
      </c>
    </row>
    <row r="816" spans="1:13" x14ac:dyDescent="0.25">
      <c r="A816" s="24">
        <v>0.593749999999999</v>
      </c>
      <c r="B816" s="24">
        <v>0.60416666666666696</v>
      </c>
      <c r="C816" s="24">
        <f>INDEX(ГРАФИК!$BH$6:$BH$36,MATCH($B$786,ГРАФИК!$A$6:$A$36,0),0)</f>
        <v>0</v>
      </c>
      <c r="D816" s="6" t="b">
        <f t="shared" si="65"/>
        <v>0</v>
      </c>
      <c r="E816" s="24" t="b">
        <f t="shared" si="66"/>
        <v>0</v>
      </c>
      <c r="F816" s="6">
        <f>Count_Color(ГРАФИК!$BH$6:$BH$36,3,C816)</f>
        <v>0</v>
      </c>
      <c r="G816" s="25" t="e">
        <f>IF(D816="",INDEX('Классификатор задач'!$C:$C,MATCH(E816,'Классификатор задач'!$B:$B,0),0),INDEX('Классификатор задач'!$C:$C,MATCH(D816,'Классификатор задач'!$A:$A,0)))</f>
        <v>#N/A</v>
      </c>
      <c r="H816" s="26">
        <f>INDEX(ГРАФИК!$BI$6:$BI$36,MATCH($B$786,ГРАФИК!$A$6:$A$36,0),0)</f>
        <v>0</v>
      </c>
      <c r="I816" s="41">
        <v>0.25</v>
      </c>
      <c r="J816" s="29" t="e">
        <f>INDEX('Закрепление за ДСЕ'!$B:$B,MATCH(H816,'Закрепление за ДСЕ'!A:A,0),0)</f>
        <v>#N/A</v>
      </c>
      <c r="K816" s="29" t="e">
        <f>INDEX('Закрепление за ДСЕ'!$D:$D,MATCH(H816,'Закрепление за ДСЕ'!A:A,0),0)</f>
        <v>#N/A</v>
      </c>
      <c r="L816" s="36" t="str">
        <f t="shared" si="67"/>
        <v/>
      </c>
      <c r="M816" s="38">
        <v>17</v>
      </c>
    </row>
    <row r="817" spans="1:13" x14ac:dyDescent="0.25">
      <c r="A817" s="24">
        <v>0.60416666666666596</v>
      </c>
      <c r="B817" s="24">
        <v>0.61458333333333404</v>
      </c>
      <c r="C817" s="24">
        <f>INDEX(ГРАФИК!$BJ$6:$BJ$36,MATCH($B$786,ГРАФИК!$A$6:$A$36,0),0)</f>
        <v>0</v>
      </c>
      <c r="D817" s="6" t="b">
        <f t="shared" si="65"/>
        <v>0</v>
      </c>
      <c r="E817" s="24" t="b">
        <f t="shared" si="66"/>
        <v>0</v>
      </c>
      <c r="F817" s="6">
        <f>Count_Color(ГРАФИК!$BJ$6:$BJ$36,3,C817)</f>
        <v>0</v>
      </c>
      <c r="G817" s="25" t="e">
        <f>IF(D817="",INDEX('Классификатор задач'!$C:$C,MATCH(E817,'Классификатор задач'!$B:$B,0),0),INDEX('Классификатор задач'!$C:$C,MATCH(D817,'Классификатор задач'!$A:$A,0)))</f>
        <v>#N/A</v>
      </c>
      <c r="H817" s="26">
        <f>INDEX(ГРАФИК!$BK$6:$BK$36,MATCH($B$786,ГРАФИК!$A$6:$A$36,0),0)</f>
        <v>0</v>
      </c>
      <c r="I817" s="41">
        <v>0.25</v>
      </c>
      <c r="J817" s="29" t="e">
        <f>INDEX('Закрепление за ДСЕ'!$B:$B,MATCH(H817,'Закрепление за ДСЕ'!A:A,0),0)</f>
        <v>#N/A</v>
      </c>
      <c r="K817" s="29" t="e">
        <f>INDEX('Закрепление за ДСЕ'!$D:$D,MATCH(H817,'Закрепление за ДСЕ'!A:A,0),0)</f>
        <v>#N/A</v>
      </c>
      <c r="L817" s="36" t="str">
        <f t="shared" si="67"/>
        <v/>
      </c>
      <c r="M817" s="38">
        <v>17</v>
      </c>
    </row>
    <row r="818" spans="1:13" x14ac:dyDescent="0.25">
      <c r="A818" s="24">
        <v>0.61458333333333304</v>
      </c>
      <c r="B818" s="24">
        <v>0.625</v>
      </c>
      <c r="C818" s="24">
        <f>INDEX(ГРАФИК!$BL$6:$BL$36,MATCH($B$786,ГРАФИК!$A$6:$A$36,0),0)</f>
        <v>0</v>
      </c>
      <c r="D818" s="6" t="b">
        <f t="shared" si="65"/>
        <v>0</v>
      </c>
      <c r="E818" s="24" t="b">
        <f t="shared" si="66"/>
        <v>0</v>
      </c>
      <c r="F818" s="6">
        <f>Count_Color(ГРАФИК!$BL$6:$BL$36,3,C818)</f>
        <v>0</v>
      </c>
      <c r="G818" s="25" t="e">
        <f>IF(D818="",INDEX('Классификатор задач'!$C:$C,MATCH(E818,'Классификатор задач'!$B:$B,0),0),INDEX('Классификатор задач'!$C:$C,MATCH(D818,'Классификатор задач'!$A:$A,0)))</f>
        <v>#N/A</v>
      </c>
      <c r="H818" s="26">
        <f>INDEX(ГРАФИК!$BM$6:$BM$36,MATCH($B$786,ГРАФИК!$A$6:$A$36,0),0)</f>
        <v>0</v>
      </c>
      <c r="I818" s="41">
        <v>0.25</v>
      </c>
      <c r="J818" s="29" t="e">
        <f>INDEX('Закрепление за ДСЕ'!$B:$B,MATCH(H818,'Закрепление за ДСЕ'!A:A,0),0)</f>
        <v>#N/A</v>
      </c>
      <c r="K818" s="29" t="e">
        <f>INDEX('Закрепление за ДСЕ'!$D:$D,MATCH(H818,'Закрепление за ДСЕ'!A:A,0),0)</f>
        <v>#N/A</v>
      </c>
      <c r="L818" s="36" t="str">
        <f t="shared" si="67"/>
        <v/>
      </c>
      <c r="M818" s="38">
        <v>17</v>
      </c>
    </row>
    <row r="819" spans="1:13" x14ac:dyDescent="0.25">
      <c r="A819" s="24">
        <v>0.624999999999999</v>
      </c>
      <c r="B819" s="24">
        <v>0.63541666666666696</v>
      </c>
      <c r="C819" s="24">
        <f>INDEX(ГРАФИК!$BN$6:$BN$36,MATCH($B$786,ГРАФИК!$A$6:$A$36,0),0)</f>
        <v>0</v>
      </c>
      <c r="D819" s="6" t="b">
        <f t="shared" si="65"/>
        <v>0</v>
      </c>
      <c r="E819" s="24" t="b">
        <f t="shared" si="66"/>
        <v>0</v>
      </c>
      <c r="F819" s="6">
        <f>Count_Color(ГРАФИК!$BN$6:$BN$36,3,C819)</f>
        <v>0</v>
      </c>
      <c r="G819" s="25" t="e">
        <f>IF(D819="",INDEX('Классификатор задач'!$C:$C,MATCH(E819,'Классификатор задач'!$B:$B,0),0),INDEX('Классификатор задач'!$C:$C,MATCH(D819,'Классификатор задач'!$A:$A,0)))</f>
        <v>#N/A</v>
      </c>
      <c r="H819" s="26">
        <f>INDEX(ГРАФИК!$BO$6:$BO$36,MATCH($B$786,ГРАФИК!$A$6:$A$36,0),0)</f>
        <v>0</v>
      </c>
      <c r="I819" s="41">
        <v>0.25</v>
      </c>
      <c r="J819" s="29" t="e">
        <f>INDEX('Закрепление за ДСЕ'!$B:$B,MATCH(H819,'Закрепление за ДСЕ'!A:A,0),0)</f>
        <v>#N/A</v>
      </c>
      <c r="K819" s="29" t="e">
        <f>INDEX('Закрепление за ДСЕ'!$D:$D,MATCH(H819,'Закрепление за ДСЕ'!A:A,0),0)</f>
        <v>#N/A</v>
      </c>
      <c r="L819" s="36" t="str">
        <f t="shared" si="67"/>
        <v/>
      </c>
      <c r="M819" s="38">
        <v>17</v>
      </c>
    </row>
    <row r="820" spans="1:13" x14ac:dyDescent="0.25">
      <c r="A820" s="24">
        <v>0.63541666666666596</v>
      </c>
      <c r="B820" s="24">
        <v>0.64583333333333404</v>
      </c>
      <c r="C820" s="24">
        <f>INDEX(ГРАФИК!$BP$6:$BP$36,MATCH($B$786,ГРАФИК!$A$6:$A$36,0),0)</f>
        <v>0</v>
      </c>
      <c r="D820" s="6" t="b">
        <f t="shared" si="65"/>
        <v>0</v>
      </c>
      <c r="E820" s="24" t="b">
        <f t="shared" si="66"/>
        <v>0</v>
      </c>
      <c r="F820" s="6">
        <f>Count_Color(ГРАФИК!$BP$6:$BP$36,3,C820)</f>
        <v>0</v>
      </c>
      <c r="G820" s="25" t="e">
        <f>IF(D820="",INDEX('Классификатор задач'!$C:$C,MATCH(E820,'Классификатор задач'!$B:$B,0),0),INDEX('Классификатор задач'!$C:$C,MATCH(D820,'Классификатор задач'!$A:$A,0)))</f>
        <v>#N/A</v>
      </c>
      <c r="H820" s="26">
        <f>INDEX(ГРАФИК!$BQ$6:$BQ$36,MATCH($B$786,ГРАФИК!$A$6:$A$36,0),0)</f>
        <v>0</v>
      </c>
      <c r="I820" s="41">
        <v>0.25</v>
      </c>
      <c r="J820" s="29" t="e">
        <f>INDEX('Закрепление за ДСЕ'!$B:$B,MATCH(H820,'Закрепление за ДСЕ'!A:A,0),0)</f>
        <v>#N/A</v>
      </c>
      <c r="K820" s="29" t="e">
        <f>INDEX('Закрепление за ДСЕ'!$D:$D,MATCH(H820,'Закрепление за ДСЕ'!A:A,0),0)</f>
        <v>#N/A</v>
      </c>
      <c r="L820" s="36" t="str">
        <f t="shared" si="67"/>
        <v/>
      </c>
      <c r="M820" s="38">
        <v>17</v>
      </c>
    </row>
    <row r="821" spans="1:13" x14ac:dyDescent="0.25">
      <c r="A821" s="24">
        <v>0.64583333333333204</v>
      </c>
      <c r="B821" s="24">
        <v>0.65625</v>
      </c>
      <c r="C821" s="24">
        <f>INDEX(ГРАФИК!$BR$6:$BR$36,MATCH($B$786,ГРАФИК!$A$6:$A$36,0),0)</f>
        <v>0</v>
      </c>
      <c r="D821" s="6" t="b">
        <f t="shared" si="65"/>
        <v>0</v>
      </c>
      <c r="E821" s="24" t="b">
        <f t="shared" si="66"/>
        <v>0</v>
      </c>
      <c r="F821" s="6">
        <f>Count_Color(ГРАФИК!$BR$6:$BR$36,3,C821)</f>
        <v>0</v>
      </c>
      <c r="G821" s="25" t="e">
        <f>IF(D821="",INDEX('Классификатор задач'!$C:$C,MATCH(E821,'Классификатор задач'!$B:$B,0),0),INDEX('Классификатор задач'!$C:$C,MATCH(D821,'Классификатор задач'!$A:$A,0)))</f>
        <v>#N/A</v>
      </c>
      <c r="H821" s="26">
        <f>INDEX(ГРАФИК!$BS$6:$BS$36,MATCH($B$786,ГРАФИК!$A$6:$A$36,0),0)</f>
        <v>0</v>
      </c>
      <c r="I821" s="41">
        <v>0.25</v>
      </c>
      <c r="J821" s="29" t="e">
        <f>INDEX('Закрепление за ДСЕ'!$B:$B,MATCH(H821,'Закрепление за ДСЕ'!A:A,0),0)</f>
        <v>#N/A</v>
      </c>
      <c r="K821" s="29" t="e">
        <f>INDEX('Закрепление за ДСЕ'!$D:$D,MATCH(H821,'Закрепление за ДСЕ'!A:A,0),0)</f>
        <v>#N/A</v>
      </c>
      <c r="L821" s="36" t="str">
        <f t="shared" si="67"/>
        <v/>
      </c>
      <c r="M821" s="38">
        <v>17</v>
      </c>
    </row>
    <row r="822" spans="1:13" x14ac:dyDescent="0.25">
      <c r="A822" s="24">
        <v>0.656249999999999</v>
      </c>
      <c r="B822" s="24">
        <v>0.66666666666666696</v>
      </c>
      <c r="C822" s="24">
        <f>INDEX(ГРАФИК!$BT$6:$BT$36,MATCH($B$786,ГРАФИК!$A$6:$A$36,0),0)</f>
        <v>0</v>
      </c>
      <c r="D822" s="6" t="b">
        <f t="shared" si="65"/>
        <v>0</v>
      </c>
      <c r="E822" s="24" t="b">
        <f t="shared" si="66"/>
        <v>0</v>
      </c>
      <c r="F822" s="6">
        <f>Count_Color(ГРАФИК!$BT$6:$BT$36,3,C822)</f>
        <v>0</v>
      </c>
      <c r="G822" s="25" t="e">
        <f>IF(D822="",INDEX('Классификатор задач'!$C:$C,MATCH(E822,'Классификатор задач'!$B:$B,0),0),INDEX('Классификатор задач'!$C:$C,MATCH(D822,'Классификатор задач'!$A:$A,0)))</f>
        <v>#N/A</v>
      </c>
      <c r="H822" s="26">
        <f>INDEX(ГРАФИК!$BU$6:$BU$36,MATCH($B$786,ГРАФИК!$A$6:$A$36,0),0)</f>
        <v>0</v>
      </c>
      <c r="I822" s="41">
        <v>0.25</v>
      </c>
      <c r="J822" s="29" t="e">
        <f>INDEX('Закрепление за ДСЕ'!$B:$B,MATCH(H822,'Закрепление за ДСЕ'!A:A,0),0)</f>
        <v>#N/A</v>
      </c>
      <c r="K822" s="29" t="e">
        <f>INDEX('Закрепление за ДСЕ'!$D:$D,MATCH(H822,'Закрепление за ДСЕ'!A:A,0),0)</f>
        <v>#N/A</v>
      </c>
      <c r="L822" s="36" t="str">
        <f t="shared" si="67"/>
        <v/>
      </c>
      <c r="M822" s="38">
        <v>17</v>
      </c>
    </row>
    <row r="823" spans="1:13" x14ac:dyDescent="0.25">
      <c r="A823" s="24">
        <v>0.66666666666666596</v>
      </c>
      <c r="B823" s="24">
        <v>0.67708333333333404</v>
      </c>
      <c r="C823" s="24">
        <f>INDEX(ГРАФИК!$BV$6:$BV$36,MATCH($B$786,ГРАФИК!$A$6:$A$36,0),0)</f>
        <v>0</v>
      </c>
      <c r="D823" s="6" t="b">
        <f t="shared" si="65"/>
        <v>0</v>
      </c>
      <c r="E823" s="24" t="b">
        <f t="shared" si="66"/>
        <v>0</v>
      </c>
      <c r="F823" s="6">
        <f>Count_Color(ГРАФИК!$BV$6:$BV$36,3,C823)</f>
        <v>0</v>
      </c>
      <c r="G823" s="25" t="e">
        <f>IF(D823="",INDEX('Классификатор задач'!$C:$C,MATCH(E823,'Классификатор задач'!$B:$B,0),0),INDEX('Классификатор задач'!$C:$C,MATCH(D823,'Классификатор задач'!$A:$A,0)))</f>
        <v>#N/A</v>
      </c>
      <c r="H823" s="26">
        <f>INDEX(ГРАФИК!$BW$6:$BW$36,MATCH($B$786,ГРАФИК!$A$6:$A$36,0),0)</f>
        <v>0</v>
      </c>
      <c r="I823" s="41">
        <v>0.25</v>
      </c>
      <c r="J823" s="29" t="e">
        <f>INDEX('Закрепление за ДСЕ'!$B:$B,MATCH(H823,'Закрепление за ДСЕ'!A:A,0),0)</f>
        <v>#N/A</v>
      </c>
      <c r="K823" s="29" t="e">
        <f>INDEX('Закрепление за ДСЕ'!$D:$D,MATCH(H823,'Закрепление за ДСЕ'!A:A,0),0)</f>
        <v>#N/A</v>
      </c>
      <c r="L823" s="36" t="str">
        <f t="shared" si="67"/>
        <v/>
      </c>
      <c r="M823" s="38">
        <v>17</v>
      </c>
    </row>
    <row r="824" spans="1:13" x14ac:dyDescent="0.25">
      <c r="A824" s="24">
        <v>0.67708333333333204</v>
      </c>
      <c r="B824" s="24">
        <v>0.6875</v>
      </c>
      <c r="C824" s="24">
        <f>INDEX(ГРАФИК!$BX$6:$BX$36,MATCH($B$786,ГРАФИК!$A$6:$A$36,0),0)</f>
        <v>0</v>
      </c>
      <c r="D824" s="6" t="b">
        <f t="shared" si="65"/>
        <v>0</v>
      </c>
      <c r="E824" s="24" t="b">
        <f t="shared" si="66"/>
        <v>0</v>
      </c>
      <c r="F824" s="6">
        <f>Count_Color(ГРАФИК!$BX$6:$BX$36,3,C824)</f>
        <v>0</v>
      </c>
      <c r="G824" s="25" t="e">
        <f>IF(D824="",INDEX('Классификатор задач'!$C:$C,MATCH(E824,'Классификатор задач'!$B:$B,0),0),INDEX('Классификатор задач'!$C:$C,MATCH(D824,'Классификатор задач'!$A:$A,0)))</f>
        <v>#N/A</v>
      </c>
      <c r="H824" s="26">
        <f>INDEX(ГРАФИК!$BY$6:$BY$36,MATCH($B$786,ГРАФИК!$A$6:$A$36,0),0)</f>
        <v>0</v>
      </c>
      <c r="I824" s="41">
        <v>0.25</v>
      </c>
      <c r="J824" s="29" t="e">
        <f>INDEX('Закрепление за ДСЕ'!$B:$B,MATCH(H824,'Закрепление за ДСЕ'!A:A,0),0)</f>
        <v>#N/A</v>
      </c>
      <c r="K824" s="29" t="e">
        <f>INDEX('Закрепление за ДСЕ'!$D:$D,MATCH(H824,'Закрепление за ДСЕ'!A:A,0),0)</f>
        <v>#N/A</v>
      </c>
      <c r="L824" s="36" t="str">
        <f t="shared" si="67"/>
        <v/>
      </c>
      <c r="M824" s="38">
        <v>17</v>
      </c>
    </row>
    <row r="825" spans="1:13" x14ac:dyDescent="0.25">
      <c r="A825" s="24">
        <v>0.687499999999999</v>
      </c>
      <c r="B825" s="24">
        <v>0.69791666666666696</v>
      </c>
      <c r="C825" s="24">
        <f>INDEX(ГРАФИК!$BZ$6:$BZ$36,MATCH($B$786,ГРАФИК!$A$6:$A$36,0),0)</f>
        <v>0</v>
      </c>
      <c r="D825" s="6" t="b">
        <f t="shared" si="65"/>
        <v>0</v>
      </c>
      <c r="E825" s="24" t="b">
        <f t="shared" si="66"/>
        <v>0</v>
      </c>
      <c r="F825" s="6">
        <f>Count_Color(ГРАФИК!$BZ$6:$BZ$36,3,C825)</f>
        <v>0</v>
      </c>
      <c r="G825" s="25" t="e">
        <f>IF(D825="",INDEX('Классификатор задач'!$C:$C,MATCH(E825,'Классификатор задач'!$B:$B,0),0),INDEX('Классификатор задач'!$C:$C,MATCH(D825,'Классификатор задач'!$A:$A,0)))</f>
        <v>#N/A</v>
      </c>
      <c r="H825" s="26">
        <f>INDEX(ГРАФИК!$CA$6:$CA$36,MATCH($B$786,ГРАФИК!$A$6:$A$36,0),0)</f>
        <v>0</v>
      </c>
      <c r="I825" s="41">
        <v>0.25</v>
      </c>
      <c r="J825" s="29" t="e">
        <f>INDEX('Закрепление за ДСЕ'!$B:$B,MATCH(H825,'Закрепление за ДСЕ'!A:A,0),0)</f>
        <v>#N/A</v>
      </c>
      <c r="K825" s="29" t="e">
        <f>INDEX('Закрепление за ДСЕ'!$D:$D,MATCH(H825,'Закрепление за ДСЕ'!A:A,0),0)</f>
        <v>#N/A</v>
      </c>
      <c r="L825" s="36" t="str">
        <f t="shared" si="67"/>
        <v/>
      </c>
      <c r="M825" s="38">
        <v>17</v>
      </c>
    </row>
    <row r="826" spans="1:13" x14ac:dyDescent="0.25">
      <c r="A826" s="24">
        <v>0.69791666666666596</v>
      </c>
      <c r="B826" s="24">
        <v>0.70833333333333404</v>
      </c>
      <c r="C826" s="24">
        <f>INDEX(ГРАФИК!$CB$6:$CB$36,MATCH($B$786,ГРАФИК!$A$6:$A$36,0),0)</f>
        <v>0</v>
      </c>
      <c r="D826" s="6" t="b">
        <f t="shared" si="65"/>
        <v>0</v>
      </c>
      <c r="E826" s="24" t="b">
        <f t="shared" si="66"/>
        <v>0</v>
      </c>
      <c r="F826" s="6">
        <f>Count_Color(ГРАФИК!$CB$6:$CB$36,3,C826)</f>
        <v>0</v>
      </c>
      <c r="G826" s="25" t="e">
        <f>IF(D826="",INDEX('Классификатор задач'!$C:$C,MATCH(E826,'Классификатор задач'!$B:$B,0),0),INDEX('Классификатор задач'!$C:$C,MATCH(D826,'Классификатор задач'!$A:$A,0)))</f>
        <v>#N/A</v>
      </c>
      <c r="H826" s="26">
        <f>INDEX(ГРАФИК!$CC$6:$CC$36,MATCH($B$786,ГРАФИК!$A$6:$A$36,0),0)</f>
        <v>0</v>
      </c>
      <c r="I826" s="41">
        <v>0.25</v>
      </c>
      <c r="J826" s="29" t="e">
        <f>INDEX('Закрепление за ДСЕ'!$B:$B,MATCH(H826,'Закрепление за ДСЕ'!A:A,0),0)</f>
        <v>#N/A</v>
      </c>
      <c r="K826" s="29" t="e">
        <f>INDEX('Закрепление за ДСЕ'!$D:$D,MATCH(H826,'Закрепление за ДСЕ'!A:A,0),0)</f>
        <v>#N/A</v>
      </c>
      <c r="L826" s="36" t="str">
        <f t="shared" si="67"/>
        <v/>
      </c>
      <c r="M826" s="38">
        <v>17</v>
      </c>
    </row>
    <row r="827" spans="1:13" x14ac:dyDescent="0.25">
      <c r="A827" s="24">
        <v>0.70833333333333204</v>
      </c>
      <c r="B827" s="24">
        <v>0.71875</v>
      </c>
      <c r="C827" s="24">
        <f>INDEX(ГРАФИК!$CD$6:$CD$36,MATCH($B$786,ГРАФИК!$A$6:$A$36,0),0)</f>
        <v>0</v>
      </c>
      <c r="D827" s="6" t="b">
        <f t="shared" si="65"/>
        <v>0</v>
      </c>
      <c r="E827" s="24" t="b">
        <f t="shared" si="66"/>
        <v>0</v>
      </c>
      <c r="F827" s="6">
        <f>Count_Color(ГРАФИК!$CD$6:$CD$36,3,C827)</f>
        <v>0</v>
      </c>
      <c r="G827" s="25" t="e">
        <f>IF(D827="",INDEX('Классификатор задач'!$C:$C,MATCH(E827,'Классификатор задач'!$B:$B,0),0),INDEX('Классификатор задач'!$C:$C,MATCH(D827,'Классификатор задач'!$A:$A,0)))</f>
        <v>#N/A</v>
      </c>
      <c r="H827" s="26">
        <f>INDEX(ГРАФИК!$CE$6:$CE$36,MATCH($B$786,ГРАФИК!$A$6:$A$36,0),0)</f>
        <v>0</v>
      </c>
      <c r="I827" s="41">
        <v>0.25</v>
      </c>
      <c r="J827" s="29" t="e">
        <f>INDEX('Закрепление за ДСЕ'!$B:$B,MATCH(H827,'Закрепление за ДСЕ'!A:A,0),0)</f>
        <v>#N/A</v>
      </c>
      <c r="K827" s="29" t="e">
        <f>INDEX('Закрепление за ДСЕ'!$D:$D,MATCH(H827,'Закрепление за ДСЕ'!A:A,0),0)</f>
        <v>#N/A</v>
      </c>
      <c r="L827" s="36" t="str">
        <f t="shared" si="67"/>
        <v/>
      </c>
      <c r="M827" s="38">
        <v>17</v>
      </c>
    </row>
    <row r="828" spans="1:13" x14ac:dyDescent="0.25">
      <c r="A828" s="24">
        <v>0.718749999999999</v>
      </c>
      <c r="B828" s="24">
        <v>0.72916666666666696</v>
      </c>
      <c r="C828" s="24">
        <f>INDEX(ГРАФИК!$CF$6:$CF$36,MATCH($B$786,ГРАФИК!$A$6:$A$36,0),0)</f>
        <v>0</v>
      </c>
      <c r="D828" s="6" t="b">
        <f t="shared" si="65"/>
        <v>0</v>
      </c>
      <c r="E828" s="24" t="b">
        <f t="shared" si="66"/>
        <v>0</v>
      </c>
      <c r="F828" s="6">
        <f>Count_Color(ГРАФИК!$CF$6:$CF$36,3,C828)</f>
        <v>0</v>
      </c>
      <c r="G828" s="25" t="e">
        <f>IF(D828="",INDEX('Классификатор задач'!$C:$C,MATCH(E828,'Классификатор задач'!$B:$B,0),0),INDEX('Классификатор задач'!$C:$C,MATCH(D828,'Классификатор задач'!$A:$A,0)))</f>
        <v>#N/A</v>
      </c>
      <c r="H828" s="26">
        <f>INDEX(ГРАФИК!$CG$6:$CG$36,MATCH($B$786,ГРАФИК!$A$6:$A$36,0),0)</f>
        <v>0</v>
      </c>
      <c r="I828" s="41">
        <v>0.25</v>
      </c>
      <c r="J828" s="29" t="e">
        <f>INDEX('Закрепление за ДСЕ'!$B:$B,MATCH(H828,'Закрепление за ДСЕ'!A:A,0),0)</f>
        <v>#N/A</v>
      </c>
      <c r="K828" s="29" t="e">
        <f>INDEX('Закрепление за ДСЕ'!$D:$D,MATCH(H828,'Закрепление за ДСЕ'!A:A,0),0)</f>
        <v>#N/A</v>
      </c>
      <c r="L828" s="36" t="str">
        <f t="shared" si="67"/>
        <v/>
      </c>
      <c r="M828" s="38">
        <v>17</v>
      </c>
    </row>
    <row r="829" spans="1:13" x14ac:dyDescent="0.25">
      <c r="A829" s="24">
        <v>0.72916666666666496</v>
      </c>
      <c r="B829" s="24">
        <v>0.73958333333333404</v>
      </c>
      <c r="C829" s="24">
        <f>INDEX(ГРАФИК!$CH$6:$CH$36,MATCH($B$786,ГРАФИК!$A$6:$A$36,0),0)</f>
        <v>0</v>
      </c>
      <c r="D829" s="6" t="b">
        <f t="shared" si="65"/>
        <v>0</v>
      </c>
      <c r="E829" s="24" t="b">
        <f t="shared" si="66"/>
        <v>0</v>
      </c>
      <c r="F829" s="6">
        <f>Count_Color(ГРАФИК!$CH$6:$CH$36,3,C829)</f>
        <v>0</v>
      </c>
      <c r="G829" s="25" t="e">
        <f>IF(D829="",INDEX('Классификатор задач'!$C:$C,MATCH(E829,'Классификатор задач'!$B:$B,0),0),INDEX('Классификатор задач'!$C:$C,MATCH(D829,'Классификатор задач'!$A:$A,0)))</f>
        <v>#N/A</v>
      </c>
      <c r="H829" s="26">
        <f>INDEX(ГРАФИК!$CI$6:$CI$36,MATCH($B$786,ГРАФИК!$A$6:$A$36,0),0)</f>
        <v>0</v>
      </c>
      <c r="I829" s="41">
        <v>0.25</v>
      </c>
      <c r="J829" s="29" t="e">
        <f>INDEX('Закрепление за ДСЕ'!$B:$B,MATCH(H829,'Закрепление за ДСЕ'!A:A,0),0)</f>
        <v>#N/A</v>
      </c>
      <c r="K829" s="29" t="e">
        <f>INDEX('Закрепление за ДСЕ'!$D:$D,MATCH(H829,'Закрепление за ДСЕ'!A:A,0),0)</f>
        <v>#N/A</v>
      </c>
      <c r="L829" s="36" t="str">
        <f t="shared" si="67"/>
        <v/>
      </c>
      <c r="M829" s="38">
        <v>17</v>
      </c>
    </row>
    <row r="830" spans="1:13" x14ac:dyDescent="0.25">
      <c r="A830" s="24">
        <v>0.73958333333333204</v>
      </c>
      <c r="B830" s="24">
        <v>0.75</v>
      </c>
      <c r="C830" s="24">
        <f>INDEX(ГРАФИК!$CJ$6:$CJ$36,MATCH($B$786,ГРАФИК!$A$6:$A$36,0),0)</f>
        <v>0</v>
      </c>
      <c r="D830" s="6" t="b">
        <f t="shared" si="65"/>
        <v>0</v>
      </c>
      <c r="E830" s="24" t="b">
        <f t="shared" si="66"/>
        <v>0</v>
      </c>
      <c r="F830" s="6">
        <f>Count_Color(ГРАФИК!$CJ$6:$CJ$36,3,C830)</f>
        <v>0</v>
      </c>
      <c r="G830" s="25" t="e">
        <f>IF(D830="",INDEX('Классификатор задач'!$C:$C,MATCH(E830,'Классификатор задач'!$B:$B,0),0),INDEX('Классификатор задач'!$C:$C,MATCH(D830,'Классификатор задач'!$A:$A,0)))</f>
        <v>#N/A</v>
      </c>
      <c r="H830" s="26">
        <f>INDEX(ГРАФИК!$CK$6:$CK$36,MATCH($B$786,ГРАФИК!$A$6:$A$36,0),0)</f>
        <v>0</v>
      </c>
      <c r="I830" s="41">
        <v>0.25</v>
      </c>
      <c r="J830" s="29" t="e">
        <f>INDEX('Закрепление за ДСЕ'!$B:$B,MATCH(H830,'Закрепление за ДСЕ'!A:A,0),0)</f>
        <v>#N/A</v>
      </c>
      <c r="K830" s="29" t="e">
        <f>INDEX('Закрепление за ДСЕ'!$D:$D,MATCH(H830,'Закрепление за ДСЕ'!A:A,0),0)</f>
        <v>#N/A</v>
      </c>
      <c r="L830" s="36" t="str">
        <f t="shared" si="67"/>
        <v/>
      </c>
      <c r="M830" s="38">
        <v>17</v>
      </c>
    </row>
    <row r="831" spans="1:13" x14ac:dyDescent="0.25">
      <c r="A831" s="24">
        <v>0.749999999999999</v>
      </c>
      <c r="B831" s="24">
        <v>0.76041666666666696</v>
      </c>
      <c r="C831" s="24">
        <f>INDEX(ГРАФИК!$CL$6:$CL$36,MATCH($B$786,ГРАФИК!$A$6:$A$36,0),0)</f>
        <v>0</v>
      </c>
      <c r="D831" s="6" t="b">
        <f t="shared" si="65"/>
        <v>0</v>
      </c>
      <c r="E831" s="24" t="b">
        <f t="shared" si="66"/>
        <v>0</v>
      </c>
      <c r="F831" s="6">
        <f>Count_Color(ГРАФИК!$CL$6:$CL$36,3,C831)</f>
        <v>0</v>
      </c>
      <c r="G831" s="25" t="e">
        <f>IF(D831="",INDEX('Классификатор задач'!$C:$C,MATCH(E831,'Классификатор задач'!$B:$B,0),0),INDEX('Классификатор задач'!$C:$C,MATCH(D831,'Классификатор задач'!$A:$A,0)))</f>
        <v>#N/A</v>
      </c>
      <c r="H831" s="26">
        <f>INDEX(ГРАФИК!$CM$6:$CM$36,MATCH($B$786,ГРАФИК!$A$6:$A$36,0),0)</f>
        <v>0</v>
      </c>
      <c r="I831" s="41">
        <v>0.25</v>
      </c>
      <c r="J831" s="29" t="e">
        <f>INDEX('Закрепление за ДСЕ'!$B:$B,MATCH(H831,'Закрепление за ДСЕ'!A:A,0),0)</f>
        <v>#N/A</v>
      </c>
      <c r="K831" s="29" t="e">
        <f>INDEX('Закрепление за ДСЕ'!$D:$D,MATCH(H831,'Закрепление за ДСЕ'!A:A,0),0)</f>
        <v>#N/A</v>
      </c>
      <c r="L831" s="36" t="str">
        <f t="shared" si="67"/>
        <v/>
      </c>
      <c r="M831" s="38">
        <v>17</v>
      </c>
    </row>
    <row r="832" spans="1:13" x14ac:dyDescent="0.25">
      <c r="A832" s="24">
        <v>0.76041666666666496</v>
      </c>
      <c r="B832" s="24">
        <v>0.77083333333333404</v>
      </c>
      <c r="C832" s="24">
        <f>INDEX(ГРАФИК!$CN$6:$CN$36,MATCH($B$786,ГРАФИК!$A$6:$A$36,0),0)</f>
        <v>0</v>
      </c>
      <c r="D832" s="6" t="b">
        <f t="shared" si="65"/>
        <v>0</v>
      </c>
      <c r="E832" s="24" t="b">
        <f t="shared" si="66"/>
        <v>0</v>
      </c>
      <c r="F832" s="6">
        <f>Count_Color(ГРАФИК!$CN$6:$CN$36,3,C832)</f>
        <v>0</v>
      </c>
      <c r="G832" s="25" t="e">
        <f>IF(D832="",INDEX('Классификатор задач'!$C:$C,MATCH(E832,'Классификатор задач'!$B:$B,0),0),INDEX('Классификатор задач'!$C:$C,MATCH(D832,'Классификатор задач'!$A:$A,0)))</f>
        <v>#N/A</v>
      </c>
      <c r="H832" s="26">
        <f>INDEX(ГРАФИК!$CO$6:$CO$36,MATCH($B$786,ГРАФИК!$A$6:$A$36,0),0)</f>
        <v>0</v>
      </c>
      <c r="I832" s="41">
        <v>0.25</v>
      </c>
      <c r="J832" s="29" t="e">
        <f>INDEX('Закрепление за ДСЕ'!$B:$B,MATCH(H832,'Закрепление за ДСЕ'!A:A,0),0)</f>
        <v>#N/A</v>
      </c>
      <c r="K832" s="29" t="e">
        <f>INDEX('Закрепление за ДСЕ'!$D:$D,MATCH(H832,'Закрепление за ДСЕ'!A:A,0),0)</f>
        <v>#N/A</v>
      </c>
      <c r="L832" s="36" t="str">
        <f t="shared" si="67"/>
        <v/>
      </c>
      <c r="M832" s="38">
        <v>17</v>
      </c>
    </row>
    <row r="833" spans="1:13" x14ac:dyDescent="0.25">
      <c r="A833" s="24">
        <v>0.77083333333333204</v>
      </c>
      <c r="B833" s="24">
        <v>0.781250000000001</v>
      </c>
      <c r="C833" s="24">
        <f>INDEX(ГРАФИК!$CP$6:$CP$36,MATCH($B$786,ГРАФИК!$A$6:$A$36,0),0)</f>
        <v>0</v>
      </c>
      <c r="D833" s="6" t="b">
        <f t="shared" si="65"/>
        <v>0</v>
      </c>
      <c r="E833" s="24" t="b">
        <f t="shared" si="66"/>
        <v>0</v>
      </c>
      <c r="F833" s="6">
        <f>Count_Color(ГРАФИК!$CP$6:$CP$36,3,C833)</f>
        <v>0</v>
      </c>
      <c r="G833" s="25" t="e">
        <f>IF(D833="",INDEX('Классификатор задач'!$C:$C,MATCH(E833,'Классификатор задач'!$B:$B,0),0),INDEX('Классификатор задач'!$C:$C,MATCH(D833,'Классификатор задач'!$A:$A,0)))</f>
        <v>#N/A</v>
      </c>
      <c r="H833" s="26">
        <f>INDEX(ГРАФИК!$CQ$6:$CQ$36,MATCH($B$786,ГРАФИК!$A$6:$A$36,0),0)</f>
        <v>0</v>
      </c>
      <c r="I833" s="41">
        <v>0.25</v>
      </c>
      <c r="J833" s="29" t="e">
        <f>INDEX('Закрепление за ДСЕ'!$B:$B,MATCH(H833,'Закрепление за ДСЕ'!A:A,0),0)</f>
        <v>#N/A</v>
      </c>
      <c r="K833" s="29" t="e">
        <f>INDEX('Закрепление за ДСЕ'!$D:$D,MATCH(H833,'Закрепление за ДСЕ'!A:A,0),0)</f>
        <v>#N/A</v>
      </c>
      <c r="L833" s="36" t="str">
        <f t="shared" si="67"/>
        <v/>
      </c>
      <c r="M833" s="38">
        <v>17</v>
      </c>
    </row>
    <row r="834" spans="1:13" x14ac:dyDescent="0.25">
      <c r="A834" s="24">
        <v>0.781249999999999</v>
      </c>
      <c r="B834" s="24">
        <v>0.79166666666666696</v>
      </c>
      <c r="C834" s="24">
        <f>INDEX(ГРАФИК!$CR$6:$CR$36,MATCH($B$786,ГРАФИК!$A$6:$A$36,0),0)</f>
        <v>0</v>
      </c>
      <c r="D834" s="6" t="b">
        <f t="shared" si="65"/>
        <v>0</v>
      </c>
      <c r="E834" s="24" t="b">
        <f t="shared" si="66"/>
        <v>0</v>
      </c>
      <c r="F834" s="6">
        <f>Count_Color(ГРАФИК!$CR$6:$CR$36,3,C834)</f>
        <v>0</v>
      </c>
      <c r="G834" s="25" t="e">
        <f>IF(D834="",INDEX('Классификатор задач'!$C:$C,MATCH(E834,'Классификатор задач'!$B:$B,0),0),INDEX('Классификатор задач'!$C:$C,MATCH(D834,'Классификатор задач'!$A:$A,0)))</f>
        <v>#N/A</v>
      </c>
      <c r="H834" s="26">
        <f>INDEX(ГРАФИК!$CS$6:$CS$36,MATCH($B$786,ГРАФИК!$A$6:$A$36,0),0)</f>
        <v>0</v>
      </c>
      <c r="I834" s="41">
        <v>0.25</v>
      </c>
      <c r="J834" s="29" t="e">
        <f>INDEX('Закрепление за ДСЕ'!$B:$B,MATCH(H834,'Закрепление за ДСЕ'!A:A,0),0)</f>
        <v>#N/A</v>
      </c>
      <c r="K834" s="29" t="e">
        <f>INDEX('Закрепление за ДСЕ'!$D:$D,MATCH(H834,'Закрепление за ДСЕ'!A:A,0),0)</f>
        <v>#N/A</v>
      </c>
      <c r="L834" s="36" t="str">
        <f t="shared" si="67"/>
        <v/>
      </c>
      <c r="M834" s="38">
        <v>17</v>
      </c>
    </row>
    <row r="835" spans="1:13" x14ac:dyDescent="0.25">
      <c r="A835" s="32" t="s">
        <v>148</v>
      </c>
      <c r="B835" s="34">
        <v>18</v>
      </c>
      <c r="C835" s="34" t="s">
        <v>148</v>
      </c>
      <c r="D835" s="34" t="s">
        <v>148</v>
      </c>
      <c r="E835" s="34" t="s">
        <v>148</v>
      </c>
      <c r="F835" s="34" t="s">
        <v>148</v>
      </c>
      <c r="G835" s="34" t="s">
        <v>148</v>
      </c>
      <c r="H835" s="34" t="s">
        <v>148</v>
      </c>
      <c r="I835" s="43"/>
      <c r="J835" s="34" t="s">
        <v>148</v>
      </c>
      <c r="K835" s="34" t="s">
        <v>148</v>
      </c>
      <c r="L835" s="34" t="s">
        <v>148</v>
      </c>
      <c r="M835" s="38">
        <v>18</v>
      </c>
    </row>
    <row r="836" spans="1:13" x14ac:dyDescent="0.25">
      <c r="A836" s="24">
        <v>0.29166666666666669</v>
      </c>
      <c r="B836" s="24">
        <v>0.30208333333333331</v>
      </c>
      <c r="C836" s="24">
        <f>INDEX(ГРАФИК!$B$6:$B$36,MATCH($B$835,ГРАФИК!$A$6:$A$36,0),0)</f>
        <v>0</v>
      </c>
      <c r="D836" s="6" t="b">
        <f>IF(LEFTB(C836)="Z",C836,IF(LEFTB(C836)="J",""))</f>
        <v>0</v>
      </c>
      <c r="E836" s="24" t="b">
        <f>IF(LEFTB(C836)="J",C836,IF(LEFTB(C836)="Z",""))</f>
        <v>0</v>
      </c>
      <c r="F836" s="6">
        <f>Count_Color(ГРАФИК!$B$6:$B$36,3,C836)</f>
        <v>0</v>
      </c>
      <c r="G836" s="25" t="e">
        <f>IF(D836="",INDEX('Классификатор задач'!$C:$C,MATCH(E836,'Классификатор задач'!$B:$B,0),0),INDEX('Классификатор задач'!$C:$C,MATCH(D836,'Классификатор задач'!$A:$A,0)))</f>
        <v>#N/A</v>
      </c>
      <c r="H836" s="26">
        <f>INDEX(ГРАФИК!$C$6:$C$36,MATCH($B$835,ГРАФИК!$A$6:$A$36,0),0)</f>
        <v>0</v>
      </c>
      <c r="I836" s="41">
        <v>0.25</v>
      </c>
      <c r="J836" s="29" t="e">
        <f>INDEX('Закрепление за ДСЕ'!$B:$B,MATCH(H836,'Закрепление за ДСЕ'!A:A,0),0)</f>
        <v>#N/A</v>
      </c>
      <c r="K836" s="29" t="e">
        <f>INDEX('Закрепление за ДСЕ'!$D:$D,MATCH(H836,'Закрепление за ДСЕ'!A:A,0),0)</f>
        <v>#N/A</v>
      </c>
      <c r="L836" s="36" t="str">
        <f t="shared" ref="L836:L846" si="68">IF(F836&gt;0,"Выполнено","")</f>
        <v/>
      </c>
      <c r="M836" s="38">
        <v>18</v>
      </c>
    </row>
    <row r="837" spans="1:13" x14ac:dyDescent="0.25">
      <c r="A837" s="24">
        <v>0.30208333333333331</v>
      </c>
      <c r="B837" s="24">
        <v>0.3125</v>
      </c>
      <c r="C837" s="24">
        <f>INDEX(ГРАФИК!$D$6:$D$36,MATCH($B$835,ГРАФИК!$A$6:$A$36,0),0)</f>
        <v>0</v>
      </c>
      <c r="D837" s="6" t="b">
        <f>IF(LEFTB(C837)="Z",C837,IF(LEFTB(C837)="J",""))</f>
        <v>0</v>
      </c>
      <c r="E837" s="24" t="b">
        <f>IF(LEFTB(C837)="J",C837,IF(LEFTB(C837)="Z",""))</f>
        <v>0</v>
      </c>
      <c r="F837" s="6">
        <f>Count_Color(ГРАФИК!$D$6:$D$36,3,C837)</f>
        <v>0</v>
      </c>
      <c r="G837" s="25" t="e">
        <f>IF(D837="",INDEX('Классификатор задач'!$C:$C,MATCH(E837,'Классификатор задач'!$B:$B,0),0),INDEX('Классификатор задач'!$C:$C,MATCH(D837,'Классификатор задач'!$A:$A,0)))</f>
        <v>#N/A</v>
      </c>
      <c r="H837" s="26">
        <f>INDEX(ГРАФИК!$E$6:$E$36,MATCH($B$835,ГРАФИК!$A$6:$A$36,0),0)</f>
        <v>0</v>
      </c>
      <c r="I837" s="41">
        <v>0.25</v>
      </c>
      <c r="J837" s="29" t="e">
        <f>INDEX('Закрепление за ДСЕ'!$B:$B,MATCH(H837,'Закрепление за ДСЕ'!A:A,0),0)</f>
        <v>#N/A</v>
      </c>
      <c r="K837" s="29" t="e">
        <f>INDEX('Закрепление за ДСЕ'!$D:$D,MATCH(H837,'Закрепление за ДСЕ'!A:A,0),0)</f>
        <v>#N/A</v>
      </c>
      <c r="L837" s="36" t="str">
        <f t="shared" si="68"/>
        <v/>
      </c>
      <c r="M837" s="38">
        <v>18</v>
      </c>
    </row>
    <row r="838" spans="1:13" x14ac:dyDescent="0.25">
      <c r="A838" s="24">
        <v>0.3125</v>
      </c>
      <c r="B838" s="24">
        <v>0.32291666666666702</v>
      </c>
      <c r="C838" s="24">
        <f>INDEX(ГРАФИК!$F$6:$F$36,MATCH($B$835,ГРАФИК!$A$6:$A$36,0),0)</f>
        <v>0</v>
      </c>
      <c r="D838" s="6" t="b">
        <f t="shared" ref="D838:D883" si="69">IF(LEFTB(C838)="Z",C838,IF(LEFTB(C838)="J",""))</f>
        <v>0</v>
      </c>
      <c r="E838" s="24" t="b">
        <f t="shared" ref="E838:E883" si="70">IF(LEFTB(C838)="J",C838,IF(LEFTB(C838)="Z",""))</f>
        <v>0</v>
      </c>
      <c r="F838" s="6">
        <f>Count_Color(ГРАФИК!$F$6:$F$36,3,C838)</f>
        <v>0</v>
      </c>
      <c r="G838" s="25" t="e">
        <f>IF(D838="",INDEX('Классификатор задач'!$C:$C,MATCH(E838,'Классификатор задач'!$B:$B,0),0),INDEX('Классификатор задач'!$C:$C,MATCH(D838,'Классификатор задач'!$A:$A,0)))</f>
        <v>#N/A</v>
      </c>
      <c r="H838" s="26">
        <f>INDEX(ГРАФИК!$G$6:$G$36,MATCH($B$835,ГРАФИК!$A$6:$A$36,0),0)</f>
        <v>0</v>
      </c>
      <c r="I838" s="41">
        <v>0.25</v>
      </c>
      <c r="J838" s="29" t="e">
        <f>INDEX('Закрепление за ДСЕ'!$B:$B,MATCH(H838,'Закрепление за ДСЕ'!A:A,0),0)</f>
        <v>#N/A</v>
      </c>
      <c r="K838" s="29" t="e">
        <f>INDEX('Закрепление за ДСЕ'!$D:$D,MATCH(H838,'Закрепление за ДСЕ'!A:A,0),0)</f>
        <v>#N/A</v>
      </c>
      <c r="L838" s="36" t="str">
        <f t="shared" si="68"/>
        <v/>
      </c>
      <c r="M838" s="38">
        <v>18</v>
      </c>
    </row>
    <row r="839" spans="1:13" x14ac:dyDescent="0.25">
      <c r="A839" s="24">
        <v>0.32291666666666702</v>
      </c>
      <c r="B839" s="24">
        <v>0.33333333333333298</v>
      </c>
      <c r="C839" s="24">
        <f>INDEX(ГРАФИК!$H$6:$H$36,MATCH($B$835,ГРАФИК!$A$6:$A$36,0),0)</f>
        <v>0</v>
      </c>
      <c r="D839" s="6" t="b">
        <f t="shared" si="69"/>
        <v>0</v>
      </c>
      <c r="E839" s="24" t="b">
        <f t="shared" si="70"/>
        <v>0</v>
      </c>
      <c r="F839" s="6">
        <f>Count_Color(ГРАФИК!$H$6:$H$36,3,C839)</f>
        <v>0</v>
      </c>
      <c r="G839" s="25" t="e">
        <f>IF(D839="",INDEX('Классификатор задач'!$C:$C,MATCH(E839,'Классификатор задач'!$B:$B,0),0),INDEX('Классификатор задач'!$C:$C,MATCH(D839,'Классификатор задач'!$A:$A,0)))</f>
        <v>#N/A</v>
      </c>
      <c r="H839" s="26">
        <f>INDEX(ГРАФИК!$I$6:$I$36,MATCH($B$835,ГРАФИК!$A$6:$A$36,0),0)</f>
        <v>0</v>
      </c>
      <c r="I839" s="41">
        <v>0.25</v>
      </c>
      <c r="J839" s="29" t="e">
        <f>INDEX('Закрепление за ДСЕ'!$B:$B,MATCH(H839,'Закрепление за ДСЕ'!A:A,0),0)</f>
        <v>#N/A</v>
      </c>
      <c r="K839" s="29" t="e">
        <f>INDEX('Закрепление за ДСЕ'!$D:$D,MATCH(H839,'Закрепление за ДСЕ'!A:A,0),0)</f>
        <v>#N/A</v>
      </c>
      <c r="L839" s="36" t="str">
        <f t="shared" si="68"/>
        <v/>
      </c>
      <c r="M839" s="38">
        <v>18</v>
      </c>
    </row>
    <row r="840" spans="1:13" x14ac:dyDescent="0.25">
      <c r="A840" s="24">
        <v>0.33333333333333298</v>
      </c>
      <c r="B840" s="24">
        <v>0.34375</v>
      </c>
      <c r="C840" s="24">
        <f>INDEX(ГРАФИК!$J$6:$J$36,MATCH($B$835,ГРАФИК!$A$6:$A$36,0),0)</f>
        <v>0</v>
      </c>
      <c r="D840" s="6" t="b">
        <f t="shared" si="69"/>
        <v>0</v>
      </c>
      <c r="E840" s="24" t="b">
        <f t="shared" si="70"/>
        <v>0</v>
      </c>
      <c r="F840" s="6">
        <f>Count_Color(ГРАФИК!$J$6:$J$36,3,C840)</f>
        <v>0</v>
      </c>
      <c r="G840" s="25" t="e">
        <f>IF(D840="",INDEX('Классификатор задач'!$C:$C,MATCH(E840,'Классификатор задач'!$B:$B,0),0),INDEX('Классификатор задач'!$C:$C,MATCH(D840,'Классификатор задач'!$A:$A,0)))</f>
        <v>#N/A</v>
      </c>
      <c r="H840" s="26">
        <f>INDEX(ГРАФИК!$K$6:$K$36,MATCH($B$835,ГРАФИК!$A$6:$A$36,0),0)</f>
        <v>0</v>
      </c>
      <c r="I840" s="41">
        <v>0.25</v>
      </c>
      <c r="J840" s="29" t="e">
        <f>INDEX('Закрепление за ДСЕ'!$B:$B,MATCH(H840,'Закрепление за ДСЕ'!A:A,0),0)</f>
        <v>#N/A</v>
      </c>
      <c r="K840" s="29" t="e">
        <f>INDEX('Закрепление за ДСЕ'!$D:$D,MATCH(H840,'Закрепление за ДСЕ'!A:A,0),0)</f>
        <v>#N/A</v>
      </c>
      <c r="L840" s="36" t="str">
        <f t="shared" si="68"/>
        <v/>
      </c>
      <c r="M840" s="38">
        <v>18</v>
      </c>
    </row>
    <row r="841" spans="1:13" x14ac:dyDescent="0.25">
      <c r="A841" s="24">
        <v>0.34375</v>
      </c>
      <c r="B841" s="24">
        <v>0.35416666666666702</v>
      </c>
      <c r="C841" s="24">
        <f>INDEX(ГРАФИК!$L$6:$L$36,MATCH($B$835,ГРАФИК!$A$6:$A$36,0),0)</f>
        <v>0</v>
      </c>
      <c r="D841" s="6" t="b">
        <f t="shared" si="69"/>
        <v>0</v>
      </c>
      <c r="E841" s="24" t="b">
        <f t="shared" si="70"/>
        <v>0</v>
      </c>
      <c r="F841" s="6">
        <f>Count_Color(ГРАФИК!$L$6:$L$36,3,C841)</f>
        <v>0</v>
      </c>
      <c r="G841" s="25" t="e">
        <f>IF(D841="",INDEX('Классификатор задач'!$C:$C,MATCH(E841,'Классификатор задач'!$B:$B,0),0),INDEX('Классификатор задач'!$C:$C,MATCH(D841,'Классификатор задач'!$A:$A,0)))</f>
        <v>#N/A</v>
      </c>
      <c r="H841" s="26">
        <f>INDEX(ГРАФИК!$M$6:$M$36,MATCH($B$835,ГРАФИК!$A$6:$A$36,0),0)</f>
        <v>0</v>
      </c>
      <c r="I841" s="41">
        <v>0.25</v>
      </c>
      <c r="J841" s="29" t="e">
        <f>INDEX('Закрепление за ДСЕ'!$B:$B,MATCH(H841,'Закрепление за ДСЕ'!A:A,0),0)</f>
        <v>#N/A</v>
      </c>
      <c r="K841" s="29" t="e">
        <f>INDEX('Закрепление за ДСЕ'!$D:$D,MATCH(H841,'Закрепление за ДСЕ'!A:A,0),0)</f>
        <v>#N/A</v>
      </c>
      <c r="L841" s="36" t="str">
        <f t="shared" si="68"/>
        <v/>
      </c>
      <c r="M841" s="38">
        <v>18</v>
      </c>
    </row>
    <row r="842" spans="1:13" x14ac:dyDescent="0.25">
      <c r="A842" s="24">
        <v>0.35416666666666602</v>
      </c>
      <c r="B842" s="24">
        <v>0.36458333333333298</v>
      </c>
      <c r="C842" s="24">
        <f>INDEX(ГРАФИК!$N$6:$N$36,MATCH($B$835,ГРАФИК!$A$6:$A$36,0),0)</f>
        <v>0</v>
      </c>
      <c r="D842" s="6" t="b">
        <f t="shared" si="69"/>
        <v>0</v>
      </c>
      <c r="E842" s="24" t="b">
        <f t="shared" si="70"/>
        <v>0</v>
      </c>
      <c r="F842" s="6">
        <f>Count_Color(ГРАФИК!$N$6:$N$36,3,C842)</f>
        <v>0</v>
      </c>
      <c r="G842" s="25" t="e">
        <f>IF(D842="",INDEX('Классификатор задач'!$C:$C,MATCH(E842,'Классификатор задач'!$B:$B,0),0),INDEX('Классификатор задач'!$C:$C,MATCH(D842,'Классификатор задач'!$A:$A,0)))</f>
        <v>#N/A</v>
      </c>
      <c r="H842" s="26">
        <f>INDEX(ГРАФИК!$O$6:$O$36,MATCH($B$835,ГРАФИК!$A$6:$A$36,0),0)</f>
        <v>0</v>
      </c>
      <c r="I842" s="41">
        <v>0.25</v>
      </c>
      <c r="J842" s="29" t="e">
        <f>INDEX('Закрепление за ДСЕ'!$B:$B,MATCH(H842,'Закрепление за ДСЕ'!A:A,0),0)</f>
        <v>#N/A</v>
      </c>
      <c r="K842" s="29" t="e">
        <f>INDEX('Закрепление за ДСЕ'!$D:$D,MATCH(H842,'Закрепление за ДСЕ'!A:A,0),0)</f>
        <v>#N/A</v>
      </c>
      <c r="L842" s="36" t="str">
        <f t="shared" si="68"/>
        <v/>
      </c>
      <c r="M842" s="38">
        <v>18</v>
      </c>
    </row>
    <row r="843" spans="1:13" x14ac:dyDescent="0.25">
      <c r="A843" s="24">
        <v>0.36458333333333298</v>
      </c>
      <c r="B843" s="24">
        <v>0.375</v>
      </c>
      <c r="C843" s="24">
        <f>INDEX(ГРАФИК!$P$6:$P$36,MATCH($B$835,ГРАФИК!$A$6:$A$36,0),0)</f>
        <v>0</v>
      </c>
      <c r="D843" s="6" t="b">
        <f t="shared" si="69"/>
        <v>0</v>
      </c>
      <c r="E843" s="24" t="b">
        <f t="shared" si="70"/>
        <v>0</v>
      </c>
      <c r="F843" s="6">
        <f>Count_Color(ГРАФИК!$P$6:$P$36,3,C843)</f>
        <v>0</v>
      </c>
      <c r="G843" s="25" t="e">
        <f>IF(D843="",INDEX('Классификатор задач'!$C:$C,MATCH(E843,'Классификатор задач'!$B:$B,0),0),INDEX('Классификатор задач'!$C:$C,MATCH(D843,'Классификатор задач'!$A:$A,0)))</f>
        <v>#N/A</v>
      </c>
      <c r="H843" s="26">
        <f>INDEX(ГРАФИК!$Q$6:$Q$36,MATCH($B$835,ГРАФИК!$A$6:$A$36,0),0)</f>
        <v>0</v>
      </c>
      <c r="I843" s="41">
        <v>0.25</v>
      </c>
      <c r="J843" s="29" t="e">
        <f>INDEX('Закрепление за ДСЕ'!$B:$B,MATCH(H843,'Закрепление за ДСЕ'!A:A,0),0)</f>
        <v>#N/A</v>
      </c>
      <c r="K843" s="29" t="e">
        <f>INDEX('Закрепление за ДСЕ'!$D:$D,MATCH(H843,'Закрепление за ДСЕ'!A:A,0),0)</f>
        <v>#N/A</v>
      </c>
      <c r="L843" s="36" t="str">
        <f t="shared" si="68"/>
        <v/>
      </c>
      <c r="M843" s="38">
        <v>18</v>
      </c>
    </row>
    <row r="844" spans="1:13" x14ac:dyDescent="0.25">
      <c r="A844" s="24">
        <v>0.375</v>
      </c>
      <c r="B844" s="24">
        <v>0.38541666666666702</v>
      </c>
      <c r="C844" s="24">
        <f>INDEX(ГРАФИК!$R$6:$R$36,MATCH($B$835,ГРАФИК!$A$6:$A$36,0),0)</f>
        <v>0</v>
      </c>
      <c r="D844" s="6" t="b">
        <f t="shared" si="69"/>
        <v>0</v>
      </c>
      <c r="E844" s="24" t="b">
        <f t="shared" si="70"/>
        <v>0</v>
      </c>
      <c r="F844" s="6">
        <f>Count_Color(ГРАФИК!$R$6:$R$36,3,C844)</f>
        <v>0</v>
      </c>
      <c r="G844" s="25" t="e">
        <f>IF(D844="",INDEX('Классификатор задач'!$C:$C,MATCH(E844,'Классификатор задач'!$B:$B,0),0),INDEX('Классификатор задач'!$C:$C,MATCH(D844,'Классификатор задач'!$A:$A,0)))</f>
        <v>#N/A</v>
      </c>
      <c r="H844" s="26">
        <f>INDEX(ГРАФИК!$S$6:$S$36,MATCH($B$835,ГРАФИК!$A$6:$A$36,0),0)</f>
        <v>0</v>
      </c>
      <c r="I844" s="41">
        <v>0.25</v>
      </c>
      <c r="J844" s="29" t="e">
        <f>INDEX('Закрепление за ДСЕ'!$B:$B,MATCH(H844,'Закрепление за ДСЕ'!A:A,0),0)</f>
        <v>#N/A</v>
      </c>
      <c r="K844" s="29" t="e">
        <f>INDEX('Закрепление за ДСЕ'!$D:$D,MATCH(H844,'Закрепление за ДСЕ'!A:A,0),0)</f>
        <v>#N/A</v>
      </c>
      <c r="L844" s="36" t="str">
        <f t="shared" si="68"/>
        <v/>
      </c>
      <c r="M844" s="38">
        <v>18</v>
      </c>
    </row>
    <row r="845" spans="1:13" x14ac:dyDescent="0.25">
      <c r="A845" s="24">
        <v>0.38541666666666602</v>
      </c>
      <c r="B845" s="24">
        <v>0.39583333333333298</v>
      </c>
      <c r="C845" s="24">
        <f>INDEX(ГРАФИК!$T$6:$T$36,MATCH($B$835,ГРАФИК!$A$6:$A$36,0),0)</f>
        <v>0</v>
      </c>
      <c r="D845" s="6" t="b">
        <f t="shared" si="69"/>
        <v>0</v>
      </c>
      <c r="E845" s="24" t="b">
        <f t="shared" si="70"/>
        <v>0</v>
      </c>
      <c r="F845" s="6">
        <f>Count_Color(ГРАФИК!$T$6:$T$36,3,C845)</f>
        <v>0</v>
      </c>
      <c r="G845" s="25" t="e">
        <f>IF(D845="",INDEX('Классификатор задач'!$C:$C,MATCH(E845,'Классификатор задач'!$B:$B,0),0),INDEX('Классификатор задач'!$C:$C,MATCH(D845,'Классификатор задач'!$A:$A,0)))</f>
        <v>#N/A</v>
      </c>
      <c r="H845" s="26">
        <f>INDEX(ГРАФИК!$U$6:$U$36,MATCH($B$835,ГРАФИК!$A$6:$A$36,0),0)</f>
        <v>0</v>
      </c>
      <c r="I845" s="41">
        <v>0.25</v>
      </c>
      <c r="J845" s="29" t="e">
        <f>INDEX('Закрепление за ДСЕ'!$B:$B,MATCH(H845,'Закрепление за ДСЕ'!A:A,0),0)</f>
        <v>#N/A</v>
      </c>
      <c r="K845" s="29" t="e">
        <f>INDEX('Закрепление за ДСЕ'!$D:$D,MATCH(H845,'Закрепление за ДСЕ'!A:A,0),0)</f>
        <v>#N/A</v>
      </c>
      <c r="L845" s="36" t="str">
        <f t="shared" si="68"/>
        <v/>
      </c>
      <c r="M845" s="38">
        <v>18</v>
      </c>
    </row>
    <row r="846" spans="1:13" x14ac:dyDescent="0.25">
      <c r="A846" s="24">
        <v>0.39583333333333298</v>
      </c>
      <c r="B846" s="24">
        <v>0.40625</v>
      </c>
      <c r="C846" s="24">
        <f>INDEX(ГРАФИК!$V$6:$V$36,MATCH($B$835,ГРАФИК!$A$6:$A$36,0),0)</f>
        <v>0</v>
      </c>
      <c r="D846" s="6" t="b">
        <f t="shared" si="69"/>
        <v>0</v>
      </c>
      <c r="E846" s="24" t="b">
        <f t="shared" si="70"/>
        <v>0</v>
      </c>
      <c r="F846" s="6">
        <f>Count_Color(ГРАФИК!$V$6:$V$36,3,C846)</f>
        <v>0</v>
      </c>
      <c r="G846" s="25" t="e">
        <f>IF(D846="",INDEX('Классификатор задач'!$C:$C,MATCH(E846,'Классификатор задач'!$B:$B,0),0),INDEX('Классификатор задач'!$C:$C,MATCH(D846,'Классификатор задач'!$A:$A,0)))</f>
        <v>#N/A</v>
      </c>
      <c r="H846" s="26">
        <f>INDEX(ГРАФИК!$W$6:$W$36,MATCH($B$835,ГРАФИК!$A$6:$A$36,0),0)</f>
        <v>0</v>
      </c>
      <c r="I846" s="41">
        <v>0.25</v>
      </c>
      <c r="J846" s="29" t="e">
        <f>INDEX('Закрепление за ДСЕ'!$B:$B,MATCH(H846,'Закрепление за ДСЕ'!A:A,0),0)</f>
        <v>#N/A</v>
      </c>
      <c r="K846" s="29" t="e">
        <f>INDEX('Закрепление за ДСЕ'!$D:$D,MATCH(H846,'Закрепление за ДСЕ'!A:A,0),0)</f>
        <v>#N/A</v>
      </c>
      <c r="L846" s="36" t="str">
        <f t="shared" si="68"/>
        <v/>
      </c>
      <c r="M846" s="38">
        <v>18</v>
      </c>
    </row>
    <row r="847" spans="1:13" x14ac:dyDescent="0.25">
      <c r="A847" s="24">
        <v>0.40625</v>
      </c>
      <c r="B847" s="24">
        <v>0.41666666666666702</v>
      </c>
      <c r="C847" s="24">
        <f>INDEX(ГРАФИК!$X$6:$X$36,MATCH($B$835,ГРАФИК!$A$6:$A$36,0),0)</f>
        <v>0</v>
      </c>
      <c r="D847" s="6" t="b">
        <f t="shared" si="69"/>
        <v>0</v>
      </c>
      <c r="E847" s="24" t="b">
        <f t="shared" si="70"/>
        <v>0</v>
      </c>
      <c r="F847" s="6">
        <f>Count_Color(ГРАФИК!$X$6:$X$36,3,C847)</f>
        <v>0</v>
      </c>
      <c r="G847" s="25" t="e">
        <f>IF(D847="",INDEX('Классификатор задач'!$C:$C,MATCH(E847,'Классификатор задач'!$B:$B,0),0),INDEX('Классификатор задач'!$C:$C,MATCH(D847,'Классификатор задач'!$A:$A,0)))</f>
        <v>#N/A</v>
      </c>
      <c r="H847" s="26">
        <f>INDEX(ГРАФИК!$Y$6:$Y$36,MATCH($B$835,ГРАФИК!$A$6:$A$36,0),0)</f>
        <v>0</v>
      </c>
      <c r="I847" s="41">
        <v>0.25</v>
      </c>
      <c r="J847" s="29" t="e">
        <f>INDEX('Закрепление за ДСЕ'!$B:$B,MATCH(H847,'Закрепление за ДСЕ'!A:A,0),0)</f>
        <v>#N/A</v>
      </c>
      <c r="K847" s="29" t="e">
        <f>INDEX('Закрепление за ДСЕ'!$D:$D,MATCH(H847,'Закрепление за ДСЕ'!A:A,0),0)</f>
        <v>#N/A</v>
      </c>
      <c r="L847" s="36" t="str">
        <f>IF(F847&gt;0,"Выполнено","")</f>
        <v/>
      </c>
      <c r="M847" s="38">
        <v>18</v>
      </c>
    </row>
    <row r="848" spans="1:13" x14ac:dyDescent="0.25">
      <c r="A848" s="24">
        <v>0.41666666666666702</v>
      </c>
      <c r="B848" s="24">
        <v>0.42708333333333298</v>
      </c>
      <c r="C848" s="24">
        <f>INDEX(ГРАФИК!$Z$6:$Z$36,MATCH($B$835,ГРАФИК!$A$6:$A$36,0),0)</f>
        <v>0</v>
      </c>
      <c r="D848" s="6" t="b">
        <f t="shared" si="69"/>
        <v>0</v>
      </c>
      <c r="E848" s="24" t="b">
        <f t="shared" si="70"/>
        <v>0</v>
      </c>
      <c r="F848" s="6">
        <f>Count_Color(ГРАФИК!$Z$6:$Z$36,3,C848)</f>
        <v>0</v>
      </c>
      <c r="G848" s="25" t="e">
        <f>IF(D848="",INDEX('Классификатор задач'!$C:$C,MATCH(E848,'Классификатор задач'!$B:$B,0),0),INDEX('Классификатор задач'!$C:$C,MATCH(D848,'Классификатор задач'!$A:$A,0)))</f>
        <v>#N/A</v>
      </c>
      <c r="H848" s="26">
        <f>INDEX(ГРАФИК!$AA$6:$AA$36,MATCH($B$835,ГРАФИК!$A$6:$A$36,0),0)</f>
        <v>0</v>
      </c>
      <c r="I848" s="41">
        <v>0.25</v>
      </c>
      <c r="J848" s="29" t="e">
        <f>INDEX('Закрепление за ДСЕ'!$B:$B,MATCH(H848,'Закрепление за ДСЕ'!A:A,0),0)</f>
        <v>#N/A</v>
      </c>
      <c r="K848" s="29" t="e">
        <f>INDEX('Закрепление за ДСЕ'!$D:$D,MATCH(H848,'Закрепление за ДСЕ'!A:A,0),0)</f>
        <v>#N/A</v>
      </c>
      <c r="L848" s="36" t="str">
        <f>IF(F848&gt;0,"Выполнено","")</f>
        <v/>
      </c>
      <c r="M848" s="38">
        <v>18</v>
      </c>
    </row>
    <row r="849" spans="1:13" x14ac:dyDescent="0.25">
      <c r="A849" s="24">
        <v>0.42708333333333298</v>
      </c>
      <c r="B849" s="24">
        <v>0.4375</v>
      </c>
      <c r="C849" s="24">
        <f>INDEX(ГРАФИК!$AB$6:$AB$36,MATCH($B$835,ГРАФИК!$A$6:$A$36,0),0)</f>
        <v>0</v>
      </c>
      <c r="D849" s="6" t="b">
        <f t="shared" si="69"/>
        <v>0</v>
      </c>
      <c r="E849" s="24" t="b">
        <f t="shared" si="70"/>
        <v>0</v>
      </c>
      <c r="F849" s="6">
        <f>Count_Color(ГРАФИК!$AB$6:$AB$36,3,C849)</f>
        <v>0</v>
      </c>
      <c r="G849" s="25" t="e">
        <f>IF(D849="",INDEX('Классификатор задач'!$C:$C,MATCH(E849,'Классификатор задач'!$B:$B,0),0),INDEX('Классификатор задач'!$C:$C,MATCH(D849,'Классификатор задач'!$A:$A,0)))</f>
        <v>#N/A</v>
      </c>
      <c r="H849" s="26">
        <f>INDEX(ГРАФИК!$AC$6:$AC$36,MATCH($B$835,ГРАФИК!$A$6:$A$36,0),0)</f>
        <v>0</v>
      </c>
      <c r="I849" s="41">
        <v>0.25</v>
      </c>
      <c r="J849" s="29" t="e">
        <f>INDEX('Закрепление за ДСЕ'!$B:$B,MATCH(H849,'Закрепление за ДСЕ'!A:A,0),0)</f>
        <v>#N/A</v>
      </c>
      <c r="K849" s="29" t="e">
        <f>INDEX('Закрепление за ДСЕ'!$D:$D,MATCH(H849,'Закрепление за ДСЕ'!A:A,0),0)</f>
        <v>#N/A</v>
      </c>
      <c r="L849" s="36" t="str">
        <f t="shared" ref="L849:L883" si="71">IF(F849&gt;0,"Выполнено","")</f>
        <v/>
      </c>
      <c r="M849" s="38">
        <v>18</v>
      </c>
    </row>
    <row r="850" spans="1:13" x14ac:dyDescent="0.25">
      <c r="A850" s="24">
        <v>0.4375</v>
      </c>
      <c r="B850" s="24">
        <v>0.44791666666666702</v>
      </c>
      <c r="C850" s="24">
        <f>INDEX(ГРАФИК!$AD$6:$AD$36,MATCH($B$835,ГРАФИК!$A$6:$A$36,0),0)</f>
        <v>0</v>
      </c>
      <c r="D850" s="6" t="b">
        <f t="shared" si="69"/>
        <v>0</v>
      </c>
      <c r="E850" s="24" t="b">
        <f t="shared" si="70"/>
        <v>0</v>
      </c>
      <c r="F850" s="6">
        <f>Count_Color(ГРАФИК!$AD$6:$AD$36,3,C850)</f>
        <v>0</v>
      </c>
      <c r="G850" s="25" t="e">
        <f>IF(D850="",INDEX('Классификатор задач'!$C:$C,MATCH(E850,'Классификатор задач'!$B:$B,0),0),INDEX('Классификатор задач'!$C:$C,MATCH(D850,'Классификатор задач'!$A:$A,0)))</f>
        <v>#N/A</v>
      </c>
      <c r="H850" s="26">
        <f>INDEX(ГРАФИК!$AE$6:$AE$36,MATCH($B$835,ГРАФИК!$A$6:$A$36,0),0)</f>
        <v>0</v>
      </c>
      <c r="I850" s="41">
        <v>0.25</v>
      </c>
      <c r="J850" s="29" t="e">
        <f>INDEX('Закрепление за ДСЕ'!$B:$B,MATCH(H850,'Закрепление за ДСЕ'!A:A,0),0)</f>
        <v>#N/A</v>
      </c>
      <c r="K850" s="29" t="e">
        <f>INDEX('Закрепление за ДСЕ'!$D:$D,MATCH(H850,'Закрепление за ДСЕ'!A:A,0),0)</f>
        <v>#N/A</v>
      </c>
      <c r="L850" s="36" t="str">
        <f t="shared" si="71"/>
        <v/>
      </c>
      <c r="M850" s="38">
        <v>18</v>
      </c>
    </row>
    <row r="851" spans="1:13" x14ac:dyDescent="0.25">
      <c r="A851" s="24">
        <v>0.44791666666666602</v>
      </c>
      <c r="B851" s="24">
        <v>0.45833333333333298</v>
      </c>
      <c r="C851" s="24">
        <f>INDEX(ГРАФИК!$AF$6:$AF$36,MATCH($B$835,ГРАФИК!$A$6:$A$36,0),0)</f>
        <v>0</v>
      </c>
      <c r="D851" s="6" t="b">
        <f t="shared" si="69"/>
        <v>0</v>
      </c>
      <c r="E851" s="24" t="b">
        <f t="shared" si="70"/>
        <v>0</v>
      </c>
      <c r="F851" s="6">
        <f>Count_Color(ГРАФИК!$AF$6:$AF$36,3,C851)</f>
        <v>0</v>
      </c>
      <c r="G851" s="25" t="e">
        <f>IF(D851="",INDEX('Классификатор задач'!$C:$C,MATCH(E851,'Классификатор задач'!$B:$B,0),0),INDEX('Классификатор задач'!$C:$C,MATCH(D851,'Классификатор задач'!$A:$A,0)))</f>
        <v>#N/A</v>
      </c>
      <c r="H851" s="26">
        <f>INDEX(ГРАФИК!$AG$6:$AG$36,MATCH($B$835,ГРАФИК!$A$6:$A$36,0),0)</f>
        <v>0</v>
      </c>
      <c r="I851" s="41">
        <v>0.25</v>
      </c>
      <c r="J851" s="29" t="e">
        <f>INDEX('Закрепление за ДСЕ'!$B:$B,MATCH(H851,'Закрепление за ДСЕ'!A:A,0),0)</f>
        <v>#N/A</v>
      </c>
      <c r="K851" s="29" t="e">
        <f>INDEX('Закрепление за ДСЕ'!$D:$D,MATCH(H851,'Закрепление за ДСЕ'!A:A,0),0)</f>
        <v>#N/A</v>
      </c>
      <c r="L851" s="36" t="str">
        <f t="shared" si="71"/>
        <v/>
      </c>
      <c r="M851" s="38">
        <v>18</v>
      </c>
    </row>
    <row r="852" spans="1:13" x14ac:dyDescent="0.25">
      <c r="A852" s="24">
        <v>0.45833333333333298</v>
      </c>
      <c r="B852" s="24">
        <v>0.46875</v>
      </c>
      <c r="C852" s="24">
        <f>INDEX(ГРАФИК!$AH$6:$AH$36,MATCH($B$835,ГРАФИК!$A$6:$A$36,0),0)</f>
        <v>0</v>
      </c>
      <c r="D852" s="6" t="b">
        <f t="shared" si="69"/>
        <v>0</v>
      </c>
      <c r="E852" s="24" t="b">
        <f t="shared" si="70"/>
        <v>0</v>
      </c>
      <c r="F852" s="6">
        <f>Count_Color(ГРАФИК!$AH$6:$AH$36,3,C852)</f>
        <v>0</v>
      </c>
      <c r="G852" s="25" t="e">
        <f>IF(D852="",INDEX('Классификатор задач'!$C:$C,MATCH(E852,'Классификатор задач'!$B:$B,0),0),INDEX('Классификатор задач'!$C:$C,MATCH(D852,'Классификатор задач'!$A:$A,0)))</f>
        <v>#N/A</v>
      </c>
      <c r="H852" s="26">
        <f>INDEX(ГРАФИК!$AI$6:$AI$36,MATCH($B$835,ГРАФИК!$A$6:$A$36,0),0)</f>
        <v>0</v>
      </c>
      <c r="I852" s="41">
        <v>0.25</v>
      </c>
      <c r="J852" s="29" t="e">
        <f>INDEX('Закрепление за ДСЕ'!$B:$B,MATCH(H852,'Закрепление за ДСЕ'!A:A,0),0)</f>
        <v>#N/A</v>
      </c>
      <c r="K852" s="29" t="e">
        <f>INDEX('Закрепление за ДСЕ'!$D:$D,MATCH(H852,'Закрепление за ДСЕ'!A:A,0),0)</f>
        <v>#N/A</v>
      </c>
      <c r="L852" s="36" t="str">
        <f t="shared" si="71"/>
        <v/>
      </c>
      <c r="M852" s="38">
        <v>18</v>
      </c>
    </row>
    <row r="853" spans="1:13" x14ac:dyDescent="0.25">
      <c r="A853" s="24">
        <v>0.46875</v>
      </c>
      <c r="B853" s="24">
        <v>0.47916666666666702</v>
      </c>
      <c r="C853" s="24">
        <f>INDEX(ГРАФИК!$AJ$6:$AJ$36,MATCH($B$835,ГРАФИК!$A$6:$A$36,0),0)</f>
        <v>0</v>
      </c>
      <c r="D853" s="6" t="b">
        <f t="shared" si="69"/>
        <v>0</v>
      </c>
      <c r="E853" s="24" t="b">
        <f t="shared" si="70"/>
        <v>0</v>
      </c>
      <c r="F853" s="6">
        <f>Count_Color(ГРАФИК!$AJ$6:$AJ$36,3,C853)</f>
        <v>0</v>
      </c>
      <c r="G853" s="25" t="e">
        <f>IF(D853="",INDEX('Классификатор задач'!$C:$C,MATCH(E853,'Классификатор задач'!$B:$B,0),0),INDEX('Классификатор задач'!$C:$C,MATCH(D853,'Классификатор задач'!$A:$A,0)))</f>
        <v>#N/A</v>
      </c>
      <c r="H853" s="26">
        <f>INDEX(ГРАФИК!$AK$6:$AK$36,MATCH($B$835,ГРАФИК!$A$6:$A$36,0),0)</f>
        <v>0</v>
      </c>
      <c r="I853" s="41">
        <v>0.25</v>
      </c>
      <c r="J853" s="29" t="e">
        <f>INDEX('Закрепление за ДСЕ'!$B:$B,MATCH(H853,'Закрепление за ДСЕ'!A:A,0),0)</f>
        <v>#N/A</v>
      </c>
      <c r="K853" s="29" t="e">
        <f>INDEX('Закрепление за ДСЕ'!$D:$D,MATCH(H853,'Закрепление за ДСЕ'!A:A,0),0)</f>
        <v>#N/A</v>
      </c>
      <c r="L853" s="36" t="str">
        <f t="shared" si="71"/>
        <v/>
      </c>
      <c r="M853" s="38">
        <v>18</v>
      </c>
    </row>
    <row r="854" spans="1:13" x14ac:dyDescent="0.25">
      <c r="A854" s="24">
        <v>0.47916666666666602</v>
      </c>
      <c r="B854" s="24">
        <v>0.48958333333333298</v>
      </c>
      <c r="C854" s="24">
        <f>INDEX(ГРАФИК!$AL$6:$AL$36,MATCH($B$835,ГРАФИК!$A$6:$A$36,0),0)</f>
        <v>0</v>
      </c>
      <c r="D854" s="6" t="b">
        <f t="shared" si="69"/>
        <v>0</v>
      </c>
      <c r="E854" s="24" t="b">
        <f t="shared" si="70"/>
        <v>0</v>
      </c>
      <c r="F854" s="6">
        <f>Count_Color(ГРАФИК!$AL$6:$AL$36,3,C854)</f>
        <v>0</v>
      </c>
      <c r="G854" s="25" t="e">
        <f>IF(D854="",INDEX('Классификатор задач'!$C:$C,MATCH(E854,'Классификатор задач'!$B:$B,0),0),INDEX('Классификатор задач'!$C:$C,MATCH(D854,'Классификатор задач'!$A:$A,0)))</f>
        <v>#N/A</v>
      </c>
      <c r="H854" s="26">
        <f>INDEX(ГРАФИК!$AM$6:$AM$36,MATCH($B$835,ГРАФИК!$A$6:$A$36,0),0)</f>
        <v>0</v>
      </c>
      <c r="I854" s="41">
        <v>0.25</v>
      </c>
      <c r="J854" s="29" t="e">
        <f>INDEX('Закрепление за ДСЕ'!$B:$B,MATCH(H854,'Закрепление за ДСЕ'!A:A,0),0)</f>
        <v>#N/A</v>
      </c>
      <c r="K854" s="29" t="e">
        <f>INDEX('Закрепление за ДСЕ'!$D:$D,MATCH(H854,'Закрепление за ДСЕ'!A:A,0),0)</f>
        <v>#N/A</v>
      </c>
      <c r="L854" s="36" t="str">
        <f t="shared" si="71"/>
        <v/>
      </c>
      <c r="M854" s="38">
        <v>18</v>
      </c>
    </row>
    <row r="855" spans="1:13" x14ac:dyDescent="0.25">
      <c r="A855" s="24">
        <v>0.48958333333333298</v>
      </c>
      <c r="B855" s="24">
        <v>0.5</v>
      </c>
      <c r="C855" s="24">
        <f>INDEX(ГРАФИК!$AN$6:$AN$36,MATCH($B$835,ГРАФИК!$A$6:$A$36,0),0)</f>
        <v>0</v>
      </c>
      <c r="D855" s="6" t="b">
        <f t="shared" si="69"/>
        <v>0</v>
      </c>
      <c r="E855" s="24" t="b">
        <f t="shared" si="70"/>
        <v>0</v>
      </c>
      <c r="F855" s="6">
        <f>Count_Color(ГРАФИК!$AN$6:$AN$36,3,C855)</f>
        <v>0</v>
      </c>
      <c r="G855" s="25" t="e">
        <f>IF(D855="",INDEX('Классификатор задач'!$C:$C,MATCH(E855,'Классификатор задач'!$B:$B,0),0),INDEX('Классификатор задач'!$C:$C,MATCH(D855,'Классификатор задач'!$A:$A,0)))</f>
        <v>#N/A</v>
      </c>
      <c r="H855" s="26">
        <f>INDEX(ГРАФИК!$AO$6:$AO$36,MATCH($B$835,ГРАФИК!$A$6:$A$36,0),0)</f>
        <v>0</v>
      </c>
      <c r="I855" s="41">
        <v>0.25</v>
      </c>
      <c r="J855" s="29" t="e">
        <f>INDEX('Закрепление за ДСЕ'!$B:$B,MATCH(H855,'Закрепление за ДСЕ'!A:A,0),0)</f>
        <v>#N/A</v>
      </c>
      <c r="K855" s="29" t="e">
        <f>INDEX('Закрепление за ДСЕ'!$D:$D,MATCH(H855,'Закрепление за ДСЕ'!A:A,0),0)</f>
        <v>#N/A</v>
      </c>
      <c r="L855" s="36" t="str">
        <f t="shared" si="71"/>
        <v/>
      </c>
      <c r="M855" s="38">
        <v>18</v>
      </c>
    </row>
    <row r="856" spans="1:13" x14ac:dyDescent="0.25">
      <c r="A856" s="24">
        <v>0.5</v>
      </c>
      <c r="B856" s="24">
        <v>0.51041666666666696</v>
      </c>
      <c r="C856" s="24">
        <f>INDEX(ГРАФИК!$AP$6:$AP$36,MATCH($B$835,ГРАФИК!$A$6:$A$36,0),0)</f>
        <v>0</v>
      </c>
      <c r="D856" s="6" t="b">
        <f t="shared" si="69"/>
        <v>0</v>
      </c>
      <c r="E856" s="24" t="b">
        <f t="shared" si="70"/>
        <v>0</v>
      </c>
      <c r="F856" s="6">
        <f>Count_Color(ГРАФИК!$AP$6:$AP$36,3,C856)</f>
        <v>0</v>
      </c>
      <c r="G856" s="25" t="e">
        <f>IF(D856="",INDEX('Классификатор задач'!$C:$C,MATCH(E856,'Классификатор задач'!$B:$B,0),0),INDEX('Классификатор задач'!$C:$C,MATCH(D856,'Классификатор задач'!$A:$A,0)))</f>
        <v>#N/A</v>
      </c>
      <c r="H856" s="26">
        <f>INDEX(ГРАФИК!$AQ$6:$AQ$36,MATCH($B$835,ГРАФИК!$A$6:$A$36,0),0)</f>
        <v>0</v>
      </c>
      <c r="I856" s="41">
        <v>0.25</v>
      </c>
      <c r="J856" s="29" t="e">
        <f>INDEX('Закрепление за ДСЕ'!$B:$B,MATCH(H856,'Закрепление за ДСЕ'!A:A,0),0)</f>
        <v>#N/A</v>
      </c>
      <c r="K856" s="29" t="e">
        <f>INDEX('Закрепление за ДСЕ'!$D:$D,MATCH(H856,'Закрепление за ДСЕ'!A:A,0),0)</f>
        <v>#N/A</v>
      </c>
      <c r="L856" s="36" t="str">
        <f t="shared" si="71"/>
        <v/>
      </c>
      <c r="M856" s="38">
        <v>18</v>
      </c>
    </row>
    <row r="857" spans="1:13" x14ac:dyDescent="0.25">
      <c r="A857" s="24">
        <v>0.51041666666666596</v>
      </c>
      <c r="B857" s="24">
        <v>0.52083333333333304</v>
      </c>
      <c r="C857" s="24">
        <f>INDEX(ГРАФИК!$AR$6:$AR$36,MATCH($B$835,ГРАФИК!$A$6:$A$36,0),0)</f>
        <v>0</v>
      </c>
      <c r="D857" s="6" t="b">
        <f t="shared" si="69"/>
        <v>0</v>
      </c>
      <c r="E857" s="24" t="b">
        <f t="shared" si="70"/>
        <v>0</v>
      </c>
      <c r="F857" s="6">
        <f>Count_Color(ГРАФИК!$AR$6:$AR$36,3,C857)</f>
        <v>0</v>
      </c>
      <c r="G857" s="25" t="e">
        <f>IF(D857="",INDEX('Классификатор задач'!$C:$C,MATCH(E857,'Классификатор задач'!$B:$B,0),0),INDEX('Классификатор задач'!$C:$C,MATCH(D857,'Классификатор задач'!$A:$A,0)))</f>
        <v>#N/A</v>
      </c>
      <c r="H857" s="26">
        <f>INDEX(ГРАФИК!$AS$6:$AS$36,MATCH($B$835,ГРАФИК!$A$6:$A$36,0),0)</f>
        <v>0</v>
      </c>
      <c r="I857" s="41">
        <v>0.25</v>
      </c>
      <c r="J857" s="29" t="e">
        <f>INDEX('Закрепление за ДСЕ'!$B:$B,MATCH(H857,'Закрепление за ДСЕ'!A:A,0),0)</f>
        <v>#N/A</v>
      </c>
      <c r="K857" s="29" t="e">
        <f>INDEX('Закрепление за ДСЕ'!$D:$D,MATCH(H857,'Закрепление за ДСЕ'!A:A,0),0)</f>
        <v>#N/A</v>
      </c>
      <c r="L857" s="36" t="str">
        <f t="shared" si="71"/>
        <v/>
      </c>
      <c r="M857" s="38">
        <v>18</v>
      </c>
    </row>
    <row r="858" spans="1:13" x14ac:dyDescent="0.25">
      <c r="A858" s="24">
        <v>0.52083333333333304</v>
      </c>
      <c r="B858" s="24">
        <v>0.53125</v>
      </c>
      <c r="C858" s="24">
        <f>INDEX(ГРАФИК!$AT$6:$AT$36,MATCH($B$835,ГРАФИК!$A$6:$A$36,0),0)</f>
        <v>0</v>
      </c>
      <c r="D858" s="6" t="b">
        <f t="shared" si="69"/>
        <v>0</v>
      </c>
      <c r="E858" s="24" t="b">
        <f t="shared" si="70"/>
        <v>0</v>
      </c>
      <c r="F858" s="6">
        <f>Count_Color(ГРАФИК!$AT$6:$AT$36,3,C858)</f>
        <v>0</v>
      </c>
      <c r="G858" s="25" t="e">
        <f>IF(D858="",INDEX('Классификатор задач'!$C:$C,MATCH(E858,'Классификатор задач'!$B:$B,0),0),INDEX('Классификатор задач'!$C:$C,MATCH(D858,'Классификатор задач'!$A:$A,0)))</f>
        <v>#N/A</v>
      </c>
      <c r="H858" s="26">
        <f>INDEX(ГРАФИК!$AU$6:$AU$36,MATCH($B$835,ГРАФИК!$A$6:$A$36,0),0)</f>
        <v>0</v>
      </c>
      <c r="I858" s="41">
        <v>0.25</v>
      </c>
      <c r="J858" s="29" t="e">
        <f>INDEX('Закрепление за ДСЕ'!$B:$B,MATCH(H858,'Закрепление за ДСЕ'!A:A,0),0)</f>
        <v>#N/A</v>
      </c>
      <c r="K858" s="29" t="e">
        <f>INDEX('Закрепление за ДСЕ'!$D:$D,MATCH(H858,'Закрепление за ДСЕ'!A:A,0),0)</f>
        <v>#N/A</v>
      </c>
      <c r="L858" s="36" t="str">
        <f t="shared" si="71"/>
        <v/>
      </c>
      <c r="M858" s="38">
        <v>18</v>
      </c>
    </row>
    <row r="859" spans="1:13" x14ac:dyDescent="0.25">
      <c r="A859" s="24">
        <v>0.531249999999999</v>
      </c>
      <c r="B859" s="24">
        <v>0.54166666666666696</v>
      </c>
      <c r="C859" s="24">
        <f>INDEX(ГРАФИК!$AV$6:$AV$36,MATCH($B$835,ГРАФИК!$A$6:$A$36,0),0)</f>
        <v>0</v>
      </c>
      <c r="D859" s="6" t="b">
        <f t="shared" si="69"/>
        <v>0</v>
      </c>
      <c r="E859" s="24" t="b">
        <f t="shared" si="70"/>
        <v>0</v>
      </c>
      <c r="F859" s="6">
        <f>Count_Color(ГРАФИК!$AV$6:$AV$36,3,C859)</f>
        <v>0</v>
      </c>
      <c r="G859" s="25" t="e">
        <f>IF(D859="",INDEX('Классификатор задач'!$C:$C,MATCH(E859,'Классификатор задач'!$B:$B,0),0),INDEX('Классификатор задач'!$C:$C,MATCH(D859,'Классификатор задач'!$A:$A,0)))</f>
        <v>#N/A</v>
      </c>
      <c r="H859" s="26">
        <f>INDEX(ГРАФИК!$AW$6:$AW$36,MATCH($B$835,ГРАФИК!$A$6:$A$36,0),0)</f>
        <v>0</v>
      </c>
      <c r="I859" s="41">
        <v>0.25</v>
      </c>
      <c r="J859" s="29" t="e">
        <f>INDEX('Закрепление за ДСЕ'!$B:$B,MATCH(H859,'Закрепление за ДСЕ'!A:A,0),0)</f>
        <v>#N/A</v>
      </c>
      <c r="K859" s="29" t="e">
        <f>INDEX('Закрепление за ДСЕ'!$D:$D,MATCH(H859,'Закрепление за ДСЕ'!A:A,0),0)</f>
        <v>#N/A</v>
      </c>
      <c r="L859" s="36" t="str">
        <f t="shared" si="71"/>
        <v/>
      </c>
      <c r="M859" s="38">
        <v>18</v>
      </c>
    </row>
    <row r="860" spans="1:13" x14ac:dyDescent="0.25">
      <c r="A860" s="24">
        <v>0.54166666666666596</v>
      </c>
      <c r="B860" s="24">
        <v>0.55208333333333304</v>
      </c>
      <c r="C860" s="24">
        <f>INDEX(ГРАФИК!$AX$6:$AX$36,MATCH($B$835,ГРАФИК!$A$6:$A$36,0),0)</f>
        <v>0</v>
      </c>
      <c r="D860" s="6" t="b">
        <f t="shared" si="69"/>
        <v>0</v>
      </c>
      <c r="E860" s="24" t="b">
        <f t="shared" si="70"/>
        <v>0</v>
      </c>
      <c r="F860" s="6">
        <f>Count_Color(ГРАФИК!$AX$6:$AX$36,3,C860)</f>
        <v>0</v>
      </c>
      <c r="G860" s="25" t="e">
        <f>IF(D860="",INDEX('Классификатор задач'!$C:$C,MATCH(E860,'Классификатор задач'!$B:$B,0),0),INDEX('Классификатор задач'!$C:$C,MATCH(D860,'Классификатор задач'!$A:$A,0)))</f>
        <v>#N/A</v>
      </c>
      <c r="H860" s="26">
        <f>INDEX(ГРАФИК!$AY$6:$AY$36,MATCH($B$835,ГРАФИК!$A$6:$A$36,0),0)</f>
        <v>0</v>
      </c>
      <c r="I860" s="41">
        <v>0.25</v>
      </c>
      <c r="J860" s="29" t="e">
        <f>INDEX('Закрепление за ДСЕ'!$B:$B,MATCH(H860,'Закрепление за ДСЕ'!A:A,0),0)</f>
        <v>#N/A</v>
      </c>
      <c r="K860" s="29" t="e">
        <f>INDEX('Закрепление за ДСЕ'!$D:$D,MATCH(H860,'Закрепление за ДСЕ'!A:A,0),0)</f>
        <v>#N/A</v>
      </c>
      <c r="L860" s="36" t="str">
        <f t="shared" si="71"/>
        <v/>
      </c>
      <c r="M860" s="38">
        <v>18</v>
      </c>
    </row>
    <row r="861" spans="1:13" x14ac:dyDescent="0.25">
      <c r="A861" s="24">
        <v>0.55208333333333304</v>
      </c>
      <c r="B861" s="24">
        <v>0.5625</v>
      </c>
      <c r="C861" s="24">
        <f>INDEX(ГРАФИК!$AZ$6:$AZ$36,MATCH($B$835,ГРАФИК!$A$6:$A$36,0),0)</f>
        <v>0</v>
      </c>
      <c r="D861" s="6" t="b">
        <f t="shared" si="69"/>
        <v>0</v>
      </c>
      <c r="E861" s="24" t="b">
        <f t="shared" si="70"/>
        <v>0</v>
      </c>
      <c r="F861" s="6">
        <f>Count_Color(ГРАФИК!$AZ$6:$AZ$36,3,C861)</f>
        <v>0</v>
      </c>
      <c r="G861" s="25" t="e">
        <f>IF(D861="",INDEX('Классификатор задач'!$C:$C,MATCH(E861,'Классификатор задач'!$B:$B,0),0),INDEX('Классификатор задач'!$C:$C,MATCH(D861,'Классификатор задач'!$A:$A,0)))</f>
        <v>#N/A</v>
      </c>
      <c r="H861" s="26">
        <f>INDEX(ГРАФИК!$BA$6:$BA$36,MATCH($B$835,ГРАФИК!$A$6:$A$36,0),0)</f>
        <v>0</v>
      </c>
      <c r="I861" s="41">
        <v>0.25</v>
      </c>
      <c r="J861" s="29" t="e">
        <f>INDEX('Закрепление за ДСЕ'!$B:$B,MATCH(H861,'Закрепление за ДСЕ'!A:A,0),0)</f>
        <v>#N/A</v>
      </c>
      <c r="K861" s="29" t="e">
        <f>INDEX('Закрепление за ДСЕ'!$D:$D,MATCH(H861,'Закрепление за ДСЕ'!A:A,0),0)</f>
        <v>#N/A</v>
      </c>
      <c r="L861" s="36" t="str">
        <f t="shared" si="71"/>
        <v/>
      </c>
      <c r="M861" s="38">
        <v>18</v>
      </c>
    </row>
    <row r="862" spans="1:13" x14ac:dyDescent="0.25">
      <c r="A862" s="24">
        <v>0.562499999999999</v>
      </c>
      <c r="B862" s="24">
        <v>0.57291666666666696</v>
      </c>
      <c r="C862" s="24">
        <f>INDEX(ГРАФИК!$BB$6:$BB$36,MATCH($B$835,ГРАФИК!$A$6:$A$36,0),0)</f>
        <v>0</v>
      </c>
      <c r="D862" s="6" t="b">
        <f t="shared" si="69"/>
        <v>0</v>
      </c>
      <c r="E862" s="24" t="b">
        <f t="shared" si="70"/>
        <v>0</v>
      </c>
      <c r="F862" s="6">
        <f>Count_Color(ГРАФИК!$BB$6:$BB$36,3,C862)</f>
        <v>0</v>
      </c>
      <c r="G862" s="25" t="e">
        <f>IF(D862="",INDEX('Классификатор задач'!$C:$C,MATCH(E862,'Классификатор задач'!$B:$B,0),0),INDEX('Классификатор задач'!$C:$C,MATCH(D862,'Классификатор задач'!$A:$A,0)))</f>
        <v>#N/A</v>
      </c>
      <c r="H862" s="26">
        <f>INDEX(ГРАФИК!$BC$6:$BC$36,MATCH($B$835,ГРАФИК!$A$6:$A$36,0),0)</f>
        <v>0</v>
      </c>
      <c r="I862" s="41">
        <v>0.25</v>
      </c>
      <c r="J862" s="29" t="e">
        <f>INDEX('Закрепление за ДСЕ'!$B:$B,MATCH(H862,'Закрепление за ДСЕ'!A:A,0),0)</f>
        <v>#N/A</v>
      </c>
      <c r="K862" s="29" t="e">
        <f>INDEX('Закрепление за ДСЕ'!$D:$D,MATCH(H862,'Закрепление за ДСЕ'!A:A,0),0)</f>
        <v>#N/A</v>
      </c>
      <c r="L862" s="36" t="str">
        <f t="shared" si="71"/>
        <v/>
      </c>
      <c r="M862" s="38">
        <v>18</v>
      </c>
    </row>
    <row r="863" spans="1:13" x14ac:dyDescent="0.25">
      <c r="A863" s="24">
        <v>0.57291666666666596</v>
      </c>
      <c r="B863" s="24">
        <v>0.58333333333333304</v>
      </c>
      <c r="C863" s="24">
        <f>INDEX(ГРАФИК!$BD$6:$BD$36,MATCH($B$835,ГРАФИК!$A$6:$A$36,0),0)</f>
        <v>0</v>
      </c>
      <c r="D863" s="6" t="b">
        <f t="shared" si="69"/>
        <v>0</v>
      </c>
      <c r="E863" s="24" t="b">
        <f t="shared" si="70"/>
        <v>0</v>
      </c>
      <c r="F863" s="6">
        <f>Count_Color(ГРАФИК!$BD$6:$BD$36,3,C863)</f>
        <v>0</v>
      </c>
      <c r="G863" s="25" t="e">
        <f>IF(D863="",INDEX('Классификатор задач'!$C:$C,MATCH(E863,'Классификатор задач'!$B:$B,0),0),INDEX('Классификатор задач'!$C:$C,MATCH(D863,'Классификатор задач'!$A:$A,0)))</f>
        <v>#N/A</v>
      </c>
      <c r="H863" s="26">
        <f>INDEX(ГРАФИК!$BE$6:$BE$36,MATCH($B$835,ГРАФИК!$A$6:$A$36,0),0)</f>
        <v>0</v>
      </c>
      <c r="I863" s="41">
        <v>0.25</v>
      </c>
      <c r="J863" s="29" t="e">
        <f>INDEX('Закрепление за ДСЕ'!$B:$B,MATCH(H863,'Закрепление за ДСЕ'!A:A,0),0)</f>
        <v>#N/A</v>
      </c>
      <c r="K863" s="29" t="e">
        <f>INDEX('Закрепление за ДСЕ'!$D:$D,MATCH(H863,'Закрепление за ДСЕ'!A:A,0),0)</f>
        <v>#N/A</v>
      </c>
      <c r="L863" s="36" t="str">
        <f t="shared" si="71"/>
        <v/>
      </c>
      <c r="M863" s="38">
        <v>18</v>
      </c>
    </row>
    <row r="864" spans="1:13" x14ac:dyDescent="0.25">
      <c r="A864" s="24">
        <v>0.58333333333333304</v>
      </c>
      <c r="B864" s="24">
        <v>0.59375</v>
      </c>
      <c r="C864" s="24">
        <f>INDEX(ГРАФИК!$BF$6:$BF$36,MATCH($B$835,ГРАФИК!$A$6:$A$36,0),0)</f>
        <v>0</v>
      </c>
      <c r="D864" s="6" t="b">
        <f t="shared" si="69"/>
        <v>0</v>
      </c>
      <c r="E864" s="24" t="b">
        <f t="shared" si="70"/>
        <v>0</v>
      </c>
      <c r="F864" s="6">
        <f>Count_Color(ГРАФИК!$BF$6:$BF$36,3,C864)</f>
        <v>0</v>
      </c>
      <c r="G864" s="25" t="e">
        <f>IF(D864="",INDEX('Классификатор задач'!$C:$C,MATCH(E864,'Классификатор задач'!$B:$B,0),0),INDEX('Классификатор задач'!$C:$C,MATCH(D864,'Классификатор задач'!$A:$A,0)))</f>
        <v>#N/A</v>
      </c>
      <c r="H864" s="26">
        <f>INDEX(ГРАФИК!$BG$6:$BG$36,MATCH($B$835,ГРАФИК!$A$6:$A$36,0),0)</f>
        <v>0</v>
      </c>
      <c r="I864" s="41">
        <v>0.25</v>
      </c>
      <c r="J864" s="29" t="e">
        <f>INDEX('Закрепление за ДСЕ'!$B:$B,MATCH(H864,'Закрепление за ДСЕ'!A:A,0),0)</f>
        <v>#N/A</v>
      </c>
      <c r="K864" s="29" t="e">
        <f>INDEX('Закрепление за ДСЕ'!$D:$D,MATCH(H864,'Закрепление за ДСЕ'!A:A,0),0)</f>
        <v>#N/A</v>
      </c>
      <c r="L864" s="36" t="str">
        <f t="shared" si="71"/>
        <v/>
      </c>
      <c r="M864" s="38">
        <v>18</v>
      </c>
    </row>
    <row r="865" spans="1:13" x14ac:dyDescent="0.25">
      <c r="A865" s="24">
        <v>0.593749999999999</v>
      </c>
      <c r="B865" s="24">
        <v>0.60416666666666696</v>
      </c>
      <c r="C865" s="24">
        <f>INDEX(ГРАФИК!$BH$6:$BH$36,MATCH($B$835,ГРАФИК!$A$6:$A$36,0),0)</f>
        <v>0</v>
      </c>
      <c r="D865" s="6" t="b">
        <f t="shared" si="69"/>
        <v>0</v>
      </c>
      <c r="E865" s="24" t="b">
        <f t="shared" si="70"/>
        <v>0</v>
      </c>
      <c r="F865" s="6">
        <f>Count_Color(ГРАФИК!$BH$6:$BH$36,3,C865)</f>
        <v>0</v>
      </c>
      <c r="G865" s="25" t="e">
        <f>IF(D865="",INDEX('Классификатор задач'!$C:$C,MATCH(E865,'Классификатор задач'!$B:$B,0),0),INDEX('Классификатор задач'!$C:$C,MATCH(D865,'Классификатор задач'!$A:$A,0)))</f>
        <v>#N/A</v>
      </c>
      <c r="H865" s="26">
        <f>INDEX(ГРАФИК!$BI$6:$BI$36,MATCH($B$835,ГРАФИК!$A$6:$A$36,0),0)</f>
        <v>0</v>
      </c>
      <c r="I865" s="41">
        <v>0.25</v>
      </c>
      <c r="J865" s="29" t="e">
        <f>INDEX('Закрепление за ДСЕ'!$B:$B,MATCH(H865,'Закрепление за ДСЕ'!A:A,0),0)</f>
        <v>#N/A</v>
      </c>
      <c r="K865" s="29" t="e">
        <f>INDEX('Закрепление за ДСЕ'!$D:$D,MATCH(H865,'Закрепление за ДСЕ'!A:A,0),0)</f>
        <v>#N/A</v>
      </c>
      <c r="L865" s="36" t="str">
        <f t="shared" si="71"/>
        <v/>
      </c>
      <c r="M865" s="38">
        <v>18</v>
      </c>
    </row>
    <row r="866" spans="1:13" x14ac:dyDescent="0.25">
      <c r="A866" s="24">
        <v>0.60416666666666596</v>
      </c>
      <c r="B866" s="24">
        <v>0.61458333333333404</v>
      </c>
      <c r="C866" s="24">
        <f>INDEX(ГРАФИК!$BJ$6:$BJ$36,MATCH($B$835,ГРАФИК!$A$6:$A$36,0),0)</f>
        <v>0</v>
      </c>
      <c r="D866" s="6" t="b">
        <f t="shared" si="69"/>
        <v>0</v>
      </c>
      <c r="E866" s="24" t="b">
        <f t="shared" si="70"/>
        <v>0</v>
      </c>
      <c r="F866" s="6">
        <f>Count_Color(ГРАФИК!$BJ$6:$BJ$36,3,C866)</f>
        <v>0</v>
      </c>
      <c r="G866" s="25" t="e">
        <f>IF(D866="",INDEX('Классификатор задач'!$C:$C,MATCH(E866,'Классификатор задач'!$B:$B,0),0),INDEX('Классификатор задач'!$C:$C,MATCH(D866,'Классификатор задач'!$A:$A,0)))</f>
        <v>#N/A</v>
      </c>
      <c r="H866" s="26">
        <f>INDEX(ГРАФИК!$BK$6:$BK$36,MATCH($B$835,ГРАФИК!$A$6:$A$36,0),0)</f>
        <v>0</v>
      </c>
      <c r="I866" s="41">
        <v>0.25</v>
      </c>
      <c r="J866" s="29" t="e">
        <f>INDEX('Закрепление за ДСЕ'!$B:$B,MATCH(H866,'Закрепление за ДСЕ'!A:A,0),0)</f>
        <v>#N/A</v>
      </c>
      <c r="K866" s="29" t="e">
        <f>INDEX('Закрепление за ДСЕ'!$D:$D,MATCH(H866,'Закрепление за ДСЕ'!A:A,0),0)</f>
        <v>#N/A</v>
      </c>
      <c r="L866" s="36" t="str">
        <f t="shared" si="71"/>
        <v/>
      </c>
      <c r="M866" s="38">
        <v>18</v>
      </c>
    </row>
    <row r="867" spans="1:13" x14ac:dyDescent="0.25">
      <c r="A867" s="24">
        <v>0.61458333333333304</v>
      </c>
      <c r="B867" s="24">
        <v>0.625</v>
      </c>
      <c r="C867" s="24">
        <f>INDEX(ГРАФИК!$BL$6:$BL$36,MATCH($B$835,ГРАФИК!$A$6:$A$36,0),0)</f>
        <v>0</v>
      </c>
      <c r="D867" s="6" t="b">
        <f t="shared" si="69"/>
        <v>0</v>
      </c>
      <c r="E867" s="24" t="b">
        <f t="shared" si="70"/>
        <v>0</v>
      </c>
      <c r="F867" s="6">
        <f>Count_Color(ГРАФИК!$BL$6:$BL$36,3,C867)</f>
        <v>0</v>
      </c>
      <c r="G867" s="25" t="e">
        <f>IF(D867="",INDEX('Классификатор задач'!$C:$C,MATCH(E867,'Классификатор задач'!$B:$B,0),0),INDEX('Классификатор задач'!$C:$C,MATCH(D867,'Классификатор задач'!$A:$A,0)))</f>
        <v>#N/A</v>
      </c>
      <c r="H867" s="26">
        <f>INDEX(ГРАФИК!$BM$6:$BM$36,MATCH($B$835,ГРАФИК!$A$6:$A$36,0),0)</f>
        <v>0</v>
      </c>
      <c r="I867" s="41">
        <v>0.25</v>
      </c>
      <c r="J867" s="29" t="e">
        <f>INDEX('Закрепление за ДСЕ'!$B:$B,MATCH(H867,'Закрепление за ДСЕ'!A:A,0),0)</f>
        <v>#N/A</v>
      </c>
      <c r="K867" s="29" t="e">
        <f>INDEX('Закрепление за ДСЕ'!$D:$D,MATCH(H867,'Закрепление за ДСЕ'!A:A,0),0)</f>
        <v>#N/A</v>
      </c>
      <c r="L867" s="36" t="str">
        <f t="shared" si="71"/>
        <v/>
      </c>
      <c r="M867" s="38">
        <v>18</v>
      </c>
    </row>
    <row r="868" spans="1:13" x14ac:dyDescent="0.25">
      <c r="A868" s="24">
        <v>0.624999999999999</v>
      </c>
      <c r="B868" s="24">
        <v>0.63541666666666696</v>
      </c>
      <c r="C868" s="24">
        <f>INDEX(ГРАФИК!$BN$6:$BN$36,MATCH($B$835,ГРАФИК!$A$6:$A$36,0),0)</f>
        <v>0</v>
      </c>
      <c r="D868" s="6" t="b">
        <f t="shared" si="69"/>
        <v>0</v>
      </c>
      <c r="E868" s="24" t="b">
        <f t="shared" si="70"/>
        <v>0</v>
      </c>
      <c r="F868" s="6">
        <f>Count_Color(ГРАФИК!$BN$6:$BN$36,3,C868)</f>
        <v>0</v>
      </c>
      <c r="G868" s="25" t="e">
        <f>IF(D868="",INDEX('Классификатор задач'!$C:$C,MATCH(E868,'Классификатор задач'!$B:$B,0),0),INDEX('Классификатор задач'!$C:$C,MATCH(D868,'Классификатор задач'!$A:$A,0)))</f>
        <v>#N/A</v>
      </c>
      <c r="H868" s="26">
        <f>INDEX(ГРАФИК!$BO$6:$BO$36,MATCH($B$835,ГРАФИК!$A$6:$A$36,0),0)</f>
        <v>0</v>
      </c>
      <c r="I868" s="41">
        <v>0.25</v>
      </c>
      <c r="J868" s="29" t="e">
        <f>INDEX('Закрепление за ДСЕ'!$B:$B,MATCH(H868,'Закрепление за ДСЕ'!A:A,0),0)</f>
        <v>#N/A</v>
      </c>
      <c r="K868" s="29" t="e">
        <f>INDEX('Закрепление за ДСЕ'!$D:$D,MATCH(H868,'Закрепление за ДСЕ'!A:A,0),0)</f>
        <v>#N/A</v>
      </c>
      <c r="L868" s="36" t="str">
        <f t="shared" si="71"/>
        <v/>
      </c>
      <c r="M868" s="38">
        <v>18</v>
      </c>
    </row>
    <row r="869" spans="1:13" x14ac:dyDescent="0.25">
      <c r="A869" s="24">
        <v>0.63541666666666596</v>
      </c>
      <c r="B869" s="24">
        <v>0.64583333333333404</v>
      </c>
      <c r="C869" s="24">
        <f>INDEX(ГРАФИК!$BP$6:$BP$36,MATCH($B$835,ГРАФИК!$A$6:$A$36,0),0)</f>
        <v>0</v>
      </c>
      <c r="D869" s="6" t="b">
        <f t="shared" si="69"/>
        <v>0</v>
      </c>
      <c r="E869" s="24" t="b">
        <f t="shared" si="70"/>
        <v>0</v>
      </c>
      <c r="F869" s="6">
        <f>Count_Color(ГРАФИК!$BP$6:$BP$36,3,C869)</f>
        <v>0</v>
      </c>
      <c r="G869" s="25" t="e">
        <f>IF(D869="",INDEX('Классификатор задач'!$C:$C,MATCH(E869,'Классификатор задач'!$B:$B,0),0),INDEX('Классификатор задач'!$C:$C,MATCH(D869,'Классификатор задач'!$A:$A,0)))</f>
        <v>#N/A</v>
      </c>
      <c r="H869" s="26">
        <f>INDEX(ГРАФИК!$BQ$6:$BQ$36,MATCH($B$835,ГРАФИК!$A$6:$A$36,0),0)</f>
        <v>0</v>
      </c>
      <c r="I869" s="41">
        <v>0.25</v>
      </c>
      <c r="J869" s="29" t="e">
        <f>INDEX('Закрепление за ДСЕ'!$B:$B,MATCH(H869,'Закрепление за ДСЕ'!A:A,0),0)</f>
        <v>#N/A</v>
      </c>
      <c r="K869" s="29" t="e">
        <f>INDEX('Закрепление за ДСЕ'!$D:$D,MATCH(H869,'Закрепление за ДСЕ'!A:A,0),0)</f>
        <v>#N/A</v>
      </c>
      <c r="L869" s="36" t="str">
        <f t="shared" si="71"/>
        <v/>
      </c>
      <c r="M869" s="38">
        <v>18</v>
      </c>
    </row>
    <row r="870" spans="1:13" x14ac:dyDescent="0.25">
      <c r="A870" s="24">
        <v>0.64583333333333204</v>
      </c>
      <c r="B870" s="24">
        <v>0.65625</v>
      </c>
      <c r="C870" s="24">
        <f>INDEX(ГРАФИК!$BR$6:$BR$36,MATCH($B$835,ГРАФИК!$A$6:$A$36,0),0)</f>
        <v>0</v>
      </c>
      <c r="D870" s="6" t="b">
        <f t="shared" si="69"/>
        <v>0</v>
      </c>
      <c r="E870" s="24" t="b">
        <f t="shared" si="70"/>
        <v>0</v>
      </c>
      <c r="F870" s="6">
        <f>Count_Color(ГРАФИК!$BR$6:$BR$36,3,C870)</f>
        <v>0</v>
      </c>
      <c r="G870" s="25" t="e">
        <f>IF(D870="",INDEX('Классификатор задач'!$C:$C,MATCH(E870,'Классификатор задач'!$B:$B,0),0),INDEX('Классификатор задач'!$C:$C,MATCH(D870,'Классификатор задач'!$A:$A,0)))</f>
        <v>#N/A</v>
      </c>
      <c r="H870" s="26">
        <f>INDEX(ГРАФИК!$BS$6:$BS$36,MATCH($B$835,ГРАФИК!$A$6:$A$36,0),0)</f>
        <v>0</v>
      </c>
      <c r="I870" s="41">
        <v>0.25</v>
      </c>
      <c r="J870" s="29" t="e">
        <f>INDEX('Закрепление за ДСЕ'!$B:$B,MATCH(H870,'Закрепление за ДСЕ'!A:A,0),0)</f>
        <v>#N/A</v>
      </c>
      <c r="K870" s="29" t="e">
        <f>INDEX('Закрепление за ДСЕ'!$D:$D,MATCH(H870,'Закрепление за ДСЕ'!A:A,0),0)</f>
        <v>#N/A</v>
      </c>
      <c r="L870" s="36" t="str">
        <f t="shared" si="71"/>
        <v/>
      </c>
      <c r="M870" s="38">
        <v>18</v>
      </c>
    </row>
    <row r="871" spans="1:13" x14ac:dyDescent="0.25">
      <c r="A871" s="24">
        <v>0.656249999999999</v>
      </c>
      <c r="B871" s="24">
        <v>0.66666666666666696</v>
      </c>
      <c r="C871" s="24">
        <f>INDEX(ГРАФИК!$BT$6:$BT$36,MATCH($B$835,ГРАФИК!$A$6:$A$36,0),0)</f>
        <v>0</v>
      </c>
      <c r="D871" s="6" t="b">
        <f t="shared" si="69"/>
        <v>0</v>
      </c>
      <c r="E871" s="24" t="b">
        <f t="shared" si="70"/>
        <v>0</v>
      </c>
      <c r="F871" s="6">
        <f>Count_Color(ГРАФИК!$BT$6:$BT$36,3,C871)</f>
        <v>0</v>
      </c>
      <c r="G871" s="25" t="e">
        <f>IF(D871="",INDEX('Классификатор задач'!$C:$C,MATCH(E871,'Классификатор задач'!$B:$B,0),0),INDEX('Классификатор задач'!$C:$C,MATCH(D871,'Классификатор задач'!$A:$A,0)))</f>
        <v>#N/A</v>
      </c>
      <c r="H871" s="26">
        <f>INDEX(ГРАФИК!$BU$6:$BU$36,MATCH($B$835,ГРАФИК!$A$6:$A$36,0),0)</f>
        <v>0</v>
      </c>
      <c r="I871" s="41">
        <v>0.25</v>
      </c>
      <c r="J871" s="29" t="e">
        <f>INDEX('Закрепление за ДСЕ'!$B:$B,MATCH(H871,'Закрепление за ДСЕ'!A:A,0),0)</f>
        <v>#N/A</v>
      </c>
      <c r="K871" s="29" t="e">
        <f>INDEX('Закрепление за ДСЕ'!$D:$D,MATCH(H871,'Закрепление за ДСЕ'!A:A,0),0)</f>
        <v>#N/A</v>
      </c>
      <c r="L871" s="36" t="str">
        <f t="shared" si="71"/>
        <v/>
      </c>
      <c r="M871" s="38">
        <v>18</v>
      </c>
    </row>
    <row r="872" spans="1:13" x14ac:dyDescent="0.25">
      <c r="A872" s="24">
        <v>0.66666666666666596</v>
      </c>
      <c r="B872" s="24">
        <v>0.67708333333333404</v>
      </c>
      <c r="C872" s="24">
        <f>INDEX(ГРАФИК!$BV$6:$BV$36,MATCH($B$835,ГРАФИК!$A$6:$A$36,0),0)</f>
        <v>0</v>
      </c>
      <c r="D872" s="6" t="b">
        <f t="shared" si="69"/>
        <v>0</v>
      </c>
      <c r="E872" s="24" t="b">
        <f t="shared" si="70"/>
        <v>0</v>
      </c>
      <c r="F872" s="6">
        <f>Count_Color(ГРАФИК!$BV$6:$BV$36,3,C872)</f>
        <v>0</v>
      </c>
      <c r="G872" s="25" t="e">
        <f>IF(D872="",INDEX('Классификатор задач'!$C:$C,MATCH(E872,'Классификатор задач'!$B:$B,0),0),INDEX('Классификатор задач'!$C:$C,MATCH(D872,'Классификатор задач'!$A:$A,0)))</f>
        <v>#N/A</v>
      </c>
      <c r="H872" s="26">
        <f>INDEX(ГРАФИК!$BW$6:$BW$36,MATCH($B$835,ГРАФИК!$A$6:$A$36,0),0)</f>
        <v>0</v>
      </c>
      <c r="I872" s="41">
        <v>0.25</v>
      </c>
      <c r="J872" s="29" t="e">
        <f>INDEX('Закрепление за ДСЕ'!$B:$B,MATCH(H872,'Закрепление за ДСЕ'!A:A,0),0)</f>
        <v>#N/A</v>
      </c>
      <c r="K872" s="29" t="e">
        <f>INDEX('Закрепление за ДСЕ'!$D:$D,MATCH(H872,'Закрепление за ДСЕ'!A:A,0),0)</f>
        <v>#N/A</v>
      </c>
      <c r="L872" s="36" t="str">
        <f t="shared" si="71"/>
        <v/>
      </c>
      <c r="M872" s="38">
        <v>18</v>
      </c>
    </row>
    <row r="873" spans="1:13" x14ac:dyDescent="0.25">
      <c r="A873" s="24">
        <v>0.67708333333333204</v>
      </c>
      <c r="B873" s="24">
        <v>0.6875</v>
      </c>
      <c r="C873" s="24">
        <f>INDEX(ГРАФИК!$BX$6:$BX$36,MATCH($B$835,ГРАФИК!$A$6:$A$36,0),0)</f>
        <v>0</v>
      </c>
      <c r="D873" s="6" t="b">
        <f t="shared" si="69"/>
        <v>0</v>
      </c>
      <c r="E873" s="24" t="b">
        <f t="shared" si="70"/>
        <v>0</v>
      </c>
      <c r="F873" s="6">
        <f>Count_Color(ГРАФИК!$BX$6:$BX$36,3,C873)</f>
        <v>0</v>
      </c>
      <c r="G873" s="25" t="e">
        <f>IF(D873="",INDEX('Классификатор задач'!$C:$C,MATCH(E873,'Классификатор задач'!$B:$B,0),0),INDEX('Классификатор задач'!$C:$C,MATCH(D873,'Классификатор задач'!$A:$A,0)))</f>
        <v>#N/A</v>
      </c>
      <c r="H873" s="26">
        <f>INDEX(ГРАФИК!$BY$6:$BY$36,MATCH($B$835,ГРАФИК!$A$6:$A$36,0),0)</f>
        <v>0</v>
      </c>
      <c r="I873" s="41">
        <v>0.25</v>
      </c>
      <c r="J873" s="29" t="e">
        <f>INDEX('Закрепление за ДСЕ'!$B:$B,MATCH(H873,'Закрепление за ДСЕ'!A:A,0),0)</f>
        <v>#N/A</v>
      </c>
      <c r="K873" s="29" t="e">
        <f>INDEX('Закрепление за ДСЕ'!$D:$D,MATCH(H873,'Закрепление за ДСЕ'!A:A,0),0)</f>
        <v>#N/A</v>
      </c>
      <c r="L873" s="36" t="str">
        <f t="shared" si="71"/>
        <v/>
      </c>
      <c r="M873" s="38">
        <v>18</v>
      </c>
    </row>
    <row r="874" spans="1:13" x14ac:dyDescent="0.25">
      <c r="A874" s="24">
        <v>0.687499999999999</v>
      </c>
      <c r="B874" s="24">
        <v>0.69791666666666696</v>
      </c>
      <c r="C874" s="24">
        <f>INDEX(ГРАФИК!$BZ$6:$BZ$36,MATCH($B$835,ГРАФИК!$A$6:$A$36,0),0)</f>
        <v>0</v>
      </c>
      <c r="D874" s="6" t="b">
        <f t="shared" si="69"/>
        <v>0</v>
      </c>
      <c r="E874" s="24" t="b">
        <f t="shared" si="70"/>
        <v>0</v>
      </c>
      <c r="F874" s="6">
        <f>Count_Color(ГРАФИК!$BZ$6:$BZ$36,3,C874)</f>
        <v>0</v>
      </c>
      <c r="G874" s="25" t="e">
        <f>IF(D874="",INDEX('Классификатор задач'!$C:$C,MATCH(E874,'Классификатор задач'!$B:$B,0),0),INDEX('Классификатор задач'!$C:$C,MATCH(D874,'Классификатор задач'!$A:$A,0)))</f>
        <v>#N/A</v>
      </c>
      <c r="H874" s="26">
        <f>INDEX(ГРАФИК!$CA$6:$CA$36,MATCH($B$835,ГРАФИК!$A$6:$A$36,0),0)</f>
        <v>0</v>
      </c>
      <c r="I874" s="41">
        <v>0.25</v>
      </c>
      <c r="J874" s="29" t="e">
        <f>INDEX('Закрепление за ДСЕ'!$B:$B,MATCH(H874,'Закрепление за ДСЕ'!A:A,0),0)</f>
        <v>#N/A</v>
      </c>
      <c r="K874" s="29" t="e">
        <f>INDEX('Закрепление за ДСЕ'!$D:$D,MATCH(H874,'Закрепление за ДСЕ'!A:A,0),0)</f>
        <v>#N/A</v>
      </c>
      <c r="L874" s="36" t="str">
        <f t="shared" si="71"/>
        <v/>
      </c>
      <c r="M874" s="38">
        <v>18</v>
      </c>
    </row>
    <row r="875" spans="1:13" x14ac:dyDescent="0.25">
      <c r="A875" s="24">
        <v>0.69791666666666596</v>
      </c>
      <c r="B875" s="24">
        <v>0.70833333333333404</v>
      </c>
      <c r="C875" s="24">
        <f>INDEX(ГРАФИК!$CB$6:$CB$36,MATCH($B$835,ГРАФИК!$A$6:$A$36,0),0)</f>
        <v>0</v>
      </c>
      <c r="D875" s="6" t="b">
        <f t="shared" si="69"/>
        <v>0</v>
      </c>
      <c r="E875" s="24" t="b">
        <f t="shared" si="70"/>
        <v>0</v>
      </c>
      <c r="F875" s="6">
        <f>Count_Color(ГРАФИК!$CB$6:$CB$36,3,C875)</f>
        <v>0</v>
      </c>
      <c r="G875" s="25" t="e">
        <f>IF(D875="",INDEX('Классификатор задач'!$C:$C,MATCH(E875,'Классификатор задач'!$B:$B,0),0),INDEX('Классификатор задач'!$C:$C,MATCH(D875,'Классификатор задач'!$A:$A,0)))</f>
        <v>#N/A</v>
      </c>
      <c r="H875" s="26">
        <f>INDEX(ГРАФИК!$CC$6:$CC$36,MATCH($B$835,ГРАФИК!$A$6:$A$36,0),0)</f>
        <v>0</v>
      </c>
      <c r="I875" s="41">
        <v>0.25</v>
      </c>
      <c r="J875" s="29" t="e">
        <f>INDEX('Закрепление за ДСЕ'!$B:$B,MATCH(H875,'Закрепление за ДСЕ'!A:A,0),0)</f>
        <v>#N/A</v>
      </c>
      <c r="K875" s="29" t="e">
        <f>INDEX('Закрепление за ДСЕ'!$D:$D,MATCH(H875,'Закрепление за ДСЕ'!A:A,0),0)</f>
        <v>#N/A</v>
      </c>
      <c r="L875" s="36" t="str">
        <f t="shared" si="71"/>
        <v/>
      </c>
      <c r="M875" s="38">
        <v>18</v>
      </c>
    </row>
    <row r="876" spans="1:13" x14ac:dyDescent="0.25">
      <c r="A876" s="24">
        <v>0.70833333333333204</v>
      </c>
      <c r="B876" s="24">
        <v>0.71875</v>
      </c>
      <c r="C876" s="24">
        <f>INDEX(ГРАФИК!$CD$6:$CD$36,MATCH($B$835,ГРАФИК!$A$6:$A$36,0),0)</f>
        <v>0</v>
      </c>
      <c r="D876" s="6" t="b">
        <f t="shared" si="69"/>
        <v>0</v>
      </c>
      <c r="E876" s="24" t="b">
        <f t="shared" si="70"/>
        <v>0</v>
      </c>
      <c r="F876" s="6">
        <f>Count_Color(ГРАФИК!$CD$6:$CD$36,3,C876)</f>
        <v>0</v>
      </c>
      <c r="G876" s="25" t="e">
        <f>IF(D876="",INDEX('Классификатор задач'!$C:$C,MATCH(E876,'Классификатор задач'!$B:$B,0),0),INDEX('Классификатор задач'!$C:$C,MATCH(D876,'Классификатор задач'!$A:$A,0)))</f>
        <v>#N/A</v>
      </c>
      <c r="H876" s="26">
        <f>INDEX(ГРАФИК!$CE$6:$CE$36,MATCH($B$835,ГРАФИК!$A$6:$A$36,0),0)</f>
        <v>0</v>
      </c>
      <c r="I876" s="41">
        <v>0.25</v>
      </c>
      <c r="J876" s="29" t="e">
        <f>INDEX('Закрепление за ДСЕ'!$B:$B,MATCH(H876,'Закрепление за ДСЕ'!A:A,0),0)</f>
        <v>#N/A</v>
      </c>
      <c r="K876" s="29" t="e">
        <f>INDEX('Закрепление за ДСЕ'!$D:$D,MATCH(H876,'Закрепление за ДСЕ'!A:A,0),0)</f>
        <v>#N/A</v>
      </c>
      <c r="L876" s="36" t="str">
        <f t="shared" si="71"/>
        <v/>
      </c>
      <c r="M876" s="38">
        <v>18</v>
      </c>
    </row>
    <row r="877" spans="1:13" x14ac:dyDescent="0.25">
      <c r="A877" s="24">
        <v>0.718749999999999</v>
      </c>
      <c r="B877" s="24">
        <v>0.72916666666666696</v>
      </c>
      <c r="C877" s="24">
        <f>INDEX(ГРАФИК!$CF$6:$CF$36,MATCH($B$835,ГРАФИК!$A$6:$A$36,0),0)</f>
        <v>0</v>
      </c>
      <c r="D877" s="6" t="b">
        <f t="shared" si="69"/>
        <v>0</v>
      </c>
      <c r="E877" s="24" t="b">
        <f t="shared" si="70"/>
        <v>0</v>
      </c>
      <c r="F877" s="6">
        <f>Count_Color(ГРАФИК!$CF$6:$CF$36,3,C877)</f>
        <v>0</v>
      </c>
      <c r="G877" s="25" t="e">
        <f>IF(D877="",INDEX('Классификатор задач'!$C:$C,MATCH(E877,'Классификатор задач'!$B:$B,0),0),INDEX('Классификатор задач'!$C:$C,MATCH(D877,'Классификатор задач'!$A:$A,0)))</f>
        <v>#N/A</v>
      </c>
      <c r="H877" s="26">
        <f>INDEX(ГРАФИК!$CG$6:$CG$36,MATCH($B$835,ГРАФИК!$A$6:$A$36,0),0)</f>
        <v>0</v>
      </c>
      <c r="I877" s="41">
        <v>0.25</v>
      </c>
      <c r="J877" s="29" t="e">
        <f>INDEX('Закрепление за ДСЕ'!$B:$B,MATCH(H877,'Закрепление за ДСЕ'!A:A,0),0)</f>
        <v>#N/A</v>
      </c>
      <c r="K877" s="29" t="e">
        <f>INDEX('Закрепление за ДСЕ'!$D:$D,MATCH(H877,'Закрепление за ДСЕ'!A:A,0),0)</f>
        <v>#N/A</v>
      </c>
      <c r="L877" s="36" t="str">
        <f t="shared" si="71"/>
        <v/>
      </c>
      <c r="M877" s="38">
        <v>18</v>
      </c>
    </row>
    <row r="878" spans="1:13" x14ac:dyDescent="0.25">
      <c r="A878" s="24">
        <v>0.72916666666666496</v>
      </c>
      <c r="B878" s="24">
        <v>0.73958333333333404</v>
      </c>
      <c r="C878" s="24">
        <f>INDEX(ГРАФИК!$CH$6:$CH$36,MATCH($B$835,ГРАФИК!$A$6:$A$36,0),0)</f>
        <v>0</v>
      </c>
      <c r="D878" s="6" t="b">
        <f t="shared" si="69"/>
        <v>0</v>
      </c>
      <c r="E878" s="24" t="b">
        <f t="shared" si="70"/>
        <v>0</v>
      </c>
      <c r="F878" s="6">
        <f>Count_Color(ГРАФИК!$CH$6:$CH$36,3,C878)</f>
        <v>0</v>
      </c>
      <c r="G878" s="25" t="e">
        <f>IF(D878="",INDEX('Классификатор задач'!$C:$C,MATCH(E878,'Классификатор задач'!$B:$B,0),0),INDEX('Классификатор задач'!$C:$C,MATCH(D878,'Классификатор задач'!$A:$A,0)))</f>
        <v>#N/A</v>
      </c>
      <c r="H878" s="26">
        <f>INDEX(ГРАФИК!$CI$6:$CI$36,MATCH($B$835,ГРАФИК!$A$6:$A$36,0),0)</f>
        <v>0</v>
      </c>
      <c r="I878" s="41">
        <v>0.25</v>
      </c>
      <c r="J878" s="29" t="e">
        <f>INDEX('Закрепление за ДСЕ'!$B:$B,MATCH(H878,'Закрепление за ДСЕ'!A:A,0),0)</f>
        <v>#N/A</v>
      </c>
      <c r="K878" s="29" t="e">
        <f>INDEX('Закрепление за ДСЕ'!$D:$D,MATCH(H878,'Закрепление за ДСЕ'!A:A,0),0)</f>
        <v>#N/A</v>
      </c>
      <c r="L878" s="36" t="str">
        <f t="shared" si="71"/>
        <v/>
      </c>
      <c r="M878" s="38">
        <v>18</v>
      </c>
    </row>
    <row r="879" spans="1:13" x14ac:dyDescent="0.25">
      <c r="A879" s="24">
        <v>0.73958333333333204</v>
      </c>
      <c r="B879" s="24">
        <v>0.75</v>
      </c>
      <c r="C879" s="24">
        <f>INDEX(ГРАФИК!$CJ$6:$CJ$36,MATCH($B$835,ГРАФИК!$A$6:$A$36,0),0)</f>
        <v>0</v>
      </c>
      <c r="D879" s="6" t="b">
        <f t="shared" si="69"/>
        <v>0</v>
      </c>
      <c r="E879" s="24" t="b">
        <f t="shared" si="70"/>
        <v>0</v>
      </c>
      <c r="F879" s="6">
        <f>Count_Color(ГРАФИК!$CJ$6:$CJ$36,3,C879)</f>
        <v>0</v>
      </c>
      <c r="G879" s="25" t="e">
        <f>IF(D879="",INDEX('Классификатор задач'!$C:$C,MATCH(E879,'Классификатор задач'!$B:$B,0),0),INDEX('Классификатор задач'!$C:$C,MATCH(D879,'Классификатор задач'!$A:$A,0)))</f>
        <v>#N/A</v>
      </c>
      <c r="H879" s="26">
        <f>INDEX(ГРАФИК!$CK$6:$CK$36,MATCH($B$835,ГРАФИК!$A$6:$A$36,0),0)</f>
        <v>0</v>
      </c>
      <c r="I879" s="41">
        <v>0.25</v>
      </c>
      <c r="J879" s="29" t="e">
        <f>INDEX('Закрепление за ДСЕ'!$B:$B,MATCH(H879,'Закрепление за ДСЕ'!A:A,0),0)</f>
        <v>#N/A</v>
      </c>
      <c r="K879" s="29" t="e">
        <f>INDEX('Закрепление за ДСЕ'!$D:$D,MATCH(H879,'Закрепление за ДСЕ'!A:A,0),0)</f>
        <v>#N/A</v>
      </c>
      <c r="L879" s="36" t="str">
        <f t="shared" si="71"/>
        <v/>
      </c>
      <c r="M879" s="38">
        <v>18</v>
      </c>
    </row>
    <row r="880" spans="1:13" x14ac:dyDescent="0.25">
      <c r="A880" s="24">
        <v>0.749999999999999</v>
      </c>
      <c r="B880" s="24">
        <v>0.76041666666666696</v>
      </c>
      <c r="C880" s="24">
        <f>INDEX(ГРАФИК!$CL$6:$CL$36,MATCH($B$835,ГРАФИК!$A$6:$A$36,0),0)</f>
        <v>0</v>
      </c>
      <c r="D880" s="6" t="b">
        <f t="shared" si="69"/>
        <v>0</v>
      </c>
      <c r="E880" s="24" t="b">
        <f t="shared" si="70"/>
        <v>0</v>
      </c>
      <c r="F880" s="6">
        <f>Count_Color(ГРАФИК!$CL$6:$CL$36,3,C880)</f>
        <v>0</v>
      </c>
      <c r="G880" s="25" t="e">
        <f>IF(D880="",INDEX('Классификатор задач'!$C:$C,MATCH(E880,'Классификатор задач'!$B:$B,0),0),INDEX('Классификатор задач'!$C:$C,MATCH(D880,'Классификатор задач'!$A:$A,0)))</f>
        <v>#N/A</v>
      </c>
      <c r="H880" s="26">
        <f>INDEX(ГРАФИК!$CM$6:$CM$36,MATCH($B$835,ГРАФИК!$A$6:$A$36,0),0)</f>
        <v>0</v>
      </c>
      <c r="I880" s="41">
        <v>0.25</v>
      </c>
      <c r="J880" s="29" t="e">
        <f>INDEX('Закрепление за ДСЕ'!$B:$B,MATCH(H880,'Закрепление за ДСЕ'!A:A,0),0)</f>
        <v>#N/A</v>
      </c>
      <c r="K880" s="29" t="e">
        <f>INDEX('Закрепление за ДСЕ'!$D:$D,MATCH(H880,'Закрепление за ДСЕ'!A:A,0),0)</f>
        <v>#N/A</v>
      </c>
      <c r="L880" s="36" t="str">
        <f t="shared" si="71"/>
        <v/>
      </c>
      <c r="M880" s="38">
        <v>18</v>
      </c>
    </row>
    <row r="881" spans="1:13" x14ac:dyDescent="0.25">
      <c r="A881" s="24">
        <v>0.76041666666666496</v>
      </c>
      <c r="B881" s="24">
        <v>0.77083333333333404</v>
      </c>
      <c r="C881" s="24">
        <f>INDEX(ГРАФИК!$CN$6:$CN$36,MATCH($B$835,ГРАФИК!$A$6:$A$36,0),0)</f>
        <v>0</v>
      </c>
      <c r="D881" s="6" t="b">
        <f t="shared" si="69"/>
        <v>0</v>
      </c>
      <c r="E881" s="24" t="b">
        <f t="shared" si="70"/>
        <v>0</v>
      </c>
      <c r="F881" s="6">
        <f>Count_Color(ГРАФИК!$CN$6:$CN$36,3,C881)</f>
        <v>0</v>
      </c>
      <c r="G881" s="25" t="e">
        <f>IF(D881="",INDEX('Классификатор задач'!$C:$C,MATCH(E881,'Классификатор задач'!$B:$B,0),0),INDEX('Классификатор задач'!$C:$C,MATCH(D881,'Классификатор задач'!$A:$A,0)))</f>
        <v>#N/A</v>
      </c>
      <c r="H881" s="26">
        <f>INDEX(ГРАФИК!$CO$6:$CO$36,MATCH($B$835,ГРАФИК!$A$6:$A$36,0),0)</f>
        <v>0</v>
      </c>
      <c r="I881" s="41">
        <v>0.25</v>
      </c>
      <c r="J881" s="29" t="e">
        <f>INDEX('Закрепление за ДСЕ'!$B:$B,MATCH(H881,'Закрепление за ДСЕ'!A:A,0),0)</f>
        <v>#N/A</v>
      </c>
      <c r="K881" s="29" t="e">
        <f>INDEX('Закрепление за ДСЕ'!$D:$D,MATCH(H881,'Закрепление за ДСЕ'!A:A,0),0)</f>
        <v>#N/A</v>
      </c>
      <c r="L881" s="36" t="str">
        <f t="shared" si="71"/>
        <v/>
      </c>
      <c r="M881" s="38">
        <v>18</v>
      </c>
    </row>
    <row r="882" spans="1:13" x14ac:dyDescent="0.25">
      <c r="A882" s="24">
        <v>0.77083333333333204</v>
      </c>
      <c r="B882" s="24">
        <v>0.781250000000001</v>
      </c>
      <c r="C882" s="24">
        <f>INDEX(ГРАФИК!$CP$6:$CP$36,MATCH($B$835,ГРАФИК!$A$6:$A$36,0),0)</f>
        <v>0</v>
      </c>
      <c r="D882" s="6" t="b">
        <f t="shared" si="69"/>
        <v>0</v>
      </c>
      <c r="E882" s="24" t="b">
        <f t="shared" si="70"/>
        <v>0</v>
      </c>
      <c r="F882" s="6">
        <f>Count_Color(ГРАФИК!$CP$6:$CP$36,3,C882)</f>
        <v>0</v>
      </c>
      <c r="G882" s="25" t="e">
        <f>IF(D882="",INDEX('Классификатор задач'!$C:$C,MATCH(E882,'Классификатор задач'!$B:$B,0),0),INDEX('Классификатор задач'!$C:$C,MATCH(D882,'Классификатор задач'!$A:$A,0)))</f>
        <v>#N/A</v>
      </c>
      <c r="H882" s="26">
        <f>INDEX(ГРАФИК!$CQ$6:$CQ$36,MATCH($B$835,ГРАФИК!$A$6:$A$36,0),0)</f>
        <v>0</v>
      </c>
      <c r="I882" s="41">
        <v>0.25</v>
      </c>
      <c r="J882" s="29" t="e">
        <f>INDEX('Закрепление за ДСЕ'!$B:$B,MATCH(H882,'Закрепление за ДСЕ'!A:A,0),0)</f>
        <v>#N/A</v>
      </c>
      <c r="K882" s="29" t="e">
        <f>INDEX('Закрепление за ДСЕ'!$D:$D,MATCH(H882,'Закрепление за ДСЕ'!A:A,0),0)</f>
        <v>#N/A</v>
      </c>
      <c r="L882" s="36" t="str">
        <f t="shared" si="71"/>
        <v/>
      </c>
      <c r="M882" s="38">
        <v>18</v>
      </c>
    </row>
    <row r="883" spans="1:13" x14ac:dyDescent="0.25">
      <c r="A883" s="24">
        <v>0.781249999999999</v>
      </c>
      <c r="B883" s="24">
        <v>0.79166666666666696</v>
      </c>
      <c r="C883" s="24">
        <f>INDEX(ГРАФИК!$CR$6:$CR$36,MATCH($B$835,ГРАФИК!$A$6:$A$36,0),0)</f>
        <v>0</v>
      </c>
      <c r="D883" s="6" t="b">
        <f t="shared" si="69"/>
        <v>0</v>
      </c>
      <c r="E883" s="24" t="b">
        <f t="shared" si="70"/>
        <v>0</v>
      </c>
      <c r="F883" s="6">
        <f>Count_Color(ГРАФИК!$CR$6:$CR$36,3,C883)</f>
        <v>0</v>
      </c>
      <c r="G883" s="25" t="e">
        <f>IF(D883="",INDEX('Классификатор задач'!$C:$C,MATCH(E883,'Классификатор задач'!$B:$B,0),0),INDEX('Классификатор задач'!$C:$C,MATCH(D883,'Классификатор задач'!$A:$A,0)))</f>
        <v>#N/A</v>
      </c>
      <c r="H883" s="26">
        <f>INDEX(ГРАФИК!$CS$6:$CS$36,MATCH($B$835,ГРАФИК!$A$6:$A$36,0),0)</f>
        <v>0</v>
      </c>
      <c r="I883" s="41">
        <v>0.25</v>
      </c>
      <c r="J883" s="29" t="e">
        <f>INDEX('Закрепление за ДСЕ'!$B:$B,MATCH(H883,'Закрепление за ДСЕ'!A:A,0),0)</f>
        <v>#N/A</v>
      </c>
      <c r="K883" s="29" t="e">
        <f>INDEX('Закрепление за ДСЕ'!$D:$D,MATCH(H883,'Закрепление за ДСЕ'!A:A,0),0)</f>
        <v>#N/A</v>
      </c>
      <c r="L883" s="36" t="str">
        <f t="shared" si="71"/>
        <v/>
      </c>
      <c r="M883" s="38">
        <v>18</v>
      </c>
    </row>
    <row r="884" spans="1:13" x14ac:dyDescent="0.25">
      <c r="A884" s="32" t="s">
        <v>148</v>
      </c>
      <c r="B884" s="34">
        <v>19</v>
      </c>
      <c r="C884" s="34" t="s">
        <v>148</v>
      </c>
      <c r="D884" s="34" t="s">
        <v>148</v>
      </c>
      <c r="E884" s="34" t="s">
        <v>148</v>
      </c>
      <c r="F884" s="34" t="s">
        <v>148</v>
      </c>
      <c r="G884" s="34" t="s">
        <v>148</v>
      </c>
      <c r="H884" s="34" t="s">
        <v>148</v>
      </c>
      <c r="I884" s="43"/>
      <c r="J884" s="34" t="s">
        <v>148</v>
      </c>
      <c r="K884" s="34" t="s">
        <v>148</v>
      </c>
      <c r="L884" s="34" t="s">
        <v>148</v>
      </c>
      <c r="M884" s="38">
        <v>19</v>
      </c>
    </row>
    <row r="885" spans="1:13" x14ac:dyDescent="0.25">
      <c r="A885" s="24">
        <v>0.29166666666666669</v>
      </c>
      <c r="B885" s="24">
        <v>0.30208333333333331</v>
      </c>
      <c r="C885" s="24">
        <f>INDEX(ГРАФИК!$B$6:$B$36,MATCH($B$884,ГРАФИК!$A$6:$A$36,0),0)</f>
        <v>0</v>
      </c>
      <c r="D885" s="6" t="b">
        <f>IF(LEFTB(C885)="Z",C885,IF(LEFTB(C885)="J",""))</f>
        <v>0</v>
      </c>
      <c r="E885" s="24" t="b">
        <f>IF(LEFTB(C885)="J",C885,IF(LEFTB(C885)="Z",""))</f>
        <v>0</v>
      </c>
      <c r="F885" s="6">
        <f>Count_Color(ГРАФИК!$B$6:$B$36,3,C885)</f>
        <v>0</v>
      </c>
      <c r="G885" s="25" t="e">
        <f>IF(D885="",INDEX('Классификатор задач'!$C:$C,MATCH(E885,'Классификатор задач'!$B:$B,0),0),INDEX('Классификатор задач'!$C:$C,MATCH(D885,'Классификатор задач'!$A:$A,0)))</f>
        <v>#N/A</v>
      </c>
      <c r="H885" s="26">
        <f>INDEX(ГРАФИК!$C$6:$C$36,MATCH($B$884,ГРАФИК!$A$6:$A$36,0),0)</f>
        <v>0</v>
      </c>
      <c r="I885" s="41">
        <v>0.25</v>
      </c>
      <c r="J885" s="29" t="e">
        <f>INDEX('Закрепление за ДСЕ'!$B:$B,MATCH(H885,'Закрепление за ДСЕ'!A:A,0),0)</f>
        <v>#N/A</v>
      </c>
      <c r="K885" s="29" t="e">
        <f>INDEX('Закрепление за ДСЕ'!$D:$D,MATCH(H885,'Закрепление за ДСЕ'!A:A,0),0)</f>
        <v>#N/A</v>
      </c>
      <c r="L885" s="36" t="str">
        <f t="shared" ref="L885:L895" si="72">IF(F885&gt;0,"Выполнено","")</f>
        <v/>
      </c>
      <c r="M885" s="38">
        <v>19</v>
      </c>
    </row>
    <row r="886" spans="1:13" x14ac:dyDescent="0.25">
      <c r="A886" s="24">
        <v>0.30208333333333331</v>
      </c>
      <c r="B886" s="24">
        <v>0.3125</v>
      </c>
      <c r="C886" s="24">
        <f>INDEX(ГРАФИК!$D$6:$D$36,MATCH($B$884,ГРАФИК!$A$6:$A$36,0),0)</f>
        <v>0</v>
      </c>
      <c r="D886" s="6" t="b">
        <f>IF(LEFTB(C886)="Z",C886,IF(LEFTB(C886)="J",""))</f>
        <v>0</v>
      </c>
      <c r="E886" s="24" t="b">
        <f>IF(LEFTB(C886)="J",C886,IF(LEFTB(C886)="Z",""))</f>
        <v>0</v>
      </c>
      <c r="F886" s="6">
        <f>Count_Color(ГРАФИК!$D$6:$D$36,3,C886)</f>
        <v>0</v>
      </c>
      <c r="G886" s="25" t="e">
        <f>IF(D886="",INDEX('Классификатор задач'!$C:$C,MATCH(E886,'Классификатор задач'!$B:$B,0),0),INDEX('Классификатор задач'!$C:$C,MATCH(D886,'Классификатор задач'!$A:$A,0)))</f>
        <v>#N/A</v>
      </c>
      <c r="H886" s="26">
        <f>INDEX(ГРАФИК!$E$6:$E$36,MATCH($B$884,ГРАФИК!$A$6:$A$36,0),0)</f>
        <v>0</v>
      </c>
      <c r="I886" s="41">
        <v>0.25</v>
      </c>
      <c r="J886" s="29" t="e">
        <f>INDEX('Закрепление за ДСЕ'!$B:$B,MATCH(H886,'Закрепление за ДСЕ'!A:A,0),0)</f>
        <v>#N/A</v>
      </c>
      <c r="K886" s="29" t="e">
        <f>INDEX('Закрепление за ДСЕ'!$D:$D,MATCH(H886,'Закрепление за ДСЕ'!A:A,0),0)</f>
        <v>#N/A</v>
      </c>
      <c r="L886" s="36" t="str">
        <f t="shared" si="72"/>
        <v/>
      </c>
      <c r="M886" s="38">
        <v>19</v>
      </c>
    </row>
    <row r="887" spans="1:13" x14ac:dyDescent="0.25">
      <c r="A887" s="24">
        <v>0.3125</v>
      </c>
      <c r="B887" s="24">
        <v>0.32291666666666702</v>
      </c>
      <c r="C887" s="24">
        <f>INDEX(ГРАФИК!$F$6:$F$36,MATCH($B$884,ГРАФИК!$A$6:$A$36,0),0)</f>
        <v>0</v>
      </c>
      <c r="D887" s="6" t="b">
        <f t="shared" ref="D887:D932" si="73">IF(LEFTB(C887)="Z",C887,IF(LEFTB(C887)="J",""))</f>
        <v>0</v>
      </c>
      <c r="E887" s="24" t="b">
        <f t="shared" ref="E887:E932" si="74">IF(LEFTB(C887)="J",C887,IF(LEFTB(C887)="Z",""))</f>
        <v>0</v>
      </c>
      <c r="F887" s="6">
        <f>Count_Color(ГРАФИК!$F$6:$F$36,3,C887)</f>
        <v>0</v>
      </c>
      <c r="G887" s="25" t="e">
        <f>IF(D887="",INDEX('Классификатор задач'!$C:$C,MATCH(E887,'Классификатор задач'!$B:$B,0),0),INDEX('Классификатор задач'!$C:$C,MATCH(D887,'Классификатор задач'!$A:$A,0)))</f>
        <v>#N/A</v>
      </c>
      <c r="H887" s="26">
        <f>INDEX(ГРАФИК!$G$6:$G$36,MATCH($B$884,ГРАФИК!$A$6:$A$36,0),0)</f>
        <v>0</v>
      </c>
      <c r="I887" s="41">
        <v>0.25</v>
      </c>
      <c r="J887" s="29" t="e">
        <f>INDEX('Закрепление за ДСЕ'!$B:$B,MATCH(H887,'Закрепление за ДСЕ'!A:A,0),0)</f>
        <v>#N/A</v>
      </c>
      <c r="K887" s="29" t="e">
        <f>INDEX('Закрепление за ДСЕ'!$D:$D,MATCH(H887,'Закрепление за ДСЕ'!A:A,0),0)</f>
        <v>#N/A</v>
      </c>
      <c r="L887" s="36" t="str">
        <f t="shared" si="72"/>
        <v/>
      </c>
      <c r="M887" s="38">
        <v>19</v>
      </c>
    </row>
    <row r="888" spans="1:13" x14ac:dyDescent="0.25">
      <c r="A888" s="24">
        <v>0.32291666666666702</v>
      </c>
      <c r="B888" s="24">
        <v>0.33333333333333298</v>
      </c>
      <c r="C888" s="24">
        <f>INDEX(ГРАФИК!$H$6:$H$36,MATCH($B$884,ГРАФИК!$A$6:$A$36,0),0)</f>
        <v>0</v>
      </c>
      <c r="D888" s="6" t="b">
        <f t="shared" si="73"/>
        <v>0</v>
      </c>
      <c r="E888" s="24" t="b">
        <f t="shared" si="74"/>
        <v>0</v>
      </c>
      <c r="F888" s="6">
        <f>Count_Color(ГРАФИК!$H$6:$H$36,3,C888)</f>
        <v>0</v>
      </c>
      <c r="G888" s="25" t="e">
        <f>IF(D888="",INDEX('Классификатор задач'!$C:$C,MATCH(E888,'Классификатор задач'!$B:$B,0),0),INDEX('Классификатор задач'!$C:$C,MATCH(D888,'Классификатор задач'!$A:$A,0)))</f>
        <v>#N/A</v>
      </c>
      <c r="H888" s="26">
        <f>INDEX(ГРАФИК!$I$6:$I$36,MATCH($B$884,ГРАФИК!$A$6:$A$36,0),0)</f>
        <v>0</v>
      </c>
      <c r="I888" s="41">
        <v>0.25</v>
      </c>
      <c r="J888" s="29" t="e">
        <f>INDEX('Закрепление за ДСЕ'!$B:$B,MATCH(H888,'Закрепление за ДСЕ'!A:A,0),0)</f>
        <v>#N/A</v>
      </c>
      <c r="K888" s="29" t="e">
        <f>INDEX('Закрепление за ДСЕ'!$D:$D,MATCH(H888,'Закрепление за ДСЕ'!A:A,0),0)</f>
        <v>#N/A</v>
      </c>
      <c r="L888" s="36" t="str">
        <f t="shared" si="72"/>
        <v/>
      </c>
      <c r="M888" s="38">
        <v>19</v>
      </c>
    </row>
    <row r="889" spans="1:13" x14ac:dyDescent="0.25">
      <c r="A889" s="24">
        <v>0.33333333333333298</v>
      </c>
      <c r="B889" s="24">
        <v>0.34375</v>
      </c>
      <c r="C889" s="24">
        <f>INDEX(ГРАФИК!$J$6:$J$36,MATCH($B$884,ГРАФИК!$A$6:$A$36,0),0)</f>
        <v>0</v>
      </c>
      <c r="D889" s="6" t="b">
        <f t="shared" si="73"/>
        <v>0</v>
      </c>
      <c r="E889" s="24" t="b">
        <f t="shared" si="74"/>
        <v>0</v>
      </c>
      <c r="F889" s="6">
        <f>Count_Color(ГРАФИК!$J$6:$J$36,3,C889)</f>
        <v>0</v>
      </c>
      <c r="G889" s="25" t="e">
        <f>IF(D889="",INDEX('Классификатор задач'!$C:$C,MATCH(E889,'Классификатор задач'!$B:$B,0),0),INDEX('Классификатор задач'!$C:$C,MATCH(D889,'Классификатор задач'!$A:$A,0)))</f>
        <v>#N/A</v>
      </c>
      <c r="H889" s="26">
        <f>INDEX(ГРАФИК!$K$6:$K$36,MATCH($B$884,ГРАФИК!$A$6:$A$36,0),0)</f>
        <v>0</v>
      </c>
      <c r="I889" s="41">
        <v>0.25</v>
      </c>
      <c r="J889" s="29" t="e">
        <f>INDEX('Закрепление за ДСЕ'!$B:$B,MATCH(H889,'Закрепление за ДСЕ'!A:A,0),0)</f>
        <v>#N/A</v>
      </c>
      <c r="K889" s="29" t="e">
        <f>INDEX('Закрепление за ДСЕ'!$D:$D,MATCH(H889,'Закрепление за ДСЕ'!A:A,0),0)</f>
        <v>#N/A</v>
      </c>
      <c r="L889" s="36" t="str">
        <f t="shared" si="72"/>
        <v/>
      </c>
      <c r="M889" s="38">
        <v>19</v>
      </c>
    </row>
    <row r="890" spans="1:13" x14ac:dyDescent="0.25">
      <c r="A890" s="24">
        <v>0.34375</v>
      </c>
      <c r="B890" s="24">
        <v>0.35416666666666702</v>
      </c>
      <c r="C890" s="24">
        <f>INDEX(ГРАФИК!$L$6:$L$36,MATCH($B$884,ГРАФИК!$A$6:$A$36,0),0)</f>
        <v>0</v>
      </c>
      <c r="D890" s="6" t="b">
        <f t="shared" si="73"/>
        <v>0</v>
      </c>
      <c r="E890" s="24" t="b">
        <f t="shared" si="74"/>
        <v>0</v>
      </c>
      <c r="F890" s="6">
        <f>Count_Color(ГРАФИК!$L$6:$L$36,3,C890)</f>
        <v>0</v>
      </c>
      <c r="G890" s="25" t="e">
        <f>IF(D890="",INDEX('Классификатор задач'!$C:$C,MATCH(E890,'Классификатор задач'!$B:$B,0),0),INDEX('Классификатор задач'!$C:$C,MATCH(D890,'Классификатор задач'!$A:$A,0)))</f>
        <v>#N/A</v>
      </c>
      <c r="H890" s="26">
        <f>INDEX(ГРАФИК!$M$6:$M$36,MATCH($B$884,ГРАФИК!$A$6:$A$36,0),0)</f>
        <v>0</v>
      </c>
      <c r="I890" s="41">
        <v>0.25</v>
      </c>
      <c r="J890" s="29" t="e">
        <f>INDEX('Закрепление за ДСЕ'!$B:$B,MATCH(H890,'Закрепление за ДСЕ'!A:A,0),0)</f>
        <v>#N/A</v>
      </c>
      <c r="K890" s="29" t="e">
        <f>INDEX('Закрепление за ДСЕ'!$D:$D,MATCH(H890,'Закрепление за ДСЕ'!A:A,0),0)</f>
        <v>#N/A</v>
      </c>
      <c r="L890" s="36" t="str">
        <f t="shared" si="72"/>
        <v/>
      </c>
      <c r="M890" s="38">
        <v>19</v>
      </c>
    </row>
    <row r="891" spans="1:13" x14ac:dyDescent="0.25">
      <c r="A891" s="24">
        <v>0.35416666666666602</v>
      </c>
      <c r="B891" s="24">
        <v>0.36458333333333298</v>
      </c>
      <c r="C891" s="24">
        <f>INDEX(ГРАФИК!$N$6:$N$36,MATCH($B$884,ГРАФИК!$A$6:$A$36,0),0)</f>
        <v>0</v>
      </c>
      <c r="D891" s="6" t="b">
        <f t="shared" si="73"/>
        <v>0</v>
      </c>
      <c r="E891" s="24" t="b">
        <f t="shared" si="74"/>
        <v>0</v>
      </c>
      <c r="F891" s="6">
        <f>Count_Color(ГРАФИК!$N$6:$N$36,3,C891)</f>
        <v>0</v>
      </c>
      <c r="G891" s="25" t="e">
        <f>IF(D891="",INDEX('Классификатор задач'!$C:$C,MATCH(E891,'Классификатор задач'!$B:$B,0),0),INDEX('Классификатор задач'!$C:$C,MATCH(D891,'Классификатор задач'!$A:$A,0)))</f>
        <v>#N/A</v>
      </c>
      <c r="H891" s="26">
        <f>INDEX(ГРАФИК!$O$6:$O$36,MATCH($B$884,ГРАФИК!$A$6:$A$36,0),0)</f>
        <v>0</v>
      </c>
      <c r="I891" s="41">
        <v>0.25</v>
      </c>
      <c r="J891" s="29" t="e">
        <f>INDEX('Закрепление за ДСЕ'!$B:$B,MATCH(H891,'Закрепление за ДСЕ'!A:A,0),0)</f>
        <v>#N/A</v>
      </c>
      <c r="K891" s="29" t="e">
        <f>INDEX('Закрепление за ДСЕ'!$D:$D,MATCH(H891,'Закрепление за ДСЕ'!A:A,0),0)</f>
        <v>#N/A</v>
      </c>
      <c r="L891" s="36" t="str">
        <f t="shared" si="72"/>
        <v/>
      </c>
      <c r="M891" s="38">
        <v>19</v>
      </c>
    </row>
    <row r="892" spans="1:13" x14ac:dyDescent="0.25">
      <c r="A892" s="24">
        <v>0.36458333333333298</v>
      </c>
      <c r="B892" s="24">
        <v>0.375</v>
      </c>
      <c r="C892" s="24">
        <f>INDEX(ГРАФИК!$P$6:$P$36,MATCH($B$884,ГРАФИК!$A$6:$A$36,0),0)</f>
        <v>0</v>
      </c>
      <c r="D892" s="6" t="b">
        <f t="shared" si="73"/>
        <v>0</v>
      </c>
      <c r="E892" s="24" t="b">
        <f t="shared" si="74"/>
        <v>0</v>
      </c>
      <c r="F892" s="6">
        <f>Count_Color(ГРАФИК!$P$6:$P$36,3,C892)</f>
        <v>0</v>
      </c>
      <c r="G892" s="25" t="e">
        <f>IF(D892="",INDEX('Классификатор задач'!$C:$C,MATCH(E892,'Классификатор задач'!$B:$B,0),0),INDEX('Классификатор задач'!$C:$C,MATCH(D892,'Классификатор задач'!$A:$A,0)))</f>
        <v>#N/A</v>
      </c>
      <c r="H892" s="26">
        <f>INDEX(ГРАФИК!$Q$6:$Q$36,MATCH($B$884,ГРАФИК!$A$6:$A$36,0),0)</f>
        <v>0</v>
      </c>
      <c r="I892" s="41">
        <v>0.25</v>
      </c>
      <c r="J892" s="29" t="e">
        <f>INDEX('Закрепление за ДСЕ'!$B:$B,MATCH(H892,'Закрепление за ДСЕ'!A:A,0),0)</f>
        <v>#N/A</v>
      </c>
      <c r="K892" s="29" t="e">
        <f>INDEX('Закрепление за ДСЕ'!$D:$D,MATCH(H892,'Закрепление за ДСЕ'!A:A,0),0)</f>
        <v>#N/A</v>
      </c>
      <c r="L892" s="36" t="str">
        <f t="shared" si="72"/>
        <v/>
      </c>
      <c r="M892" s="38">
        <v>19</v>
      </c>
    </row>
    <row r="893" spans="1:13" x14ac:dyDescent="0.25">
      <c r="A893" s="24">
        <v>0.375</v>
      </c>
      <c r="B893" s="24">
        <v>0.38541666666666702</v>
      </c>
      <c r="C893" s="24">
        <f>INDEX(ГРАФИК!$R$6:$R$36,MATCH($B$884,ГРАФИК!$A$6:$A$36,0),0)</f>
        <v>0</v>
      </c>
      <c r="D893" s="6" t="b">
        <f t="shared" si="73"/>
        <v>0</v>
      </c>
      <c r="E893" s="24" t="b">
        <f t="shared" si="74"/>
        <v>0</v>
      </c>
      <c r="F893" s="6">
        <f>Count_Color(ГРАФИК!$R$6:$R$36,3,C893)</f>
        <v>0</v>
      </c>
      <c r="G893" s="25" t="e">
        <f>IF(D893="",INDEX('Классификатор задач'!$C:$C,MATCH(E893,'Классификатор задач'!$B:$B,0),0),INDEX('Классификатор задач'!$C:$C,MATCH(D893,'Классификатор задач'!$A:$A,0)))</f>
        <v>#N/A</v>
      </c>
      <c r="H893" s="26">
        <f>INDEX(ГРАФИК!$S$6:$S$36,MATCH($B$884,ГРАФИК!$A$6:$A$36,0),0)</f>
        <v>0</v>
      </c>
      <c r="I893" s="41">
        <v>0.25</v>
      </c>
      <c r="J893" s="29" t="e">
        <f>INDEX('Закрепление за ДСЕ'!$B:$B,MATCH(H893,'Закрепление за ДСЕ'!A:A,0),0)</f>
        <v>#N/A</v>
      </c>
      <c r="K893" s="29" t="e">
        <f>INDEX('Закрепление за ДСЕ'!$D:$D,MATCH(H893,'Закрепление за ДСЕ'!A:A,0),0)</f>
        <v>#N/A</v>
      </c>
      <c r="L893" s="36" t="str">
        <f t="shared" si="72"/>
        <v/>
      </c>
      <c r="M893" s="38">
        <v>19</v>
      </c>
    </row>
    <row r="894" spans="1:13" x14ac:dyDescent="0.25">
      <c r="A894" s="24">
        <v>0.38541666666666602</v>
      </c>
      <c r="B894" s="24">
        <v>0.39583333333333298</v>
      </c>
      <c r="C894" s="24">
        <f>INDEX(ГРАФИК!$T$6:$T$36,MATCH($B$884,ГРАФИК!$A$6:$A$36,0),0)</f>
        <v>0</v>
      </c>
      <c r="D894" s="6" t="b">
        <f t="shared" si="73"/>
        <v>0</v>
      </c>
      <c r="E894" s="24" t="b">
        <f t="shared" si="74"/>
        <v>0</v>
      </c>
      <c r="F894" s="6">
        <f>Count_Color(ГРАФИК!$T$6:$T$36,3,C894)</f>
        <v>0</v>
      </c>
      <c r="G894" s="25" t="e">
        <f>IF(D894="",INDEX('Классификатор задач'!$C:$C,MATCH(E894,'Классификатор задач'!$B:$B,0),0),INDEX('Классификатор задач'!$C:$C,MATCH(D894,'Классификатор задач'!$A:$A,0)))</f>
        <v>#N/A</v>
      </c>
      <c r="H894" s="26">
        <f>INDEX(ГРАФИК!$U$6:$U$36,MATCH($B$884,ГРАФИК!$A$6:$A$36,0),0)</f>
        <v>0</v>
      </c>
      <c r="I894" s="41">
        <v>0.25</v>
      </c>
      <c r="J894" s="29" t="e">
        <f>INDEX('Закрепление за ДСЕ'!$B:$B,MATCH(H894,'Закрепление за ДСЕ'!A:A,0),0)</f>
        <v>#N/A</v>
      </c>
      <c r="K894" s="29" t="e">
        <f>INDEX('Закрепление за ДСЕ'!$D:$D,MATCH(H894,'Закрепление за ДСЕ'!A:A,0),0)</f>
        <v>#N/A</v>
      </c>
      <c r="L894" s="36" t="str">
        <f t="shared" si="72"/>
        <v/>
      </c>
      <c r="M894" s="38">
        <v>19</v>
      </c>
    </row>
    <row r="895" spans="1:13" x14ac:dyDescent="0.25">
      <c r="A895" s="24">
        <v>0.39583333333333298</v>
      </c>
      <c r="B895" s="24">
        <v>0.40625</v>
      </c>
      <c r="C895" s="24">
        <f>INDEX(ГРАФИК!$V$6:$V$36,MATCH($B$884,ГРАФИК!$A$6:$A$36,0),0)</f>
        <v>0</v>
      </c>
      <c r="D895" s="6" t="b">
        <f t="shared" si="73"/>
        <v>0</v>
      </c>
      <c r="E895" s="24" t="b">
        <f t="shared" si="74"/>
        <v>0</v>
      </c>
      <c r="F895" s="6">
        <f>Count_Color(ГРАФИК!$V$6:$V$36,3,C895)</f>
        <v>0</v>
      </c>
      <c r="G895" s="25" t="e">
        <f>IF(D895="",INDEX('Классификатор задач'!$C:$C,MATCH(E895,'Классификатор задач'!$B:$B,0),0),INDEX('Классификатор задач'!$C:$C,MATCH(D895,'Классификатор задач'!$A:$A,0)))</f>
        <v>#N/A</v>
      </c>
      <c r="H895" s="26">
        <f>INDEX(ГРАФИК!$W$6:$W$36,MATCH($B$884,ГРАФИК!$A$6:$A$36,0),0)</f>
        <v>0</v>
      </c>
      <c r="I895" s="41">
        <v>0.25</v>
      </c>
      <c r="J895" s="29" t="e">
        <f>INDEX('Закрепление за ДСЕ'!$B:$B,MATCH(H895,'Закрепление за ДСЕ'!A:A,0),0)</f>
        <v>#N/A</v>
      </c>
      <c r="K895" s="29" t="e">
        <f>INDEX('Закрепление за ДСЕ'!$D:$D,MATCH(H895,'Закрепление за ДСЕ'!A:A,0),0)</f>
        <v>#N/A</v>
      </c>
      <c r="L895" s="36" t="str">
        <f t="shared" si="72"/>
        <v/>
      </c>
      <c r="M895" s="38">
        <v>19</v>
      </c>
    </row>
    <row r="896" spans="1:13" x14ac:dyDescent="0.25">
      <c r="A896" s="24">
        <v>0.40625</v>
      </c>
      <c r="B896" s="24">
        <v>0.41666666666666702</v>
      </c>
      <c r="C896" s="24">
        <f>INDEX(ГРАФИК!$X$6:$X$36,MATCH($B$884,ГРАФИК!$A$6:$A$36,0),0)</f>
        <v>0</v>
      </c>
      <c r="D896" s="6" t="b">
        <f t="shared" si="73"/>
        <v>0</v>
      </c>
      <c r="E896" s="24" t="b">
        <f t="shared" si="74"/>
        <v>0</v>
      </c>
      <c r="F896" s="6">
        <f>Count_Color(ГРАФИК!$X$6:$X$36,3,C896)</f>
        <v>0</v>
      </c>
      <c r="G896" s="25" t="e">
        <f>IF(D896="",INDEX('Классификатор задач'!$C:$C,MATCH(E896,'Классификатор задач'!$B:$B,0),0),INDEX('Классификатор задач'!$C:$C,MATCH(D896,'Классификатор задач'!$A:$A,0)))</f>
        <v>#N/A</v>
      </c>
      <c r="H896" s="26">
        <f>INDEX(ГРАФИК!$Y$6:$Y$36,MATCH($B$884,ГРАФИК!$A$6:$A$36,0),0)</f>
        <v>0</v>
      </c>
      <c r="I896" s="41">
        <v>0.25</v>
      </c>
      <c r="J896" s="29" t="e">
        <f>INDEX('Закрепление за ДСЕ'!$B:$B,MATCH(H896,'Закрепление за ДСЕ'!A:A,0),0)</f>
        <v>#N/A</v>
      </c>
      <c r="K896" s="29" t="e">
        <f>INDEX('Закрепление за ДСЕ'!$D:$D,MATCH(H896,'Закрепление за ДСЕ'!A:A,0),0)</f>
        <v>#N/A</v>
      </c>
      <c r="L896" s="36" t="str">
        <f>IF(F896&gt;0,"Выполнено","")</f>
        <v/>
      </c>
      <c r="M896" s="38">
        <v>19</v>
      </c>
    </row>
    <row r="897" spans="1:13" x14ac:dyDescent="0.25">
      <c r="A897" s="24">
        <v>0.41666666666666702</v>
      </c>
      <c r="B897" s="24">
        <v>0.42708333333333298</v>
      </c>
      <c r="C897" s="24">
        <f>INDEX(ГРАФИК!$Z$6:$Z$36,MATCH($B$884,ГРАФИК!$A$6:$A$36,0),0)</f>
        <v>0</v>
      </c>
      <c r="D897" s="6" t="b">
        <f t="shared" si="73"/>
        <v>0</v>
      </c>
      <c r="E897" s="24" t="b">
        <f t="shared" si="74"/>
        <v>0</v>
      </c>
      <c r="F897" s="6">
        <f>Count_Color(ГРАФИК!$Z$6:$Z$36,3,C897)</f>
        <v>0</v>
      </c>
      <c r="G897" s="25" t="e">
        <f>IF(D897="",INDEX('Классификатор задач'!$C:$C,MATCH(E897,'Классификатор задач'!$B:$B,0),0),INDEX('Классификатор задач'!$C:$C,MATCH(D897,'Классификатор задач'!$A:$A,0)))</f>
        <v>#N/A</v>
      </c>
      <c r="H897" s="26">
        <f>INDEX(ГРАФИК!$AA$6:$AA$36,MATCH($B$884,ГРАФИК!$A$6:$A$36,0),0)</f>
        <v>0</v>
      </c>
      <c r="I897" s="41">
        <v>0.25</v>
      </c>
      <c r="J897" s="29" t="e">
        <f>INDEX('Закрепление за ДСЕ'!$B:$B,MATCH(H897,'Закрепление за ДСЕ'!A:A,0),0)</f>
        <v>#N/A</v>
      </c>
      <c r="K897" s="29" t="e">
        <f>INDEX('Закрепление за ДСЕ'!$D:$D,MATCH(H897,'Закрепление за ДСЕ'!A:A,0),0)</f>
        <v>#N/A</v>
      </c>
      <c r="L897" s="36" t="str">
        <f>IF(F897&gt;0,"Выполнено","")</f>
        <v/>
      </c>
      <c r="M897" s="38">
        <v>19</v>
      </c>
    </row>
    <row r="898" spans="1:13" x14ac:dyDescent="0.25">
      <c r="A898" s="24">
        <v>0.42708333333333298</v>
      </c>
      <c r="B898" s="24">
        <v>0.4375</v>
      </c>
      <c r="C898" s="24">
        <f>INDEX(ГРАФИК!$AB$6:$AB$36,MATCH($B$884,ГРАФИК!$A$6:$A$36,0),0)</f>
        <v>0</v>
      </c>
      <c r="D898" s="6" t="b">
        <f t="shared" si="73"/>
        <v>0</v>
      </c>
      <c r="E898" s="24" t="b">
        <f t="shared" si="74"/>
        <v>0</v>
      </c>
      <c r="F898" s="6">
        <f>Count_Color(ГРАФИК!$AB$6:$AB$36,3,C898)</f>
        <v>0</v>
      </c>
      <c r="G898" s="25" t="e">
        <f>IF(D898="",INDEX('Классификатор задач'!$C:$C,MATCH(E898,'Классификатор задач'!$B:$B,0),0),INDEX('Классификатор задач'!$C:$C,MATCH(D898,'Классификатор задач'!$A:$A,0)))</f>
        <v>#N/A</v>
      </c>
      <c r="H898" s="26">
        <f>INDEX(ГРАФИК!$AC$6:$AC$36,MATCH($B$884,ГРАФИК!$A$6:$A$36,0),0)</f>
        <v>0</v>
      </c>
      <c r="I898" s="41">
        <v>0.25</v>
      </c>
      <c r="J898" s="29" t="e">
        <f>INDEX('Закрепление за ДСЕ'!$B:$B,MATCH(H898,'Закрепление за ДСЕ'!A:A,0),0)</f>
        <v>#N/A</v>
      </c>
      <c r="K898" s="29" t="e">
        <f>INDEX('Закрепление за ДСЕ'!$D:$D,MATCH(H898,'Закрепление за ДСЕ'!A:A,0),0)</f>
        <v>#N/A</v>
      </c>
      <c r="L898" s="36" t="str">
        <f t="shared" ref="L898:L932" si="75">IF(F898&gt;0,"Выполнено","")</f>
        <v/>
      </c>
      <c r="M898" s="38">
        <v>19</v>
      </c>
    </row>
    <row r="899" spans="1:13" x14ac:dyDescent="0.25">
      <c r="A899" s="24">
        <v>0.4375</v>
      </c>
      <c r="B899" s="24">
        <v>0.44791666666666702</v>
      </c>
      <c r="C899" s="24">
        <f>INDEX(ГРАФИК!$AD$6:$AD$36,MATCH($B$884,ГРАФИК!$A$6:$A$36,0),0)</f>
        <v>0</v>
      </c>
      <c r="D899" s="6" t="b">
        <f t="shared" si="73"/>
        <v>0</v>
      </c>
      <c r="E899" s="24" t="b">
        <f t="shared" si="74"/>
        <v>0</v>
      </c>
      <c r="F899" s="6">
        <f>Count_Color(ГРАФИК!$AD$6:$AD$36,3,C899)</f>
        <v>0</v>
      </c>
      <c r="G899" s="25" t="e">
        <f>IF(D899="",INDEX('Классификатор задач'!$C:$C,MATCH(E899,'Классификатор задач'!$B:$B,0),0),INDEX('Классификатор задач'!$C:$C,MATCH(D899,'Классификатор задач'!$A:$A,0)))</f>
        <v>#N/A</v>
      </c>
      <c r="H899" s="26">
        <f>INDEX(ГРАФИК!$AE$6:$AE$36,MATCH($B$884,ГРАФИК!$A$6:$A$36,0),0)</f>
        <v>0</v>
      </c>
      <c r="I899" s="41">
        <v>0.25</v>
      </c>
      <c r="J899" s="29" t="e">
        <f>INDEX('Закрепление за ДСЕ'!$B:$B,MATCH(H899,'Закрепление за ДСЕ'!A:A,0),0)</f>
        <v>#N/A</v>
      </c>
      <c r="K899" s="29" t="e">
        <f>INDEX('Закрепление за ДСЕ'!$D:$D,MATCH(H899,'Закрепление за ДСЕ'!A:A,0),0)</f>
        <v>#N/A</v>
      </c>
      <c r="L899" s="36" t="str">
        <f t="shared" si="75"/>
        <v/>
      </c>
      <c r="M899" s="38">
        <v>19</v>
      </c>
    </row>
    <row r="900" spans="1:13" x14ac:dyDescent="0.25">
      <c r="A900" s="24">
        <v>0.44791666666666602</v>
      </c>
      <c r="B900" s="24">
        <v>0.45833333333333298</v>
      </c>
      <c r="C900" s="24">
        <f>INDEX(ГРАФИК!$AF$6:$AF$36,MATCH($B$884,ГРАФИК!$A$6:$A$36,0),0)</f>
        <v>0</v>
      </c>
      <c r="D900" s="6" t="b">
        <f t="shared" si="73"/>
        <v>0</v>
      </c>
      <c r="E900" s="24" t="b">
        <f t="shared" si="74"/>
        <v>0</v>
      </c>
      <c r="F900" s="6">
        <f>Count_Color(ГРАФИК!$AF$6:$AF$36,3,C900)</f>
        <v>0</v>
      </c>
      <c r="G900" s="25" t="e">
        <f>IF(D900="",INDEX('Классификатор задач'!$C:$C,MATCH(E900,'Классификатор задач'!$B:$B,0),0),INDEX('Классификатор задач'!$C:$C,MATCH(D900,'Классификатор задач'!$A:$A,0)))</f>
        <v>#N/A</v>
      </c>
      <c r="H900" s="26">
        <f>INDEX(ГРАФИК!$AG$6:$AG$36,MATCH($B$884,ГРАФИК!$A$6:$A$36,0),0)</f>
        <v>0</v>
      </c>
      <c r="I900" s="41">
        <v>0.25</v>
      </c>
      <c r="J900" s="29" t="e">
        <f>INDEX('Закрепление за ДСЕ'!$B:$B,MATCH(H900,'Закрепление за ДСЕ'!A:A,0),0)</f>
        <v>#N/A</v>
      </c>
      <c r="K900" s="29" t="e">
        <f>INDEX('Закрепление за ДСЕ'!$D:$D,MATCH(H900,'Закрепление за ДСЕ'!A:A,0),0)</f>
        <v>#N/A</v>
      </c>
      <c r="L900" s="36" t="str">
        <f t="shared" si="75"/>
        <v/>
      </c>
      <c r="M900" s="38">
        <v>19</v>
      </c>
    </row>
    <row r="901" spans="1:13" x14ac:dyDescent="0.25">
      <c r="A901" s="24">
        <v>0.45833333333333298</v>
      </c>
      <c r="B901" s="24">
        <v>0.46875</v>
      </c>
      <c r="C901" s="24">
        <f>INDEX(ГРАФИК!$AH$6:$AH$36,MATCH($B$884,ГРАФИК!$A$6:$A$36,0),0)</f>
        <v>0</v>
      </c>
      <c r="D901" s="6" t="b">
        <f t="shared" si="73"/>
        <v>0</v>
      </c>
      <c r="E901" s="24" t="b">
        <f t="shared" si="74"/>
        <v>0</v>
      </c>
      <c r="F901" s="6">
        <f>Count_Color(ГРАФИК!$AH$6:$AH$36,3,C901)</f>
        <v>0</v>
      </c>
      <c r="G901" s="25" t="e">
        <f>IF(D901="",INDEX('Классификатор задач'!$C:$C,MATCH(E901,'Классификатор задач'!$B:$B,0),0),INDEX('Классификатор задач'!$C:$C,MATCH(D901,'Классификатор задач'!$A:$A,0)))</f>
        <v>#N/A</v>
      </c>
      <c r="H901" s="26">
        <f>INDEX(ГРАФИК!$AI$6:$AI$36,MATCH($B$884,ГРАФИК!$A$6:$A$36,0),0)</f>
        <v>0</v>
      </c>
      <c r="I901" s="41">
        <v>0.25</v>
      </c>
      <c r="J901" s="29" t="e">
        <f>INDEX('Закрепление за ДСЕ'!$B:$B,MATCH(H901,'Закрепление за ДСЕ'!A:A,0),0)</f>
        <v>#N/A</v>
      </c>
      <c r="K901" s="29" t="e">
        <f>INDEX('Закрепление за ДСЕ'!$D:$D,MATCH(H901,'Закрепление за ДСЕ'!A:A,0),0)</f>
        <v>#N/A</v>
      </c>
      <c r="L901" s="36" t="str">
        <f t="shared" si="75"/>
        <v/>
      </c>
      <c r="M901" s="38">
        <v>19</v>
      </c>
    </row>
    <row r="902" spans="1:13" x14ac:dyDescent="0.25">
      <c r="A902" s="24">
        <v>0.46875</v>
      </c>
      <c r="B902" s="24">
        <v>0.47916666666666702</v>
      </c>
      <c r="C902" s="24">
        <f>INDEX(ГРАФИК!$AJ$6:$AJ$36,MATCH($B$884,ГРАФИК!$A$6:$A$36,0),0)</f>
        <v>0</v>
      </c>
      <c r="D902" s="6" t="b">
        <f t="shared" si="73"/>
        <v>0</v>
      </c>
      <c r="E902" s="24" t="b">
        <f t="shared" si="74"/>
        <v>0</v>
      </c>
      <c r="F902" s="6">
        <f>Count_Color(ГРАФИК!$AJ$6:$AJ$36,3,C902)</f>
        <v>0</v>
      </c>
      <c r="G902" s="25" t="e">
        <f>IF(D902="",INDEX('Классификатор задач'!$C:$C,MATCH(E902,'Классификатор задач'!$B:$B,0),0),INDEX('Классификатор задач'!$C:$C,MATCH(D902,'Классификатор задач'!$A:$A,0)))</f>
        <v>#N/A</v>
      </c>
      <c r="H902" s="26">
        <f>INDEX(ГРАФИК!$AK$6:$AK$36,MATCH($B$884,ГРАФИК!$A$6:$A$36,0),0)</f>
        <v>0</v>
      </c>
      <c r="I902" s="41">
        <v>0.25</v>
      </c>
      <c r="J902" s="29" t="e">
        <f>INDEX('Закрепление за ДСЕ'!$B:$B,MATCH(H902,'Закрепление за ДСЕ'!A:A,0),0)</f>
        <v>#N/A</v>
      </c>
      <c r="K902" s="29" t="e">
        <f>INDEX('Закрепление за ДСЕ'!$D:$D,MATCH(H902,'Закрепление за ДСЕ'!A:A,0),0)</f>
        <v>#N/A</v>
      </c>
      <c r="L902" s="36" t="str">
        <f t="shared" si="75"/>
        <v/>
      </c>
      <c r="M902" s="38">
        <v>19</v>
      </c>
    </row>
    <row r="903" spans="1:13" x14ac:dyDescent="0.25">
      <c r="A903" s="24">
        <v>0.47916666666666602</v>
      </c>
      <c r="B903" s="24">
        <v>0.48958333333333298</v>
      </c>
      <c r="C903" s="24">
        <f>INDEX(ГРАФИК!$AL$6:$AL$36,MATCH($B$884,ГРАФИК!$A$6:$A$36,0),0)</f>
        <v>0</v>
      </c>
      <c r="D903" s="6" t="b">
        <f t="shared" si="73"/>
        <v>0</v>
      </c>
      <c r="E903" s="24" t="b">
        <f t="shared" si="74"/>
        <v>0</v>
      </c>
      <c r="F903" s="6">
        <f>Count_Color(ГРАФИК!$AL$6:$AL$36,3,C903)</f>
        <v>0</v>
      </c>
      <c r="G903" s="25" t="e">
        <f>IF(D903="",INDEX('Классификатор задач'!$C:$C,MATCH(E903,'Классификатор задач'!$B:$B,0),0),INDEX('Классификатор задач'!$C:$C,MATCH(D903,'Классификатор задач'!$A:$A,0)))</f>
        <v>#N/A</v>
      </c>
      <c r="H903" s="26">
        <f>INDEX(ГРАФИК!$AM$6:$AM$36,MATCH($B$884,ГРАФИК!$A$6:$A$36,0),0)</f>
        <v>0</v>
      </c>
      <c r="I903" s="41">
        <v>0.25</v>
      </c>
      <c r="J903" s="29" t="e">
        <f>INDEX('Закрепление за ДСЕ'!$B:$B,MATCH(H903,'Закрепление за ДСЕ'!A:A,0),0)</f>
        <v>#N/A</v>
      </c>
      <c r="K903" s="29" t="e">
        <f>INDEX('Закрепление за ДСЕ'!$D:$D,MATCH(H903,'Закрепление за ДСЕ'!A:A,0),0)</f>
        <v>#N/A</v>
      </c>
      <c r="L903" s="36" t="str">
        <f t="shared" si="75"/>
        <v/>
      </c>
      <c r="M903" s="38">
        <v>19</v>
      </c>
    </row>
    <row r="904" spans="1:13" x14ac:dyDescent="0.25">
      <c r="A904" s="24">
        <v>0.48958333333333298</v>
      </c>
      <c r="B904" s="24">
        <v>0.5</v>
      </c>
      <c r="C904" s="24">
        <f>INDEX(ГРАФИК!$AN$6:$AN$36,MATCH($B$884,ГРАФИК!$A$6:$A$36,0),0)</f>
        <v>0</v>
      </c>
      <c r="D904" s="6" t="b">
        <f t="shared" si="73"/>
        <v>0</v>
      </c>
      <c r="E904" s="24" t="b">
        <f t="shared" si="74"/>
        <v>0</v>
      </c>
      <c r="F904" s="6">
        <f>Count_Color(ГРАФИК!$AN$6:$AN$36,3,C904)</f>
        <v>0</v>
      </c>
      <c r="G904" s="25" t="e">
        <f>IF(D904="",INDEX('Классификатор задач'!$C:$C,MATCH(E904,'Классификатор задач'!$B:$B,0),0),INDEX('Классификатор задач'!$C:$C,MATCH(D904,'Классификатор задач'!$A:$A,0)))</f>
        <v>#N/A</v>
      </c>
      <c r="H904" s="26">
        <f>INDEX(ГРАФИК!$AO$6:$AO$36,MATCH($B$884,ГРАФИК!$A$6:$A$36,0),0)</f>
        <v>0</v>
      </c>
      <c r="I904" s="41">
        <v>0.25</v>
      </c>
      <c r="J904" s="29" t="e">
        <f>INDEX('Закрепление за ДСЕ'!$B:$B,MATCH(H904,'Закрепление за ДСЕ'!A:A,0),0)</f>
        <v>#N/A</v>
      </c>
      <c r="K904" s="29" t="e">
        <f>INDEX('Закрепление за ДСЕ'!$D:$D,MATCH(H904,'Закрепление за ДСЕ'!A:A,0),0)</f>
        <v>#N/A</v>
      </c>
      <c r="L904" s="36" t="str">
        <f t="shared" si="75"/>
        <v/>
      </c>
      <c r="M904" s="38">
        <v>19</v>
      </c>
    </row>
    <row r="905" spans="1:13" x14ac:dyDescent="0.25">
      <c r="A905" s="24">
        <v>0.5</v>
      </c>
      <c r="B905" s="24">
        <v>0.51041666666666696</v>
      </c>
      <c r="C905" s="24">
        <f>INDEX(ГРАФИК!$AP$6:$AP$36,MATCH($B$884,ГРАФИК!$A$6:$A$36,0),0)</f>
        <v>0</v>
      </c>
      <c r="D905" s="6" t="b">
        <f t="shared" si="73"/>
        <v>0</v>
      </c>
      <c r="E905" s="24" t="b">
        <f t="shared" si="74"/>
        <v>0</v>
      </c>
      <c r="F905" s="6">
        <f>Count_Color(ГРАФИК!$AP$6:$AP$36,3,C905)</f>
        <v>0</v>
      </c>
      <c r="G905" s="25" t="e">
        <f>IF(D905="",INDEX('Классификатор задач'!$C:$C,MATCH(E905,'Классификатор задач'!$B:$B,0),0),INDEX('Классификатор задач'!$C:$C,MATCH(D905,'Классификатор задач'!$A:$A,0)))</f>
        <v>#N/A</v>
      </c>
      <c r="H905" s="26">
        <f>INDEX(ГРАФИК!$AQ$6:$AQ$36,MATCH($B$884,ГРАФИК!$A$6:$A$36,0),0)</f>
        <v>0</v>
      </c>
      <c r="I905" s="41">
        <v>0.25</v>
      </c>
      <c r="J905" s="29" t="e">
        <f>INDEX('Закрепление за ДСЕ'!$B:$B,MATCH(H905,'Закрепление за ДСЕ'!A:A,0),0)</f>
        <v>#N/A</v>
      </c>
      <c r="K905" s="29" t="e">
        <f>INDEX('Закрепление за ДСЕ'!$D:$D,MATCH(H905,'Закрепление за ДСЕ'!A:A,0),0)</f>
        <v>#N/A</v>
      </c>
      <c r="L905" s="36" t="str">
        <f t="shared" si="75"/>
        <v/>
      </c>
      <c r="M905" s="38">
        <v>19</v>
      </c>
    </row>
    <row r="906" spans="1:13" x14ac:dyDescent="0.25">
      <c r="A906" s="24">
        <v>0.51041666666666596</v>
      </c>
      <c r="B906" s="24">
        <v>0.52083333333333304</v>
      </c>
      <c r="C906" s="24">
        <f>INDEX(ГРАФИК!$AR$6:$AR$36,MATCH($B$884,ГРАФИК!$A$6:$A$36,0),0)</f>
        <v>0</v>
      </c>
      <c r="D906" s="6" t="b">
        <f t="shared" si="73"/>
        <v>0</v>
      </c>
      <c r="E906" s="24" t="b">
        <f t="shared" si="74"/>
        <v>0</v>
      </c>
      <c r="F906" s="6">
        <f>Count_Color(ГРАФИК!$AR$6:$AR$36,3,C906)</f>
        <v>0</v>
      </c>
      <c r="G906" s="25" t="e">
        <f>IF(D906="",INDEX('Классификатор задач'!$C:$C,MATCH(E906,'Классификатор задач'!$B:$B,0),0),INDEX('Классификатор задач'!$C:$C,MATCH(D906,'Классификатор задач'!$A:$A,0)))</f>
        <v>#N/A</v>
      </c>
      <c r="H906" s="26">
        <f>INDEX(ГРАФИК!$AS$6:$AS$36,MATCH($B$884,ГРАФИК!$A$6:$A$36,0),0)</f>
        <v>0</v>
      </c>
      <c r="I906" s="41">
        <v>0.25</v>
      </c>
      <c r="J906" s="29" t="e">
        <f>INDEX('Закрепление за ДСЕ'!$B:$B,MATCH(H906,'Закрепление за ДСЕ'!A:A,0),0)</f>
        <v>#N/A</v>
      </c>
      <c r="K906" s="29" t="e">
        <f>INDEX('Закрепление за ДСЕ'!$D:$D,MATCH(H906,'Закрепление за ДСЕ'!A:A,0),0)</f>
        <v>#N/A</v>
      </c>
      <c r="L906" s="36" t="str">
        <f t="shared" si="75"/>
        <v/>
      </c>
      <c r="M906" s="38">
        <v>19</v>
      </c>
    </row>
    <row r="907" spans="1:13" x14ac:dyDescent="0.25">
      <c r="A907" s="24">
        <v>0.52083333333333304</v>
      </c>
      <c r="B907" s="24">
        <v>0.53125</v>
      </c>
      <c r="C907" s="24">
        <f>INDEX(ГРАФИК!$AT$6:$AT$36,MATCH($B$884,ГРАФИК!$A$6:$A$36,0),0)</f>
        <v>0</v>
      </c>
      <c r="D907" s="6" t="b">
        <f t="shared" si="73"/>
        <v>0</v>
      </c>
      <c r="E907" s="24" t="b">
        <f t="shared" si="74"/>
        <v>0</v>
      </c>
      <c r="F907" s="6">
        <f>Count_Color(ГРАФИК!$AT$6:$AT$36,3,C907)</f>
        <v>0</v>
      </c>
      <c r="G907" s="25" t="e">
        <f>IF(D907="",INDEX('Классификатор задач'!$C:$C,MATCH(E907,'Классификатор задач'!$B:$B,0),0),INDEX('Классификатор задач'!$C:$C,MATCH(D907,'Классификатор задач'!$A:$A,0)))</f>
        <v>#N/A</v>
      </c>
      <c r="H907" s="26">
        <f>INDEX(ГРАФИК!$AU$6:$AU$36,MATCH($B$884,ГРАФИК!$A$6:$A$36,0),0)</f>
        <v>0</v>
      </c>
      <c r="I907" s="41">
        <v>0.25</v>
      </c>
      <c r="J907" s="29" t="e">
        <f>INDEX('Закрепление за ДСЕ'!$B:$B,MATCH(H907,'Закрепление за ДСЕ'!A:A,0),0)</f>
        <v>#N/A</v>
      </c>
      <c r="K907" s="29" t="e">
        <f>INDEX('Закрепление за ДСЕ'!$D:$D,MATCH(H907,'Закрепление за ДСЕ'!A:A,0),0)</f>
        <v>#N/A</v>
      </c>
      <c r="L907" s="36" t="str">
        <f t="shared" si="75"/>
        <v/>
      </c>
      <c r="M907" s="38">
        <v>19</v>
      </c>
    </row>
    <row r="908" spans="1:13" x14ac:dyDescent="0.25">
      <c r="A908" s="24">
        <v>0.531249999999999</v>
      </c>
      <c r="B908" s="24">
        <v>0.54166666666666696</v>
      </c>
      <c r="C908" s="24">
        <f>INDEX(ГРАФИК!$AV$6:$AV$36,MATCH($B$884,ГРАФИК!$A$6:$A$36,0),0)</f>
        <v>0</v>
      </c>
      <c r="D908" s="6" t="b">
        <f t="shared" si="73"/>
        <v>0</v>
      </c>
      <c r="E908" s="24" t="b">
        <f t="shared" si="74"/>
        <v>0</v>
      </c>
      <c r="F908" s="6">
        <f>Count_Color(ГРАФИК!$AV$6:$AV$36,3,C908)</f>
        <v>0</v>
      </c>
      <c r="G908" s="25" t="e">
        <f>IF(D908="",INDEX('Классификатор задач'!$C:$C,MATCH(E908,'Классификатор задач'!$B:$B,0),0),INDEX('Классификатор задач'!$C:$C,MATCH(D908,'Классификатор задач'!$A:$A,0)))</f>
        <v>#N/A</v>
      </c>
      <c r="H908" s="26">
        <f>INDEX(ГРАФИК!$AW$6:$AW$36,MATCH($B$884,ГРАФИК!$A$6:$A$36,0),0)</f>
        <v>0</v>
      </c>
      <c r="I908" s="41">
        <v>0.25</v>
      </c>
      <c r="J908" s="29" t="e">
        <f>INDEX('Закрепление за ДСЕ'!$B:$B,MATCH(H908,'Закрепление за ДСЕ'!A:A,0),0)</f>
        <v>#N/A</v>
      </c>
      <c r="K908" s="29" t="e">
        <f>INDEX('Закрепление за ДСЕ'!$D:$D,MATCH(H908,'Закрепление за ДСЕ'!A:A,0),0)</f>
        <v>#N/A</v>
      </c>
      <c r="L908" s="36" t="str">
        <f t="shared" si="75"/>
        <v/>
      </c>
      <c r="M908" s="38">
        <v>19</v>
      </c>
    </row>
    <row r="909" spans="1:13" x14ac:dyDescent="0.25">
      <c r="A909" s="24">
        <v>0.54166666666666596</v>
      </c>
      <c r="B909" s="24">
        <v>0.55208333333333304</v>
      </c>
      <c r="C909" s="24">
        <f>INDEX(ГРАФИК!$AX$6:$AX$36,MATCH($B$884,ГРАФИК!$A$6:$A$36,0),0)</f>
        <v>0</v>
      </c>
      <c r="D909" s="6" t="b">
        <f t="shared" si="73"/>
        <v>0</v>
      </c>
      <c r="E909" s="24" t="b">
        <f t="shared" si="74"/>
        <v>0</v>
      </c>
      <c r="F909" s="6">
        <f>Count_Color(ГРАФИК!$AX$6:$AX$36,3,C909)</f>
        <v>0</v>
      </c>
      <c r="G909" s="25" t="e">
        <f>IF(D909="",INDEX('Классификатор задач'!$C:$C,MATCH(E909,'Классификатор задач'!$B:$B,0),0),INDEX('Классификатор задач'!$C:$C,MATCH(D909,'Классификатор задач'!$A:$A,0)))</f>
        <v>#N/A</v>
      </c>
      <c r="H909" s="26">
        <f>INDEX(ГРАФИК!$AY$6:$AY$36,MATCH($B$884,ГРАФИК!$A$6:$A$36,0),0)</f>
        <v>0</v>
      </c>
      <c r="I909" s="41">
        <v>0.25</v>
      </c>
      <c r="J909" s="29" t="e">
        <f>INDEX('Закрепление за ДСЕ'!$B:$B,MATCH(H909,'Закрепление за ДСЕ'!A:A,0),0)</f>
        <v>#N/A</v>
      </c>
      <c r="K909" s="29" t="e">
        <f>INDEX('Закрепление за ДСЕ'!$D:$D,MATCH(H909,'Закрепление за ДСЕ'!A:A,0),0)</f>
        <v>#N/A</v>
      </c>
      <c r="L909" s="36" t="str">
        <f t="shared" si="75"/>
        <v/>
      </c>
      <c r="M909" s="38">
        <v>19</v>
      </c>
    </row>
    <row r="910" spans="1:13" x14ac:dyDescent="0.25">
      <c r="A910" s="24">
        <v>0.55208333333333304</v>
      </c>
      <c r="B910" s="24">
        <v>0.5625</v>
      </c>
      <c r="C910" s="24">
        <f>INDEX(ГРАФИК!$AZ$6:$AZ$36,MATCH($B$884,ГРАФИК!$A$6:$A$36,0),0)</f>
        <v>0</v>
      </c>
      <c r="D910" s="6" t="b">
        <f t="shared" si="73"/>
        <v>0</v>
      </c>
      <c r="E910" s="24" t="b">
        <f t="shared" si="74"/>
        <v>0</v>
      </c>
      <c r="F910" s="6">
        <f>Count_Color(ГРАФИК!$AZ$6:$AZ$36,3,C910)</f>
        <v>0</v>
      </c>
      <c r="G910" s="25" t="e">
        <f>IF(D910="",INDEX('Классификатор задач'!$C:$C,MATCH(E910,'Классификатор задач'!$B:$B,0),0),INDEX('Классификатор задач'!$C:$C,MATCH(D910,'Классификатор задач'!$A:$A,0)))</f>
        <v>#N/A</v>
      </c>
      <c r="H910" s="26">
        <f>INDEX(ГРАФИК!$BA$6:$BA$36,MATCH($B$884,ГРАФИК!$A$6:$A$36,0),0)</f>
        <v>0</v>
      </c>
      <c r="I910" s="41">
        <v>0.25</v>
      </c>
      <c r="J910" s="29" t="e">
        <f>INDEX('Закрепление за ДСЕ'!$B:$B,MATCH(H910,'Закрепление за ДСЕ'!A:A,0),0)</f>
        <v>#N/A</v>
      </c>
      <c r="K910" s="29" t="e">
        <f>INDEX('Закрепление за ДСЕ'!$D:$D,MATCH(H910,'Закрепление за ДСЕ'!A:A,0),0)</f>
        <v>#N/A</v>
      </c>
      <c r="L910" s="36" t="str">
        <f t="shared" si="75"/>
        <v/>
      </c>
      <c r="M910" s="38">
        <v>19</v>
      </c>
    </row>
    <row r="911" spans="1:13" x14ac:dyDescent="0.25">
      <c r="A911" s="24">
        <v>0.562499999999999</v>
      </c>
      <c r="B911" s="24">
        <v>0.57291666666666696</v>
      </c>
      <c r="C911" s="24">
        <f>INDEX(ГРАФИК!$BB$6:$BB$36,MATCH($B$884,ГРАФИК!$A$6:$A$36,0),0)</f>
        <v>0</v>
      </c>
      <c r="D911" s="6" t="b">
        <f t="shared" si="73"/>
        <v>0</v>
      </c>
      <c r="E911" s="24" t="b">
        <f t="shared" si="74"/>
        <v>0</v>
      </c>
      <c r="F911" s="6">
        <f>Count_Color(ГРАФИК!$BB$6:$BB$36,3,C911)</f>
        <v>0</v>
      </c>
      <c r="G911" s="25" t="e">
        <f>IF(D911="",INDEX('Классификатор задач'!$C:$C,MATCH(E911,'Классификатор задач'!$B:$B,0),0),INDEX('Классификатор задач'!$C:$C,MATCH(D911,'Классификатор задач'!$A:$A,0)))</f>
        <v>#N/A</v>
      </c>
      <c r="H911" s="26">
        <f>INDEX(ГРАФИК!$BC$6:$BC$36,MATCH($B$884,ГРАФИК!$A$6:$A$36,0),0)</f>
        <v>0</v>
      </c>
      <c r="I911" s="41">
        <v>0.25</v>
      </c>
      <c r="J911" s="29" t="e">
        <f>INDEX('Закрепление за ДСЕ'!$B:$B,MATCH(H911,'Закрепление за ДСЕ'!A:A,0),0)</f>
        <v>#N/A</v>
      </c>
      <c r="K911" s="29" t="e">
        <f>INDEX('Закрепление за ДСЕ'!$D:$D,MATCH(H911,'Закрепление за ДСЕ'!A:A,0),0)</f>
        <v>#N/A</v>
      </c>
      <c r="L911" s="36" t="str">
        <f t="shared" si="75"/>
        <v/>
      </c>
      <c r="M911" s="38">
        <v>19</v>
      </c>
    </row>
    <row r="912" spans="1:13" x14ac:dyDescent="0.25">
      <c r="A912" s="24">
        <v>0.57291666666666596</v>
      </c>
      <c r="B912" s="24">
        <v>0.58333333333333304</v>
      </c>
      <c r="C912" s="24">
        <f>INDEX(ГРАФИК!$BD$6:$BD$36,MATCH($B$884,ГРАФИК!$A$6:$A$36,0),0)</f>
        <v>0</v>
      </c>
      <c r="D912" s="6" t="b">
        <f t="shared" si="73"/>
        <v>0</v>
      </c>
      <c r="E912" s="24" t="b">
        <f t="shared" si="74"/>
        <v>0</v>
      </c>
      <c r="F912" s="6">
        <f>Count_Color(ГРАФИК!$BD$6:$BD$36,3,C912)</f>
        <v>0</v>
      </c>
      <c r="G912" s="25" t="e">
        <f>IF(D912="",INDEX('Классификатор задач'!$C:$C,MATCH(E912,'Классификатор задач'!$B:$B,0),0),INDEX('Классификатор задач'!$C:$C,MATCH(D912,'Классификатор задач'!$A:$A,0)))</f>
        <v>#N/A</v>
      </c>
      <c r="H912" s="26">
        <f>INDEX(ГРАФИК!$BE$6:$BE$36,MATCH($B$884,ГРАФИК!$A$6:$A$36,0),0)</f>
        <v>0</v>
      </c>
      <c r="I912" s="41">
        <v>0.25</v>
      </c>
      <c r="J912" s="29" t="e">
        <f>INDEX('Закрепление за ДСЕ'!$B:$B,MATCH(H912,'Закрепление за ДСЕ'!A:A,0),0)</f>
        <v>#N/A</v>
      </c>
      <c r="K912" s="29" t="e">
        <f>INDEX('Закрепление за ДСЕ'!$D:$D,MATCH(H912,'Закрепление за ДСЕ'!A:A,0),0)</f>
        <v>#N/A</v>
      </c>
      <c r="L912" s="36" t="str">
        <f t="shared" si="75"/>
        <v/>
      </c>
      <c r="M912" s="38">
        <v>19</v>
      </c>
    </row>
    <row r="913" spans="1:13" x14ac:dyDescent="0.25">
      <c r="A913" s="24">
        <v>0.58333333333333304</v>
      </c>
      <c r="B913" s="24">
        <v>0.59375</v>
      </c>
      <c r="C913" s="24">
        <f>INDEX(ГРАФИК!$BF$6:$BF$36,MATCH($B$884,ГРАФИК!$A$6:$A$36,0),0)</f>
        <v>0</v>
      </c>
      <c r="D913" s="6" t="b">
        <f t="shared" si="73"/>
        <v>0</v>
      </c>
      <c r="E913" s="24" t="b">
        <f t="shared" si="74"/>
        <v>0</v>
      </c>
      <c r="F913" s="6">
        <f>Count_Color(ГРАФИК!$BF$6:$BF$36,3,C913)</f>
        <v>0</v>
      </c>
      <c r="G913" s="25" t="e">
        <f>IF(D913="",INDEX('Классификатор задач'!$C:$C,MATCH(E913,'Классификатор задач'!$B:$B,0),0),INDEX('Классификатор задач'!$C:$C,MATCH(D913,'Классификатор задач'!$A:$A,0)))</f>
        <v>#N/A</v>
      </c>
      <c r="H913" s="26">
        <f>INDEX(ГРАФИК!$BG$6:$BG$36,MATCH($B$884,ГРАФИК!$A$6:$A$36,0),0)</f>
        <v>0</v>
      </c>
      <c r="I913" s="41">
        <v>0.25</v>
      </c>
      <c r="J913" s="29" t="e">
        <f>INDEX('Закрепление за ДСЕ'!$B:$B,MATCH(H913,'Закрепление за ДСЕ'!A:A,0),0)</f>
        <v>#N/A</v>
      </c>
      <c r="K913" s="29" t="e">
        <f>INDEX('Закрепление за ДСЕ'!$D:$D,MATCH(H913,'Закрепление за ДСЕ'!A:A,0),0)</f>
        <v>#N/A</v>
      </c>
      <c r="L913" s="36" t="str">
        <f t="shared" si="75"/>
        <v/>
      </c>
      <c r="M913" s="38">
        <v>19</v>
      </c>
    </row>
    <row r="914" spans="1:13" x14ac:dyDescent="0.25">
      <c r="A914" s="24">
        <v>0.593749999999999</v>
      </c>
      <c r="B914" s="24">
        <v>0.60416666666666696</v>
      </c>
      <c r="C914" s="24">
        <f>INDEX(ГРАФИК!$BH$6:$BH$36,MATCH($B$884,ГРАФИК!$A$6:$A$36,0),0)</f>
        <v>0</v>
      </c>
      <c r="D914" s="6" t="b">
        <f t="shared" si="73"/>
        <v>0</v>
      </c>
      <c r="E914" s="24" t="b">
        <f t="shared" si="74"/>
        <v>0</v>
      </c>
      <c r="F914" s="6">
        <f>Count_Color(ГРАФИК!$BH$6:$BH$36,3,C914)</f>
        <v>0</v>
      </c>
      <c r="G914" s="25" t="e">
        <f>IF(D914="",INDEX('Классификатор задач'!$C:$C,MATCH(E914,'Классификатор задач'!$B:$B,0),0),INDEX('Классификатор задач'!$C:$C,MATCH(D914,'Классификатор задач'!$A:$A,0)))</f>
        <v>#N/A</v>
      </c>
      <c r="H914" s="26">
        <f>INDEX(ГРАФИК!$BI$6:$BI$36,MATCH($B$884,ГРАФИК!$A$6:$A$36,0),0)</f>
        <v>0</v>
      </c>
      <c r="I914" s="41">
        <v>0.25</v>
      </c>
      <c r="J914" s="29" t="e">
        <f>INDEX('Закрепление за ДСЕ'!$B:$B,MATCH(H914,'Закрепление за ДСЕ'!A:A,0),0)</f>
        <v>#N/A</v>
      </c>
      <c r="K914" s="29" t="e">
        <f>INDEX('Закрепление за ДСЕ'!$D:$D,MATCH(H914,'Закрепление за ДСЕ'!A:A,0),0)</f>
        <v>#N/A</v>
      </c>
      <c r="L914" s="36" t="str">
        <f t="shared" si="75"/>
        <v/>
      </c>
      <c r="M914" s="38">
        <v>19</v>
      </c>
    </row>
    <row r="915" spans="1:13" x14ac:dyDescent="0.25">
      <c r="A915" s="24">
        <v>0.60416666666666596</v>
      </c>
      <c r="B915" s="24">
        <v>0.61458333333333404</v>
      </c>
      <c r="C915" s="24">
        <f>INDEX(ГРАФИК!$BJ$6:$BJ$36,MATCH($B$884,ГРАФИК!$A$6:$A$36,0),0)</f>
        <v>0</v>
      </c>
      <c r="D915" s="6" t="b">
        <f t="shared" si="73"/>
        <v>0</v>
      </c>
      <c r="E915" s="24" t="b">
        <f t="shared" si="74"/>
        <v>0</v>
      </c>
      <c r="F915" s="6">
        <f>Count_Color(ГРАФИК!$BJ$6:$BJ$36,3,C915)</f>
        <v>0</v>
      </c>
      <c r="G915" s="25" t="e">
        <f>IF(D915="",INDEX('Классификатор задач'!$C:$C,MATCH(E915,'Классификатор задач'!$B:$B,0),0),INDEX('Классификатор задач'!$C:$C,MATCH(D915,'Классификатор задач'!$A:$A,0)))</f>
        <v>#N/A</v>
      </c>
      <c r="H915" s="26">
        <f>INDEX(ГРАФИК!$BK$6:$BK$36,MATCH($B$884,ГРАФИК!$A$6:$A$36,0),0)</f>
        <v>0</v>
      </c>
      <c r="I915" s="41">
        <v>0.25</v>
      </c>
      <c r="J915" s="29" t="e">
        <f>INDEX('Закрепление за ДСЕ'!$B:$B,MATCH(H915,'Закрепление за ДСЕ'!A:A,0),0)</f>
        <v>#N/A</v>
      </c>
      <c r="K915" s="29" t="e">
        <f>INDEX('Закрепление за ДСЕ'!$D:$D,MATCH(H915,'Закрепление за ДСЕ'!A:A,0),0)</f>
        <v>#N/A</v>
      </c>
      <c r="L915" s="36" t="str">
        <f t="shared" si="75"/>
        <v/>
      </c>
      <c r="M915" s="38">
        <v>19</v>
      </c>
    </row>
    <row r="916" spans="1:13" x14ac:dyDescent="0.25">
      <c r="A916" s="24">
        <v>0.61458333333333304</v>
      </c>
      <c r="B916" s="24">
        <v>0.625</v>
      </c>
      <c r="C916" s="24">
        <f>INDEX(ГРАФИК!$BL$6:$BL$36,MATCH($B$884,ГРАФИК!$A$6:$A$36,0),0)</f>
        <v>0</v>
      </c>
      <c r="D916" s="6" t="b">
        <f t="shared" si="73"/>
        <v>0</v>
      </c>
      <c r="E916" s="24" t="b">
        <f t="shared" si="74"/>
        <v>0</v>
      </c>
      <c r="F916" s="6">
        <f>Count_Color(ГРАФИК!$BL$6:$BL$36,3,C916)</f>
        <v>0</v>
      </c>
      <c r="G916" s="25" t="e">
        <f>IF(D916="",INDEX('Классификатор задач'!$C:$C,MATCH(E916,'Классификатор задач'!$B:$B,0),0),INDEX('Классификатор задач'!$C:$C,MATCH(D916,'Классификатор задач'!$A:$A,0)))</f>
        <v>#N/A</v>
      </c>
      <c r="H916" s="26">
        <f>INDEX(ГРАФИК!$BM$6:$BM$36,MATCH($B$884,ГРАФИК!$A$6:$A$36,0),0)</f>
        <v>0</v>
      </c>
      <c r="I916" s="41">
        <v>0.25</v>
      </c>
      <c r="J916" s="29" t="e">
        <f>INDEX('Закрепление за ДСЕ'!$B:$B,MATCH(H916,'Закрепление за ДСЕ'!A:A,0),0)</f>
        <v>#N/A</v>
      </c>
      <c r="K916" s="29" t="e">
        <f>INDEX('Закрепление за ДСЕ'!$D:$D,MATCH(H916,'Закрепление за ДСЕ'!A:A,0),0)</f>
        <v>#N/A</v>
      </c>
      <c r="L916" s="36" t="str">
        <f t="shared" si="75"/>
        <v/>
      </c>
      <c r="M916" s="38">
        <v>19</v>
      </c>
    </row>
    <row r="917" spans="1:13" x14ac:dyDescent="0.25">
      <c r="A917" s="24">
        <v>0.624999999999999</v>
      </c>
      <c r="B917" s="24">
        <v>0.63541666666666696</v>
      </c>
      <c r="C917" s="24">
        <f>INDEX(ГРАФИК!$BN$6:$BN$36,MATCH($B$884,ГРАФИК!$A$6:$A$36,0),0)</f>
        <v>0</v>
      </c>
      <c r="D917" s="6" t="b">
        <f t="shared" si="73"/>
        <v>0</v>
      </c>
      <c r="E917" s="24" t="b">
        <f t="shared" si="74"/>
        <v>0</v>
      </c>
      <c r="F917" s="6">
        <f>Count_Color(ГРАФИК!$BN$6:$BN$36,3,C917)</f>
        <v>0</v>
      </c>
      <c r="G917" s="25" t="e">
        <f>IF(D917="",INDEX('Классификатор задач'!$C:$C,MATCH(E917,'Классификатор задач'!$B:$B,0),0),INDEX('Классификатор задач'!$C:$C,MATCH(D917,'Классификатор задач'!$A:$A,0)))</f>
        <v>#N/A</v>
      </c>
      <c r="H917" s="26">
        <f>INDEX(ГРАФИК!$BO$6:$BO$36,MATCH($B$884,ГРАФИК!$A$6:$A$36,0),0)</f>
        <v>0</v>
      </c>
      <c r="I917" s="41">
        <v>0.25</v>
      </c>
      <c r="J917" s="29" t="e">
        <f>INDEX('Закрепление за ДСЕ'!$B:$B,MATCH(H917,'Закрепление за ДСЕ'!A:A,0),0)</f>
        <v>#N/A</v>
      </c>
      <c r="K917" s="29" t="e">
        <f>INDEX('Закрепление за ДСЕ'!$D:$D,MATCH(H917,'Закрепление за ДСЕ'!A:A,0),0)</f>
        <v>#N/A</v>
      </c>
      <c r="L917" s="36" t="str">
        <f t="shared" si="75"/>
        <v/>
      </c>
      <c r="M917" s="38">
        <v>19</v>
      </c>
    </row>
    <row r="918" spans="1:13" x14ac:dyDescent="0.25">
      <c r="A918" s="24">
        <v>0.63541666666666596</v>
      </c>
      <c r="B918" s="24">
        <v>0.64583333333333404</v>
      </c>
      <c r="C918" s="24">
        <f>INDEX(ГРАФИК!$BP$6:$BP$36,MATCH($B$884,ГРАФИК!$A$6:$A$36,0),0)</f>
        <v>0</v>
      </c>
      <c r="D918" s="6" t="b">
        <f t="shared" si="73"/>
        <v>0</v>
      </c>
      <c r="E918" s="24" t="b">
        <f t="shared" si="74"/>
        <v>0</v>
      </c>
      <c r="F918" s="6">
        <f>Count_Color(ГРАФИК!$BP$6:$BP$36,3,C918)</f>
        <v>0</v>
      </c>
      <c r="G918" s="25" t="e">
        <f>IF(D918="",INDEX('Классификатор задач'!$C:$C,MATCH(E918,'Классификатор задач'!$B:$B,0),0),INDEX('Классификатор задач'!$C:$C,MATCH(D918,'Классификатор задач'!$A:$A,0)))</f>
        <v>#N/A</v>
      </c>
      <c r="H918" s="26">
        <f>INDEX(ГРАФИК!$BQ$6:$BQ$36,MATCH($B$884,ГРАФИК!$A$6:$A$36,0),0)</f>
        <v>0</v>
      </c>
      <c r="I918" s="41">
        <v>0.25</v>
      </c>
      <c r="J918" s="29" t="e">
        <f>INDEX('Закрепление за ДСЕ'!$B:$B,MATCH(H918,'Закрепление за ДСЕ'!A:A,0),0)</f>
        <v>#N/A</v>
      </c>
      <c r="K918" s="29" t="e">
        <f>INDEX('Закрепление за ДСЕ'!$D:$D,MATCH(H918,'Закрепление за ДСЕ'!A:A,0),0)</f>
        <v>#N/A</v>
      </c>
      <c r="L918" s="36" t="str">
        <f t="shared" si="75"/>
        <v/>
      </c>
      <c r="M918" s="38">
        <v>19</v>
      </c>
    </row>
    <row r="919" spans="1:13" x14ac:dyDescent="0.25">
      <c r="A919" s="24">
        <v>0.64583333333333204</v>
      </c>
      <c r="B919" s="24">
        <v>0.65625</v>
      </c>
      <c r="C919" s="24">
        <f>INDEX(ГРАФИК!$BR$6:$BR$36,MATCH($B$884,ГРАФИК!$A$6:$A$36,0),0)</f>
        <v>0</v>
      </c>
      <c r="D919" s="6" t="b">
        <f t="shared" si="73"/>
        <v>0</v>
      </c>
      <c r="E919" s="24" t="b">
        <f t="shared" si="74"/>
        <v>0</v>
      </c>
      <c r="F919" s="6">
        <f>Count_Color(ГРАФИК!$BR$6:$BR$36,3,C919)</f>
        <v>0</v>
      </c>
      <c r="G919" s="25" t="e">
        <f>IF(D919="",INDEX('Классификатор задач'!$C:$C,MATCH(E919,'Классификатор задач'!$B:$B,0),0),INDEX('Классификатор задач'!$C:$C,MATCH(D919,'Классификатор задач'!$A:$A,0)))</f>
        <v>#N/A</v>
      </c>
      <c r="H919" s="26">
        <f>INDEX(ГРАФИК!$BS$6:$BS$36,MATCH($B$884,ГРАФИК!$A$6:$A$36,0),0)</f>
        <v>0</v>
      </c>
      <c r="I919" s="41">
        <v>0.25</v>
      </c>
      <c r="J919" s="29" t="e">
        <f>INDEX('Закрепление за ДСЕ'!$B:$B,MATCH(H919,'Закрепление за ДСЕ'!A:A,0),0)</f>
        <v>#N/A</v>
      </c>
      <c r="K919" s="29" t="e">
        <f>INDEX('Закрепление за ДСЕ'!$D:$D,MATCH(H919,'Закрепление за ДСЕ'!A:A,0),0)</f>
        <v>#N/A</v>
      </c>
      <c r="L919" s="36" t="str">
        <f t="shared" si="75"/>
        <v/>
      </c>
      <c r="M919" s="38">
        <v>19</v>
      </c>
    </row>
    <row r="920" spans="1:13" x14ac:dyDescent="0.25">
      <c r="A920" s="24">
        <v>0.656249999999999</v>
      </c>
      <c r="B920" s="24">
        <v>0.66666666666666696</v>
      </c>
      <c r="C920" s="24">
        <f>INDEX(ГРАФИК!$BT$6:$BT$36,MATCH($B$884,ГРАФИК!$A$6:$A$36,0),0)</f>
        <v>0</v>
      </c>
      <c r="D920" s="6" t="b">
        <f t="shared" si="73"/>
        <v>0</v>
      </c>
      <c r="E920" s="24" t="b">
        <f t="shared" si="74"/>
        <v>0</v>
      </c>
      <c r="F920" s="6">
        <f>Count_Color(ГРАФИК!$BT$6:$BT$36,3,C920)</f>
        <v>0</v>
      </c>
      <c r="G920" s="25" t="e">
        <f>IF(D920="",INDEX('Классификатор задач'!$C:$C,MATCH(E920,'Классификатор задач'!$B:$B,0),0),INDEX('Классификатор задач'!$C:$C,MATCH(D920,'Классификатор задач'!$A:$A,0)))</f>
        <v>#N/A</v>
      </c>
      <c r="H920" s="26">
        <f>INDEX(ГРАФИК!$BU$6:$BU$36,MATCH($B$884,ГРАФИК!$A$6:$A$36,0),0)</f>
        <v>0</v>
      </c>
      <c r="I920" s="41">
        <v>0.25</v>
      </c>
      <c r="J920" s="29" t="e">
        <f>INDEX('Закрепление за ДСЕ'!$B:$B,MATCH(H920,'Закрепление за ДСЕ'!A:A,0),0)</f>
        <v>#N/A</v>
      </c>
      <c r="K920" s="29" t="e">
        <f>INDEX('Закрепление за ДСЕ'!$D:$D,MATCH(H920,'Закрепление за ДСЕ'!A:A,0),0)</f>
        <v>#N/A</v>
      </c>
      <c r="L920" s="36" t="str">
        <f t="shared" si="75"/>
        <v/>
      </c>
      <c r="M920" s="38">
        <v>19</v>
      </c>
    </row>
    <row r="921" spans="1:13" x14ac:dyDescent="0.25">
      <c r="A921" s="24">
        <v>0.66666666666666596</v>
      </c>
      <c r="B921" s="24">
        <v>0.67708333333333404</v>
      </c>
      <c r="C921" s="24">
        <f>INDEX(ГРАФИК!$BV$6:$BV$36,MATCH($B$884,ГРАФИК!$A$6:$A$36,0),0)</f>
        <v>0</v>
      </c>
      <c r="D921" s="6" t="b">
        <f t="shared" si="73"/>
        <v>0</v>
      </c>
      <c r="E921" s="24" t="b">
        <f t="shared" si="74"/>
        <v>0</v>
      </c>
      <c r="F921" s="6">
        <f>Count_Color(ГРАФИК!$BV$6:$BV$36,3,C921)</f>
        <v>0</v>
      </c>
      <c r="G921" s="25" t="e">
        <f>IF(D921="",INDEX('Классификатор задач'!$C:$C,MATCH(E921,'Классификатор задач'!$B:$B,0),0),INDEX('Классификатор задач'!$C:$C,MATCH(D921,'Классификатор задач'!$A:$A,0)))</f>
        <v>#N/A</v>
      </c>
      <c r="H921" s="26">
        <f>INDEX(ГРАФИК!$BW$6:$BW$36,MATCH($B$884,ГРАФИК!$A$6:$A$36,0),0)</f>
        <v>0</v>
      </c>
      <c r="I921" s="41">
        <v>0.25</v>
      </c>
      <c r="J921" s="29" t="e">
        <f>INDEX('Закрепление за ДСЕ'!$B:$B,MATCH(H921,'Закрепление за ДСЕ'!A:A,0),0)</f>
        <v>#N/A</v>
      </c>
      <c r="K921" s="29" t="e">
        <f>INDEX('Закрепление за ДСЕ'!$D:$D,MATCH(H921,'Закрепление за ДСЕ'!A:A,0),0)</f>
        <v>#N/A</v>
      </c>
      <c r="L921" s="36" t="str">
        <f t="shared" si="75"/>
        <v/>
      </c>
      <c r="M921" s="38">
        <v>19</v>
      </c>
    </row>
    <row r="922" spans="1:13" x14ac:dyDescent="0.25">
      <c r="A922" s="24">
        <v>0.67708333333333204</v>
      </c>
      <c r="B922" s="24">
        <v>0.6875</v>
      </c>
      <c r="C922" s="24">
        <f>INDEX(ГРАФИК!$BX$6:$BX$36,MATCH($B$884,ГРАФИК!$A$6:$A$36,0),0)</f>
        <v>0</v>
      </c>
      <c r="D922" s="6" t="b">
        <f t="shared" si="73"/>
        <v>0</v>
      </c>
      <c r="E922" s="24" t="b">
        <f t="shared" si="74"/>
        <v>0</v>
      </c>
      <c r="F922" s="6">
        <f>Count_Color(ГРАФИК!$BX$6:$BX$36,3,C922)</f>
        <v>0</v>
      </c>
      <c r="G922" s="25" t="e">
        <f>IF(D922="",INDEX('Классификатор задач'!$C:$C,MATCH(E922,'Классификатор задач'!$B:$B,0),0),INDEX('Классификатор задач'!$C:$C,MATCH(D922,'Классификатор задач'!$A:$A,0)))</f>
        <v>#N/A</v>
      </c>
      <c r="H922" s="26">
        <f>INDEX(ГРАФИК!$BY$6:$BY$36,MATCH($B$884,ГРАФИК!$A$6:$A$36,0),0)</f>
        <v>0</v>
      </c>
      <c r="I922" s="41">
        <v>0.25</v>
      </c>
      <c r="J922" s="29" t="e">
        <f>INDEX('Закрепление за ДСЕ'!$B:$B,MATCH(H922,'Закрепление за ДСЕ'!A:A,0),0)</f>
        <v>#N/A</v>
      </c>
      <c r="K922" s="29" t="e">
        <f>INDEX('Закрепление за ДСЕ'!$D:$D,MATCH(H922,'Закрепление за ДСЕ'!A:A,0),0)</f>
        <v>#N/A</v>
      </c>
      <c r="L922" s="36" t="str">
        <f t="shared" si="75"/>
        <v/>
      </c>
      <c r="M922" s="38">
        <v>19</v>
      </c>
    </row>
    <row r="923" spans="1:13" x14ac:dyDescent="0.25">
      <c r="A923" s="24">
        <v>0.687499999999999</v>
      </c>
      <c r="B923" s="24">
        <v>0.69791666666666696</v>
      </c>
      <c r="C923" s="24">
        <f>INDEX(ГРАФИК!$BZ$6:$BZ$36,MATCH($B$884,ГРАФИК!$A$6:$A$36,0),0)</f>
        <v>0</v>
      </c>
      <c r="D923" s="6" t="b">
        <f t="shared" si="73"/>
        <v>0</v>
      </c>
      <c r="E923" s="24" t="b">
        <f t="shared" si="74"/>
        <v>0</v>
      </c>
      <c r="F923" s="6">
        <f>Count_Color(ГРАФИК!$BZ$6:$BZ$36,3,C923)</f>
        <v>0</v>
      </c>
      <c r="G923" s="25" t="e">
        <f>IF(D923="",INDEX('Классификатор задач'!$C:$C,MATCH(E923,'Классификатор задач'!$B:$B,0),0),INDEX('Классификатор задач'!$C:$C,MATCH(D923,'Классификатор задач'!$A:$A,0)))</f>
        <v>#N/A</v>
      </c>
      <c r="H923" s="26">
        <f>INDEX(ГРАФИК!$CA$6:$CA$36,MATCH($B$884,ГРАФИК!$A$6:$A$36,0),0)</f>
        <v>0</v>
      </c>
      <c r="I923" s="41">
        <v>0.25</v>
      </c>
      <c r="J923" s="29" t="e">
        <f>INDEX('Закрепление за ДСЕ'!$B:$B,MATCH(H923,'Закрепление за ДСЕ'!A:A,0),0)</f>
        <v>#N/A</v>
      </c>
      <c r="K923" s="29" t="e">
        <f>INDEX('Закрепление за ДСЕ'!$D:$D,MATCH(H923,'Закрепление за ДСЕ'!A:A,0),0)</f>
        <v>#N/A</v>
      </c>
      <c r="L923" s="36" t="str">
        <f t="shared" si="75"/>
        <v/>
      </c>
      <c r="M923" s="38">
        <v>19</v>
      </c>
    </row>
    <row r="924" spans="1:13" x14ac:dyDescent="0.25">
      <c r="A924" s="24">
        <v>0.69791666666666596</v>
      </c>
      <c r="B924" s="24">
        <v>0.70833333333333404</v>
      </c>
      <c r="C924" s="24">
        <f>INDEX(ГРАФИК!$CB$6:$CB$36,MATCH($B$884,ГРАФИК!$A$6:$A$36,0),0)</f>
        <v>0</v>
      </c>
      <c r="D924" s="6" t="b">
        <f t="shared" si="73"/>
        <v>0</v>
      </c>
      <c r="E924" s="24" t="b">
        <f t="shared" si="74"/>
        <v>0</v>
      </c>
      <c r="F924" s="6">
        <f>Count_Color(ГРАФИК!$CB$6:$CB$36,3,C924)</f>
        <v>0</v>
      </c>
      <c r="G924" s="25" t="e">
        <f>IF(D924="",INDEX('Классификатор задач'!$C:$C,MATCH(E924,'Классификатор задач'!$B:$B,0),0),INDEX('Классификатор задач'!$C:$C,MATCH(D924,'Классификатор задач'!$A:$A,0)))</f>
        <v>#N/A</v>
      </c>
      <c r="H924" s="26">
        <f>INDEX(ГРАФИК!$CC$6:$CC$36,MATCH($B$884,ГРАФИК!$A$6:$A$36,0),0)</f>
        <v>0</v>
      </c>
      <c r="I924" s="41">
        <v>0.25</v>
      </c>
      <c r="J924" s="29" t="e">
        <f>INDEX('Закрепление за ДСЕ'!$B:$B,MATCH(H924,'Закрепление за ДСЕ'!A:A,0),0)</f>
        <v>#N/A</v>
      </c>
      <c r="K924" s="29" t="e">
        <f>INDEX('Закрепление за ДСЕ'!$D:$D,MATCH(H924,'Закрепление за ДСЕ'!A:A,0),0)</f>
        <v>#N/A</v>
      </c>
      <c r="L924" s="36" t="str">
        <f t="shared" si="75"/>
        <v/>
      </c>
      <c r="M924" s="38">
        <v>19</v>
      </c>
    </row>
    <row r="925" spans="1:13" x14ac:dyDescent="0.25">
      <c r="A925" s="24">
        <v>0.70833333333333204</v>
      </c>
      <c r="B925" s="24">
        <v>0.71875</v>
      </c>
      <c r="C925" s="24">
        <f>INDEX(ГРАФИК!$CD$6:$CD$36,MATCH($B$884,ГРАФИК!$A$6:$A$36,0),0)</f>
        <v>0</v>
      </c>
      <c r="D925" s="6" t="b">
        <f t="shared" si="73"/>
        <v>0</v>
      </c>
      <c r="E925" s="24" t="b">
        <f t="shared" si="74"/>
        <v>0</v>
      </c>
      <c r="F925" s="6">
        <f>Count_Color(ГРАФИК!$CD$6:$CD$36,3,C925)</f>
        <v>0</v>
      </c>
      <c r="G925" s="25" t="e">
        <f>IF(D925="",INDEX('Классификатор задач'!$C:$C,MATCH(E925,'Классификатор задач'!$B:$B,0),0),INDEX('Классификатор задач'!$C:$C,MATCH(D925,'Классификатор задач'!$A:$A,0)))</f>
        <v>#N/A</v>
      </c>
      <c r="H925" s="26">
        <f>INDEX(ГРАФИК!$CE$6:$CE$36,MATCH($B$884,ГРАФИК!$A$6:$A$36,0),0)</f>
        <v>0</v>
      </c>
      <c r="I925" s="41">
        <v>0.25</v>
      </c>
      <c r="J925" s="29" t="e">
        <f>INDEX('Закрепление за ДСЕ'!$B:$B,MATCH(H925,'Закрепление за ДСЕ'!A:A,0),0)</f>
        <v>#N/A</v>
      </c>
      <c r="K925" s="29" t="e">
        <f>INDEX('Закрепление за ДСЕ'!$D:$D,MATCH(H925,'Закрепление за ДСЕ'!A:A,0),0)</f>
        <v>#N/A</v>
      </c>
      <c r="L925" s="36" t="str">
        <f t="shared" si="75"/>
        <v/>
      </c>
      <c r="M925" s="38">
        <v>19</v>
      </c>
    </row>
    <row r="926" spans="1:13" x14ac:dyDescent="0.25">
      <c r="A926" s="24">
        <v>0.718749999999999</v>
      </c>
      <c r="B926" s="24">
        <v>0.72916666666666696</v>
      </c>
      <c r="C926" s="24">
        <f>INDEX(ГРАФИК!$CF$6:$CF$36,MATCH($B$884,ГРАФИК!$A$6:$A$36,0),0)</f>
        <v>0</v>
      </c>
      <c r="D926" s="6" t="b">
        <f t="shared" si="73"/>
        <v>0</v>
      </c>
      <c r="E926" s="24" t="b">
        <f t="shared" si="74"/>
        <v>0</v>
      </c>
      <c r="F926" s="6">
        <f>Count_Color(ГРАФИК!$CF$6:$CF$36,3,C926)</f>
        <v>0</v>
      </c>
      <c r="G926" s="25" t="e">
        <f>IF(D926="",INDEX('Классификатор задач'!$C:$C,MATCH(E926,'Классификатор задач'!$B:$B,0),0),INDEX('Классификатор задач'!$C:$C,MATCH(D926,'Классификатор задач'!$A:$A,0)))</f>
        <v>#N/A</v>
      </c>
      <c r="H926" s="26">
        <f>INDEX(ГРАФИК!$CG$6:$CG$36,MATCH($B$884,ГРАФИК!$A$6:$A$36,0),0)</f>
        <v>0</v>
      </c>
      <c r="I926" s="41">
        <v>0.25</v>
      </c>
      <c r="J926" s="29" t="e">
        <f>INDEX('Закрепление за ДСЕ'!$B:$B,MATCH(H926,'Закрепление за ДСЕ'!A:A,0),0)</f>
        <v>#N/A</v>
      </c>
      <c r="K926" s="29" t="e">
        <f>INDEX('Закрепление за ДСЕ'!$D:$D,MATCH(H926,'Закрепление за ДСЕ'!A:A,0),0)</f>
        <v>#N/A</v>
      </c>
      <c r="L926" s="36" t="str">
        <f t="shared" si="75"/>
        <v/>
      </c>
      <c r="M926" s="38">
        <v>19</v>
      </c>
    </row>
    <row r="927" spans="1:13" x14ac:dyDescent="0.25">
      <c r="A927" s="24">
        <v>0.72916666666666496</v>
      </c>
      <c r="B927" s="24">
        <v>0.73958333333333404</v>
      </c>
      <c r="C927" s="24">
        <f>INDEX(ГРАФИК!$CH$6:$CH$36,MATCH($B$884,ГРАФИК!$A$6:$A$36,0),0)</f>
        <v>0</v>
      </c>
      <c r="D927" s="6" t="b">
        <f t="shared" si="73"/>
        <v>0</v>
      </c>
      <c r="E927" s="24" t="b">
        <f t="shared" si="74"/>
        <v>0</v>
      </c>
      <c r="F927" s="6">
        <f>Count_Color(ГРАФИК!$CH$6:$CH$36,3,C927)</f>
        <v>0</v>
      </c>
      <c r="G927" s="25" t="e">
        <f>IF(D927="",INDEX('Классификатор задач'!$C:$C,MATCH(E927,'Классификатор задач'!$B:$B,0),0),INDEX('Классификатор задач'!$C:$C,MATCH(D927,'Классификатор задач'!$A:$A,0)))</f>
        <v>#N/A</v>
      </c>
      <c r="H927" s="26">
        <f>INDEX(ГРАФИК!$CI$6:$CI$36,MATCH($B$884,ГРАФИК!$A$6:$A$36,0),0)</f>
        <v>0</v>
      </c>
      <c r="I927" s="41">
        <v>0.25</v>
      </c>
      <c r="J927" s="29" t="e">
        <f>INDEX('Закрепление за ДСЕ'!$B:$B,MATCH(H927,'Закрепление за ДСЕ'!A:A,0),0)</f>
        <v>#N/A</v>
      </c>
      <c r="K927" s="29" t="e">
        <f>INDEX('Закрепление за ДСЕ'!$D:$D,MATCH(H927,'Закрепление за ДСЕ'!A:A,0),0)</f>
        <v>#N/A</v>
      </c>
      <c r="L927" s="36" t="str">
        <f t="shared" si="75"/>
        <v/>
      </c>
      <c r="M927" s="38">
        <v>19</v>
      </c>
    </row>
    <row r="928" spans="1:13" x14ac:dyDescent="0.25">
      <c r="A928" s="24">
        <v>0.73958333333333204</v>
      </c>
      <c r="B928" s="24">
        <v>0.75</v>
      </c>
      <c r="C928" s="24">
        <f>INDEX(ГРАФИК!$CJ$6:$CJ$36,MATCH($B$884,ГРАФИК!$A$6:$A$36,0),0)</f>
        <v>0</v>
      </c>
      <c r="D928" s="6" t="b">
        <f t="shared" si="73"/>
        <v>0</v>
      </c>
      <c r="E928" s="24" t="b">
        <f t="shared" si="74"/>
        <v>0</v>
      </c>
      <c r="F928" s="6">
        <f>Count_Color(ГРАФИК!$CJ$6:$CJ$36,3,C928)</f>
        <v>0</v>
      </c>
      <c r="G928" s="25" t="e">
        <f>IF(D928="",INDEX('Классификатор задач'!$C:$C,MATCH(E928,'Классификатор задач'!$B:$B,0),0),INDEX('Классификатор задач'!$C:$C,MATCH(D928,'Классификатор задач'!$A:$A,0)))</f>
        <v>#N/A</v>
      </c>
      <c r="H928" s="26">
        <f>INDEX(ГРАФИК!$CK$6:$CK$36,MATCH($B$884,ГРАФИК!$A$6:$A$36,0),0)</f>
        <v>0</v>
      </c>
      <c r="I928" s="41">
        <v>0.25</v>
      </c>
      <c r="J928" s="29" t="e">
        <f>INDEX('Закрепление за ДСЕ'!$B:$B,MATCH(H928,'Закрепление за ДСЕ'!A:A,0),0)</f>
        <v>#N/A</v>
      </c>
      <c r="K928" s="29" t="e">
        <f>INDEX('Закрепление за ДСЕ'!$D:$D,MATCH(H928,'Закрепление за ДСЕ'!A:A,0),0)</f>
        <v>#N/A</v>
      </c>
      <c r="L928" s="36" t="str">
        <f t="shared" si="75"/>
        <v/>
      </c>
      <c r="M928" s="38">
        <v>19</v>
      </c>
    </row>
    <row r="929" spans="1:13" x14ac:dyDescent="0.25">
      <c r="A929" s="24">
        <v>0.749999999999999</v>
      </c>
      <c r="B929" s="24">
        <v>0.76041666666666696</v>
      </c>
      <c r="C929" s="24">
        <f>INDEX(ГРАФИК!$CL$6:$CL$36,MATCH($B$884,ГРАФИК!$A$6:$A$36,0),0)</f>
        <v>0</v>
      </c>
      <c r="D929" s="6" t="b">
        <f t="shared" si="73"/>
        <v>0</v>
      </c>
      <c r="E929" s="24" t="b">
        <f t="shared" si="74"/>
        <v>0</v>
      </c>
      <c r="F929" s="6">
        <f>Count_Color(ГРАФИК!$CL$6:$CL$36,3,C929)</f>
        <v>0</v>
      </c>
      <c r="G929" s="25" t="e">
        <f>IF(D929="",INDEX('Классификатор задач'!$C:$C,MATCH(E929,'Классификатор задач'!$B:$B,0),0),INDEX('Классификатор задач'!$C:$C,MATCH(D929,'Классификатор задач'!$A:$A,0)))</f>
        <v>#N/A</v>
      </c>
      <c r="H929" s="26">
        <f>INDEX(ГРАФИК!$CM$6:$CM$36,MATCH($B$884,ГРАФИК!$A$6:$A$36,0),0)</f>
        <v>0</v>
      </c>
      <c r="I929" s="41">
        <v>0.25</v>
      </c>
      <c r="J929" s="29" t="e">
        <f>INDEX('Закрепление за ДСЕ'!$B:$B,MATCH(H929,'Закрепление за ДСЕ'!A:A,0),0)</f>
        <v>#N/A</v>
      </c>
      <c r="K929" s="29" t="e">
        <f>INDEX('Закрепление за ДСЕ'!$D:$D,MATCH(H929,'Закрепление за ДСЕ'!A:A,0),0)</f>
        <v>#N/A</v>
      </c>
      <c r="L929" s="36" t="str">
        <f t="shared" si="75"/>
        <v/>
      </c>
      <c r="M929" s="38">
        <v>19</v>
      </c>
    </row>
    <row r="930" spans="1:13" x14ac:dyDescent="0.25">
      <c r="A930" s="24">
        <v>0.76041666666666496</v>
      </c>
      <c r="B930" s="24">
        <v>0.77083333333333404</v>
      </c>
      <c r="C930" s="24">
        <f>INDEX(ГРАФИК!$CN$6:$CN$36,MATCH($B$884,ГРАФИК!$A$6:$A$36,0),0)</f>
        <v>0</v>
      </c>
      <c r="D930" s="6" t="b">
        <f t="shared" si="73"/>
        <v>0</v>
      </c>
      <c r="E930" s="24" t="b">
        <f t="shared" si="74"/>
        <v>0</v>
      </c>
      <c r="F930" s="6">
        <f>Count_Color(ГРАФИК!$CN$6:$CN$36,3,C930)</f>
        <v>0</v>
      </c>
      <c r="G930" s="25" t="e">
        <f>IF(D930="",INDEX('Классификатор задач'!$C:$C,MATCH(E930,'Классификатор задач'!$B:$B,0),0),INDEX('Классификатор задач'!$C:$C,MATCH(D930,'Классификатор задач'!$A:$A,0)))</f>
        <v>#N/A</v>
      </c>
      <c r="H930" s="26">
        <f>INDEX(ГРАФИК!$CO$6:$CO$36,MATCH($B$884,ГРАФИК!$A$6:$A$36,0),0)</f>
        <v>0</v>
      </c>
      <c r="I930" s="41">
        <v>0.25</v>
      </c>
      <c r="J930" s="29" t="e">
        <f>INDEX('Закрепление за ДСЕ'!$B:$B,MATCH(H930,'Закрепление за ДСЕ'!A:A,0),0)</f>
        <v>#N/A</v>
      </c>
      <c r="K930" s="29" t="e">
        <f>INDEX('Закрепление за ДСЕ'!$D:$D,MATCH(H930,'Закрепление за ДСЕ'!A:A,0),0)</f>
        <v>#N/A</v>
      </c>
      <c r="L930" s="36" t="str">
        <f t="shared" si="75"/>
        <v/>
      </c>
      <c r="M930" s="38">
        <v>19</v>
      </c>
    </row>
    <row r="931" spans="1:13" x14ac:dyDescent="0.25">
      <c r="A931" s="24">
        <v>0.77083333333333204</v>
      </c>
      <c r="B931" s="24">
        <v>0.781250000000001</v>
      </c>
      <c r="C931" s="24">
        <f>INDEX(ГРАФИК!$CP$6:$CP$36,MATCH($B$884,ГРАФИК!$A$6:$A$36,0),0)</f>
        <v>0</v>
      </c>
      <c r="D931" s="6" t="b">
        <f t="shared" si="73"/>
        <v>0</v>
      </c>
      <c r="E931" s="24" t="b">
        <f t="shared" si="74"/>
        <v>0</v>
      </c>
      <c r="F931" s="6">
        <f>Count_Color(ГРАФИК!$CP$6:$CP$36,3,C931)</f>
        <v>0</v>
      </c>
      <c r="G931" s="25" t="e">
        <f>IF(D931="",INDEX('Классификатор задач'!$C:$C,MATCH(E931,'Классификатор задач'!$B:$B,0),0),INDEX('Классификатор задач'!$C:$C,MATCH(D931,'Классификатор задач'!$A:$A,0)))</f>
        <v>#N/A</v>
      </c>
      <c r="H931" s="26">
        <f>INDEX(ГРАФИК!$CQ$6:$CQ$36,MATCH($B$884,ГРАФИК!$A$6:$A$36,0),0)</f>
        <v>0</v>
      </c>
      <c r="I931" s="41">
        <v>0.25</v>
      </c>
      <c r="J931" s="29" t="e">
        <f>INDEX('Закрепление за ДСЕ'!$B:$B,MATCH(H931,'Закрепление за ДСЕ'!A:A,0),0)</f>
        <v>#N/A</v>
      </c>
      <c r="K931" s="29" t="e">
        <f>INDEX('Закрепление за ДСЕ'!$D:$D,MATCH(H931,'Закрепление за ДСЕ'!A:A,0),0)</f>
        <v>#N/A</v>
      </c>
      <c r="L931" s="36" t="str">
        <f t="shared" si="75"/>
        <v/>
      </c>
      <c r="M931" s="38">
        <v>19</v>
      </c>
    </row>
    <row r="932" spans="1:13" x14ac:dyDescent="0.25">
      <c r="A932" s="24">
        <v>0.781249999999999</v>
      </c>
      <c r="B932" s="24">
        <v>0.79166666666666696</v>
      </c>
      <c r="C932" s="24">
        <f>INDEX(ГРАФИК!$CR$6:$CR$36,MATCH($B$884,ГРАФИК!$A$6:$A$36,0),0)</f>
        <v>0</v>
      </c>
      <c r="D932" s="6" t="b">
        <f t="shared" si="73"/>
        <v>0</v>
      </c>
      <c r="E932" s="24" t="b">
        <f t="shared" si="74"/>
        <v>0</v>
      </c>
      <c r="F932" s="6">
        <f>Count_Color(ГРАФИК!$CR$6:$CR$36,3,C932)</f>
        <v>0</v>
      </c>
      <c r="G932" s="25" t="e">
        <f>IF(D932="",INDEX('Классификатор задач'!$C:$C,MATCH(E932,'Классификатор задач'!$B:$B,0),0),INDEX('Классификатор задач'!$C:$C,MATCH(D932,'Классификатор задач'!$A:$A,0)))</f>
        <v>#N/A</v>
      </c>
      <c r="H932" s="26">
        <f>INDEX(ГРАФИК!$CS$6:$CS$36,MATCH($B$884,ГРАФИК!$A$6:$A$36,0),0)</f>
        <v>0</v>
      </c>
      <c r="I932" s="41">
        <v>0.25</v>
      </c>
      <c r="J932" s="29" t="e">
        <f>INDEX('Закрепление за ДСЕ'!$B:$B,MATCH(H932,'Закрепление за ДСЕ'!A:A,0),0)</f>
        <v>#N/A</v>
      </c>
      <c r="K932" s="29" t="e">
        <f>INDEX('Закрепление за ДСЕ'!$D:$D,MATCH(H932,'Закрепление за ДСЕ'!A:A,0),0)</f>
        <v>#N/A</v>
      </c>
      <c r="L932" s="36" t="str">
        <f t="shared" si="75"/>
        <v/>
      </c>
      <c r="M932" s="38">
        <v>19</v>
      </c>
    </row>
    <row r="933" spans="1:13" x14ac:dyDescent="0.25">
      <c r="A933" s="32" t="s">
        <v>148</v>
      </c>
      <c r="B933" s="33">
        <v>20</v>
      </c>
      <c r="C933" s="34" t="s">
        <v>148</v>
      </c>
      <c r="D933" s="34" t="s">
        <v>148</v>
      </c>
      <c r="E933" s="34" t="s">
        <v>148</v>
      </c>
      <c r="F933" s="34" t="s">
        <v>148</v>
      </c>
      <c r="G933" s="34" t="s">
        <v>148</v>
      </c>
      <c r="H933" s="34" t="s">
        <v>148</v>
      </c>
      <c r="I933" s="43"/>
      <c r="J933" s="34" t="s">
        <v>148</v>
      </c>
      <c r="K933" s="34" t="s">
        <v>148</v>
      </c>
      <c r="L933" s="34" t="s">
        <v>148</v>
      </c>
      <c r="M933" s="38">
        <v>20</v>
      </c>
    </row>
    <row r="934" spans="1:13" x14ac:dyDescent="0.25">
      <c r="A934" s="24">
        <v>0.29166666666666669</v>
      </c>
      <c r="B934" s="24">
        <v>0.30208333333333331</v>
      </c>
      <c r="C934" s="24">
        <f>INDEX(ГРАФИК!$B$6:$B$36,MATCH($B$933,ГРАФИК!$A$6:$A$36,0),0)</f>
        <v>0</v>
      </c>
      <c r="D934" s="6" t="b">
        <f>IF(LEFTB(C934)="Z",C934,IF(LEFTB(C934)="J",""))</f>
        <v>0</v>
      </c>
      <c r="E934" s="24" t="b">
        <f>IF(LEFTB(C934)="J",C934,IF(LEFTB(C934)="Z",""))</f>
        <v>0</v>
      </c>
      <c r="F934" s="6">
        <f>Count_Color(ГРАФИК!$B$6:$B$36,3,C934)</f>
        <v>0</v>
      </c>
      <c r="G934" s="25" t="e">
        <f>IF(D934="",INDEX('Классификатор задач'!$C:$C,MATCH(E934,'Классификатор задач'!$B:$B,0),0),INDEX('Классификатор задач'!$C:$C,MATCH(D934,'Классификатор задач'!$A:$A,0)))</f>
        <v>#N/A</v>
      </c>
      <c r="H934" s="26">
        <f>INDEX(ГРАФИК!$C$6:$C$36,MATCH($B$933,ГРАФИК!$A$6:$A$36,0),0)</f>
        <v>0</v>
      </c>
      <c r="I934" s="41">
        <v>0.25</v>
      </c>
      <c r="J934" s="29" t="e">
        <f>INDEX('Закрепление за ДСЕ'!$B:$B,MATCH(H934,'Закрепление за ДСЕ'!A:A,0),0)</f>
        <v>#N/A</v>
      </c>
      <c r="K934" s="29" t="e">
        <f>INDEX('Закрепление за ДСЕ'!$D:$D,MATCH(H934,'Закрепление за ДСЕ'!A:A,0),0)</f>
        <v>#N/A</v>
      </c>
      <c r="L934" s="36" t="str">
        <f t="shared" ref="L934:L944" si="76">IF(F934&gt;0,"Выполнено","")</f>
        <v/>
      </c>
      <c r="M934" s="38">
        <v>20</v>
      </c>
    </row>
    <row r="935" spans="1:13" x14ac:dyDescent="0.25">
      <c r="A935" s="24">
        <v>0.30208333333333331</v>
      </c>
      <c r="B935" s="24">
        <v>0.3125</v>
      </c>
      <c r="C935" s="24">
        <f>INDEX(ГРАФИК!$D$6:$D$36,MATCH($B$933,ГРАФИК!$A$6:$A$36,0),0)</f>
        <v>0</v>
      </c>
      <c r="D935" s="6" t="b">
        <f>IF(LEFTB(C935)="Z",C935,IF(LEFTB(C935)="J",""))</f>
        <v>0</v>
      </c>
      <c r="E935" s="24" t="b">
        <f>IF(LEFTB(C935)="J",C935,IF(LEFTB(C935)="Z",""))</f>
        <v>0</v>
      </c>
      <c r="F935" s="6">
        <f>Count_Color(ГРАФИК!$D$6:$D$36,3,C935)</f>
        <v>0</v>
      </c>
      <c r="G935" s="25" t="e">
        <f>IF(D935="",INDEX('Классификатор задач'!$C:$C,MATCH(E935,'Классификатор задач'!$B:$B,0),0),INDEX('Классификатор задач'!$C:$C,MATCH(D935,'Классификатор задач'!$A:$A,0)))</f>
        <v>#N/A</v>
      </c>
      <c r="H935" s="26">
        <f>INDEX(ГРАФИК!$E$6:$E$36,MATCH($B$933,ГРАФИК!$A$6:$A$36,0),0)</f>
        <v>0</v>
      </c>
      <c r="I935" s="41">
        <v>0.25</v>
      </c>
      <c r="J935" s="29" t="e">
        <f>INDEX('Закрепление за ДСЕ'!$B:$B,MATCH(H935,'Закрепление за ДСЕ'!A:A,0),0)</f>
        <v>#N/A</v>
      </c>
      <c r="K935" s="29" t="e">
        <f>INDEX('Закрепление за ДСЕ'!$D:$D,MATCH(H935,'Закрепление за ДСЕ'!A:A,0),0)</f>
        <v>#N/A</v>
      </c>
      <c r="L935" s="36" t="str">
        <f t="shared" si="76"/>
        <v/>
      </c>
      <c r="M935" s="38">
        <v>20</v>
      </c>
    </row>
    <row r="936" spans="1:13" x14ac:dyDescent="0.25">
      <c r="A936" s="24">
        <v>0.3125</v>
      </c>
      <c r="B936" s="24">
        <v>0.32291666666666702</v>
      </c>
      <c r="C936" s="24">
        <f>INDEX(ГРАФИК!$F$6:$F$36,MATCH($B$933,ГРАФИК!$A$6:$A$36,0),0)</f>
        <v>0</v>
      </c>
      <c r="D936" s="6" t="b">
        <f t="shared" ref="D936:D981" si="77">IF(LEFTB(C936)="Z",C936,IF(LEFTB(C936)="J",""))</f>
        <v>0</v>
      </c>
      <c r="E936" s="24" t="b">
        <f t="shared" ref="E936:E981" si="78">IF(LEFTB(C936)="J",C936,IF(LEFTB(C936)="Z",""))</f>
        <v>0</v>
      </c>
      <c r="F936" s="6">
        <f>Count_Color(ГРАФИК!$F$6:$F$36,3,C936)</f>
        <v>0</v>
      </c>
      <c r="G936" s="25" t="e">
        <f>IF(D936="",INDEX('Классификатор задач'!$C:$C,MATCH(E936,'Классификатор задач'!$B:$B,0),0),INDEX('Классификатор задач'!$C:$C,MATCH(D936,'Классификатор задач'!$A:$A,0)))</f>
        <v>#N/A</v>
      </c>
      <c r="H936" s="26">
        <f>INDEX(ГРАФИК!$G$6:$G$36,MATCH($B$933,ГРАФИК!$A$6:$A$36,0),0)</f>
        <v>0</v>
      </c>
      <c r="I936" s="41">
        <v>0.25</v>
      </c>
      <c r="J936" s="29" t="e">
        <f>INDEX('Закрепление за ДСЕ'!$B:$B,MATCH(H936,'Закрепление за ДСЕ'!A:A,0),0)</f>
        <v>#N/A</v>
      </c>
      <c r="K936" s="29" t="e">
        <f>INDEX('Закрепление за ДСЕ'!$D:$D,MATCH(H936,'Закрепление за ДСЕ'!A:A,0),0)</f>
        <v>#N/A</v>
      </c>
      <c r="L936" s="36" t="str">
        <f t="shared" si="76"/>
        <v/>
      </c>
      <c r="M936" s="38">
        <v>20</v>
      </c>
    </row>
    <row r="937" spans="1:13" x14ac:dyDescent="0.25">
      <c r="A937" s="24">
        <v>0.32291666666666702</v>
      </c>
      <c r="B937" s="24">
        <v>0.33333333333333298</v>
      </c>
      <c r="C937" s="24">
        <f>INDEX(ГРАФИК!$H$6:$H$36,MATCH($B$933,ГРАФИК!$A$6:$A$36,0),0)</f>
        <v>0</v>
      </c>
      <c r="D937" s="6" t="b">
        <f t="shared" si="77"/>
        <v>0</v>
      </c>
      <c r="E937" s="24" t="b">
        <f t="shared" si="78"/>
        <v>0</v>
      </c>
      <c r="F937" s="6">
        <f>Count_Color(ГРАФИК!$H$6:$H$36,3,C937)</f>
        <v>0</v>
      </c>
      <c r="G937" s="25" t="e">
        <f>IF(D937="",INDEX('Классификатор задач'!$C:$C,MATCH(E937,'Классификатор задач'!$B:$B,0),0),INDEX('Классификатор задач'!$C:$C,MATCH(D937,'Классификатор задач'!$A:$A,0)))</f>
        <v>#N/A</v>
      </c>
      <c r="H937" s="26">
        <f>INDEX(ГРАФИК!$I$6:$I$36,MATCH($B$933,ГРАФИК!$A$6:$A$36,0),0)</f>
        <v>0</v>
      </c>
      <c r="I937" s="41">
        <v>0.25</v>
      </c>
      <c r="J937" s="29" t="e">
        <f>INDEX('Закрепление за ДСЕ'!$B:$B,MATCH(H937,'Закрепление за ДСЕ'!A:A,0),0)</f>
        <v>#N/A</v>
      </c>
      <c r="K937" s="29" t="e">
        <f>INDEX('Закрепление за ДСЕ'!$D:$D,MATCH(H937,'Закрепление за ДСЕ'!A:A,0),0)</f>
        <v>#N/A</v>
      </c>
      <c r="L937" s="36" t="str">
        <f t="shared" si="76"/>
        <v/>
      </c>
      <c r="M937" s="38">
        <v>20</v>
      </c>
    </row>
    <row r="938" spans="1:13" x14ac:dyDescent="0.25">
      <c r="A938" s="24">
        <v>0.33333333333333298</v>
      </c>
      <c r="B938" s="24">
        <v>0.34375</v>
      </c>
      <c r="C938" s="24">
        <f>INDEX(ГРАФИК!$J$6:$J$36,MATCH($B$933,ГРАФИК!$A$6:$A$36,0),0)</f>
        <v>0</v>
      </c>
      <c r="D938" s="6" t="b">
        <f t="shared" si="77"/>
        <v>0</v>
      </c>
      <c r="E938" s="24" t="b">
        <f t="shared" si="78"/>
        <v>0</v>
      </c>
      <c r="F938" s="6">
        <f>Count_Color(ГРАФИК!$J$6:$J$36,3,C938)</f>
        <v>0</v>
      </c>
      <c r="G938" s="25" t="e">
        <f>IF(D938="",INDEX('Классификатор задач'!$C:$C,MATCH(E938,'Классификатор задач'!$B:$B,0),0),INDEX('Классификатор задач'!$C:$C,MATCH(D938,'Классификатор задач'!$A:$A,0)))</f>
        <v>#N/A</v>
      </c>
      <c r="H938" s="26">
        <f>INDEX(ГРАФИК!$K$6:$K$36,MATCH($B$933,ГРАФИК!$A$6:$A$36,0),0)</f>
        <v>0</v>
      </c>
      <c r="I938" s="41">
        <v>0.25</v>
      </c>
      <c r="J938" s="29" t="e">
        <f>INDEX('Закрепление за ДСЕ'!$B:$B,MATCH(H938,'Закрепление за ДСЕ'!A:A,0),0)</f>
        <v>#N/A</v>
      </c>
      <c r="K938" s="29" t="e">
        <f>INDEX('Закрепление за ДСЕ'!$D:$D,MATCH(H938,'Закрепление за ДСЕ'!A:A,0),0)</f>
        <v>#N/A</v>
      </c>
      <c r="L938" s="36" t="str">
        <f t="shared" si="76"/>
        <v/>
      </c>
      <c r="M938" s="38">
        <v>20</v>
      </c>
    </row>
    <row r="939" spans="1:13" x14ac:dyDescent="0.25">
      <c r="A939" s="24">
        <v>0.34375</v>
      </c>
      <c r="B939" s="24">
        <v>0.35416666666666702</v>
      </c>
      <c r="C939" s="24">
        <f>INDEX(ГРАФИК!$L$6:$L$36,MATCH($B$933,ГРАФИК!$A$6:$A$36,0),0)</f>
        <v>0</v>
      </c>
      <c r="D939" s="6" t="b">
        <f t="shared" si="77"/>
        <v>0</v>
      </c>
      <c r="E939" s="24" t="b">
        <f t="shared" si="78"/>
        <v>0</v>
      </c>
      <c r="F939" s="6">
        <f>Count_Color(ГРАФИК!$L$6:$L$36,3,C939)</f>
        <v>0</v>
      </c>
      <c r="G939" s="25" t="e">
        <f>IF(D939="",INDEX('Классификатор задач'!$C:$C,MATCH(E939,'Классификатор задач'!$B:$B,0),0),INDEX('Классификатор задач'!$C:$C,MATCH(D939,'Классификатор задач'!$A:$A,0)))</f>
        <v>#N/A</v>
      </c>
      <c r="H939" s="26">
        <f>INDEX(ГРАФИК!$M$6:$M$36,MATCH($B$933,ГРАФИК!$A$6:$A$36,0),0)</f>
        <v>0</v>
      </c>
      <c r="I939" s="41">
        <v>0.25</v>
      </c>
      <c r="J939" s="29" t="e">
        <f>INDEX('Закрепление за ДСЕ'!$B:$B,MATCH(H939,'Закрепление за ДСЕ'!A:A,0),0)</f>
        <v>#N/A</v>
      </c>
      <c r="K939" s="29" t="e">
        <f>INDEX('Закрепление за ДСЕ'!$D:$D,MATCH(H939,'Закрепление за ДСЕ'!A:A,0),0)</f>
        <v>#N/A</v>
      </c>
      <c r="L939" s="36" t="str">
        <f t="shared" si="76"/>
        <v/>
      </c>
      <c r="M939" s="38">
        <v>20</v>
      </c>
    </row>
    <row r="940" spans="1:13" x14ac:dyDescent="0.25">
      <c r="A940" s="24">
        <v>0.35416666666666602</v>
      </c>
      <c r="B940" s="24">
        <v>0.36458333333333298</v>
      </c>
      <c r="C940" s="24">
        <f>INDEX(ГРАФИК!$N$6:$N$36,MATCH($B$933,ГРАФИК!$A$6:$A$36,0),0)</f>
        <v>0</v>
      </c>
      <c r="D940" s="6" t="b">
        <f t="shared" si="77"/>
        <v>0</v>
      </c>
      <c r="E940" s="24" t="b">
        <f t="shared" si="78"/>
        <v>0</v>
      </c>
      <c r="F940" s="6">
        <f>Count_Color(ГРАФИК!$N$6:$N$36,3,C940)</f>
        <v>0</v>
      </c>
      <c r="G940" s="25" t="e">
        <f>IF(D940="",INDEX('Классификатор задач'!$C:$C,MATCH(E940,'Классификатор задач'!$B:$B,0),0),INDEX('Классификатор задач'!$C:$C,MATCH(D940,'Классификатор задач'!$A:$A,0)))</f>
        <v>#N/A</v>
      </c>
      <c r="H940" s="26">
        <f>INDEX(ГРАФИК!$O$6:$O$36,MATCH($B$933,ГРАФИК!$A$6:$A$36,0),0)</f>
        <v>0</v>
      </c>
      <c r="I940" s="41">
        <v>0.25</v>
      </c>
      <c r="J940" s="29" t="e">
        <f>INDEX('Закрепление за ДСЕ'!$B:$B,MATCH(H940,'Закрепление за ДСЕ'!A:A,0),0)</f>
        <v>#N/A</v>
      </c>
      <c r="K940" s="29" t="e">
        <f>INDEX('Закрепление за ДСЕ'!$D:$D,MATCH(H940,'Закрепление за ДСЕ'!A:A,0),0)</f>
        <v>#N/A</v>
      </c>
      <c r="L940" s="36" t="str">
        <f t="shared" si="76"/>
        <v/>
      </c>
      <c r="M940" s="38">
        <v>20</v>
      </c>
    </row>
    <row r="941" spans="1:13" x14ac:dyDescent="0.25">
      <c r="A941" s="24">
        <v>0.36458333333333298</v>
      </c>
      <c r="B941" s="24">
        <v>0.375</v>
      </c>
      <c r="C941" s="24">
        <f>INDEX(ГРАФИК!$P$6:$P$36,MATCH($B$933,ГРАФИК!$A$6:$A$36,0),0)</f>
        <v>0</v>
      </c>
      <c r="D941" s="6" t="b">
        <f t="shared" si="77"/>
        <v>0</v>
      </c>
      <c r="E941" s="24" t="b">
        <f t="shared" si="78"/>
        <v>0</v>
      </c>
      <c r="F941" s="6">
        <f>Count_Color(ГРАФИК!$P$6:$P$36,3,C941)</f>
        <v>0</v>
      </c>
      <c r="G941" s="25" t="e">
        <f>IF(D941="",INDEX('Классификатор задач'!$C:$C,MATCH(E941,'Классификатор задач'!$B:$B,0),0),INDEX('Классификатор задач'!$C:$C,MATCH(D941,'Классификатор задач'!$A:$A,0)))</f>
        <v>#N/A</v>
      </c>
      <c r="H941" s="26">
        <f>INDEX(ГРАФИК!$Q$6:$Q$36,MATCH($B$933,ГРАФИК!$A$6:$A$36,0),0)</f>
        <v>0</v>
      </c>
      <c r="I941" s="41">
        <v>0.25</v>
      </c>
      <c r="J941" s="29" t="e">
        <f>INDEX('Закрепление за ДСЕ'!$B:$B,MATCH(H941,'Закрепление за ДСЕ'!A:A,0),0)</f>
        <v>#N/A</v>
      </c>
      <c r="K941" s="29" t="e">
        <f>INDEX('Закрепление за ДСЕ'!$D:$D,MATCH(H941,'Закрепление за ДСЕ'!A:A,0),0)</f>
        <v>#N/A</v>
      </c>
      <c r="L941" s="36" t="str">
        <f t="shared" si="76"/>
        <v/>
      </c>
      <c r="M941" s="38">
        <v>20</v>
      </c>
    </row>
    <row r="942" spans="1:13" x14ac:dyDescent="0.25">
      <c r="A942" s="24">
        <v>0.375</v>
      </c>
      <c r="B942" s="24">
        <v>0.38541666666666702</v>
      </c>
      <c r="C942" s="24">
        <f>INDEX(ГРАФИК!$R$6:$R$36,MATCH($B$933,ГРАФИК!$A$6:$A$36,0),0)</f>
        <v>0</v>
      </c>
      <c r="D942" s="6" t="b">
        <f t="shared" si="77"/>
        <v>0</v>
      </c>
      <c r="E942" s="24" t="b">
        <f t="shared" si="78"/>
        <v>0</v>
      </c>
      <c r="F942" s="6">
        <f>Count_Color(ГРАФИК!$R$6:$R$36,3,C942)</f>
        <v>0</v>
      </c>
      <c r="G942" s="25" t="e">
        <f>IF(D942="",INDEX('Классификатор задач'!$C:$C,MATCH(E942,'Классификатор задач'!$B:$B,0),0),INDEX('Классификатор задач'!$C:$C,MATCH(D942,'Классификатор задач'!$A:$A,0)))</f>
        <v>#N/A</v>
      </c>
      <c r="H942" s="26">
        <f>INDEX(ГРАФИК!$S$6:$S$36,MATCH($B$933,ГРАФИК!$A$6:$A$36,0),0)</f>
        <v>0</v>
      </c>
      <c r="I942" s="41">
        <v>0.25</v>
      </c>
      <c r="J942" s="29" t="e">
        <f>INDEX('Закрепление за ДСЕ'!$B:$B,MATCH(H942,'Закрепление за ДСЕ'!A:A,0),0)</f>
        <v>#N/A</v>
      </c>
      <c r="K942" s="29" t="e">
        <f>INDEX('Закрепление за ДСЕ'!$D:$D,MATCH(H942,'Закрепление за ДСЕ'!A:A,0),0)</f>
        <v>#N/A</v>
      </c>
      <c r="L942" s="36" t="str">
        <f t="shared" si="76"/>
        <v/>
      </c>
      <c r="M942" s="38">
        <v>20</v>
      </c>
    </row>
    <row r="943" spans="1:13" x14ac:dyDescent="0.25">
      <c r="A943" s="24">
        <v>0.38541666666666602</v>
      </c>
      <c r="B943" s="24">
        <v>0.39583333333333298</v>
      </c>
      <c r="C943" s="24">
        <f>INDEX(ГРАФИК!$T$6:$T$36,MATCH($B$933,ГРАФИК!$A$6:$A$36,0),0)</f>
        <v>0</v>
      </c>
      <c r="D943" s="6" t="b">
        <f t="shared" si="77"/>
        <v>0</v>
      </c>
      <c r="E943" s="24" t="b">
        <f t="shared" si="78"/>
        <v>0</v>
      </c>
      <c r="F943" s="6">
        <f>Count_Color(ГРАФИК!$T$6:$T$36,3,C943)</f>
        <v>0</v>
      </c>
      <c r="G943" s="25" t="e">
        <f>IF(D943="",INDEX('Классификатор задач'!$C:$C,MATCH(E943,'Классификатор задач'!$B:$B,0),0),INDEX('Классификатор задач'!$C:$C,MATCH(D943,'Классификатор задач'!$A:$A,0)))</f>
        <v>#N/A</v>
      </c>
      <c r="H943" s="26">
        <f>INDEX(ГРАФИК!$U$6:$U$36,MATCH($B$933,ГРАФИК!$A$6:$A$36,0),0)</f>
        <v>0</v>
      </c>
      <c r="I943" s="41">
        <v>0.25</v>
      </c>
      <c r="J943" s="29" t="e">
        <f>INDEX('Закрепление за ДСЕ'!$B:$B,MATCH(H943,'Закрепление за ДСЕ'!A:A,0),0)</f>
        <v>#N/A</v>
      </c>
      <c r="K943" s="29" t="e">
        <f>INDEX('Закрепление за ДСЕ'!$D:$D,MATCH(H943,'Закрепление за ДСЕ'!A:A,0),0)</f>
        <v>#N/A</v>
      </c>
      <c r="L943" s="36" t="str">
        <f t="shared" si="76"/>
        <v/>
      </c>
      <c r="M943" s="38">
        <v>20</v>
      </c>
    </row>
    <row r="944" spans="1:13" x14ac:dyDescent="0.25">
      <c r="A944" s="24">
        <v>0.39583333333333298</v>
      </c>
      <c r="B944" s="24">
        <v>0.40625</v>
      </c>
      <c r="C944" s="24">
        <f>INDEX(ГРАФИК!$V$6:$V$36,MATCH($B$933,ГРАФИК!$A$6:$A$36,0),0)</f>
        <v>0</v>
      </c>
      <c r="D944" s="6" t="b">
        <f t="shared" si="77"/>
        <v>0</v>
      </c>
      <c r="E944" s="24" t="b">
        <f t="shared" si="78"/>
        <v>0</v>
      </c>
      <c r="F944" s="6">
        <f>Count_Color(ГРАФИК!$V$6:$V$36,3,C944)</f>
        <v>0</v>
      </c>
      <c r="G944" s="25" t="e">
        <f>IF(D944="",INDEX('Классификатор задач'!$C:$C,MATCH(E944,'Классификатор задач'!$B:$B,0),0),INDEX('Классификатор задач'!$C:$C,MATCH(D944,'Классификатор задач'!$A:$A,0)))</f>
        <v>#N/A</v>
      </c>
      <c r="H944" s="26">
        <f>INDEX(ГРАФИК!$W$6:$W$36,MATCH($B$933,ГРАФИК!$A$6:$A$36,0),0)</f>
        <v>0</v>
      </c>
      <c r="I944" s="41">
        <v>0.25</v>
      </c>
      <c r="J944" s="29" t="e">
        <f>INDEX('Закрепление за ДСЕ'!$B:$B,MATCH(H944,'Закрепление за ДСЕ'!A:A,0),0)</f>
        <v>#N/A</v>
      </c>
      <c r="K944" s="29" t="e">
        <f>INDEX('Закрепление за ДСЕ'!$D:$D,MATCH(H944,'Закрепление за ДСЕ'!A:A,0),0)</f>
        <v>#N/A</v>
      </c>
      <c r="L944" s="36" t="str">
        <f t="shared" si="76"/>
        <v/>
      </c>
      <c r="M944" s="38">
        <v>20</v>
      </c>
    </row>
    <row r="945" spans="1:13" x14ac:dyDescent="0.25">
      <c r="A945" s="24">
        <v>0.40625</v>
      </c>
      <c r="B945" s="24">
        <v>0.41666666666666702</v>
      </c>
      <c r="C945" s="24">
        <f>INDEX(ГРАФИК!$X$6:$X$36,MATCH($B$933,ГРАФИК!$A$6:$A$36,0),0)</f>
        <v>0</v>
      </c>
      <c r="D945" s="6" t="b">
        <f t="shared" si="77"/>
        <v>0</v>
      </c>
      <c r="E945" s="24" t="b">
        <f t="shared" si="78"/>
        <v>0</v>
      </c>
      <c r="F945" s="6">
        <f>Count_Color(ГРАФИК!$X$6:$X$36,3,C945)</f>
        <v>0</v>
      </c>
      <c r="G945" s="25" t="e">
        <f>IF(D945="",INDEX('Классификатор задач'!$C:$C,MATCH(E945,'Классификатор задач'!$B:$B,0),0),INDEX('Классификатор задач'!$C:$C,MATCH(D945,'Классификатор задач'!$A:$A,0)))</f>
        <v>#N/A</v>
      </c>
      <c r="H945" s="26">
        <f>INDEX(ГРАФИК!$Y$6:$Y$36,MATCH($B$933,ГРАФИК!$A$6:$A$36,0),0)</f>
        <v>0</v>
      </c>
      <c r="I945" s="41">
        <v>0.25</v>
      </c>
      <c r="J945" s="29" t="e">
        <f>INDEX('Закрепление за ДСЕ'!$B:$B,MATCH(H945,'Закрепление за ДСЕ'!A:A,0),0)</f>
        <v>#N/A</v>
      </c>
      <c r="K945" s="29" t="e">
        <f>INDEX('Закрепление за ДСЕ'!$D:$D,MATCH(H945,'Закрепление за ДСЕ'!A:A,0),0)</f>
        <v>#N/A</v>
      </c>
      <c r="L945" s="36" t="str">
        <f>IF(F945&gt;0,"Выполнено","")</f>
        <v/>
      </c>
      <c r="M945" s="38">
        <v>20</v>
      </c>
    </row>
    <row r="946" spans="1:13" x14ac:dyDescent="0.25">
      <c r="A946" s="24">
        <v>0.41666666666666702</v>
      </c>
      <c r="B946" s="24">
        <v>0.42708333333333298</v>
      </c>
      <c r="C946" s="24">
        <f>INDEX(ГРАФИК!$Z$6:$Z$36,MATCH($B$933,ГРАФИК!$A$6:$A$36,0),0)</f>
        <v>0</v>
      </c>
      <c r="D946" s="6" t="b">
        <f t="shared" si="77"/>
        <v>0</v>
      </c>
      <c r="E946" s="24" t="b">
        <f t="shared" si="78"/>
        <v>0</v>
      </c>
      <c r="F946" s="6">
        <f>Count_Color(ГРАФИК!$Z$6:$Z$36,3,C946)</f>
        <v>0</v>
      </c>
      <c r="G946" s="25" t="e">
        <f>IF(D946="",INDEX('Классификатор задач'!$C:$C,MATCH(E946,'Классификатор задач'!$B:$B,0),0),INDEX('Классификатор задач'!$C:$C,MATCH(D946,'Классификатор задач'!$A:$A,0)))</f>
        <v>#N/A</v>
      </c>
      <c r="H946" s="26">
        <f>INDEX(ГРАФИК!$AA$6:$AA$36,MATCH($B$933,ГРАФИК!$A$6:$A$36,0),0)</f>
        <v>0</v>
      </c>
      <c r="I946" s="41">
        <v>0.25</v>
      </c>
      <c r="J946" s="29" t="e">
        <f>INDEX('Закрепление за ДСЕ'!$B:$B,MATCH(H946,'Закрепление за ДСЕ'!A:A,0),0)</f>
        <v>#N/A</v>
      </c>
      <c r="K946" s="29" t="e">
        <f>INDEX('Закрепление за ДСЕ'!$D:$D,MATCH(H946,'Закрепление за ДСЕ'!A:A,0),0)</f>
        <v>#N/A</v>
      </c>
      <c r="L946" s="36" t="str">
        <f>IF(F946&gt;0,"Выполнено","")</f>
        <v/>
      </c>
      <c r="M946" s="38">
        <v>20</v>
      </c>
    </row>
    <row r="947" spans="1:13" x14ac:dyDescent="0.25">
      <c r="A947" s="24">
        <v>0.42708333333333298</v>
      </c>
      <c r="B947" s="24">
        <v>0.4375</v>
      </c>
      <c r="C947" s="24">
        <f>INDEX(ГРАФИК!$AB$6:$AB$36,MATCH($B$933,ГРАФИК!$A$6:$A$36,0),0)</f>
        <v>0</v>
      </c>
      <c r="D947" s="6" t="b">
        <f t="shared" si="77"/>
        <v>0</v>
      </c>
      <c r="E947" s="24" t="b">
        <f t="shared" si="78"/>
        <v>0</v>
      </c>
      <c r="F947" s="6">
        <f>Count_Color(ГРАФИК!$AB$6:$AB$36,3,C947)</f>
        <v>0</v>
      </c>
      <c r="G947" s="25" t="e">
        <f>IF(D947="",INDEX('Классификатор задач'!$C:$C,MATCH(E947,'Классификатор задач'!$B:$B,0),0),INDEX('Классификатор задач'!$C:$C,MATCH(D947,'Классификатор задач'!$A:$A,0)))</f>
        <v>#N/A</v>
      </c>
      <c r="H947" s="26">
        <f>INDEX(ГРАФИК!$AC$6:$AC$36,MATCH($B$933,ГРАФИК!$A$6:$A$36,0),0)</f>
        <v>0</v>
      </c>
      <c r="I947" s="41">
        <v>0.25</v>
      </c>
      <c r="J947" s="29" t="e">
        <f>INDEX('Закрепление за ДСЕ'!$B:$B,MATCH(H947,'Закрепление за ДСЕ'!A:A,0),0)</f>
        <v>#N/A</v>
      </c>
      <c r="K947" s="29" t="e">
        <f>INDEX('Закрепление за ДСЕ'!$D:$D,MATCH(H947,'Закрепление за ДСЕ'!A:A,0),0)</f>
        <v>#N/A</v>
      </c>
      <c r="L947" s="36" t="str">
        <f t="shared" ref="L947:L981" si="79">IF(F947&gt;0,"Выполнено","")</f>
        <v/>
      </c>
      <c r="M947" s="38">
        <v>20</v>
      </c>
    </row>
    <row r="948" spans="1:13" x14ac:dyDescent="0.25">
      <c r="A948" s="24">
        <v>0.4375</v>
      </c>
      <c r="B948" s="24">
        <v>0.44791666666666702</v>
      </c>
      <c r="C948" s="24">
        <f>INDEX(ГРАФИК!$AD$6:$AD$36,MATCH($B$933,ГРАФИК!$A$6:$A$36,0),0)</f>
        <v>0</v>
      </c>
      <c r="D948" s="6" t="b">
        <f t="shared" si="77"/>
        <v>0</v>
      </c>
      <c r="E948" s="24" t="b">
        <f t="shared" si="78"/>
        <v>0</v>
      </c>
      <c r="F948" s="6">
        <f>Count_Color(ГРАФИК!$AD$6:$AD$36,3,C948)</f>
        <v>0</v>
      </c>
      <c r="G948" s="25" t="e">
        <f>IF(D948="",INDEX('Классификатор задач'!$C:$C,MATCH(E948,'Классификатор задач'!$B:$B,0),0),INDEX('Классификатор задач'!$C:$C,MATCH(D948,'Классификатор задач'!$A:$A,0)))</f>
        <v>#N/A</v>
      </c>
      <c r="H948" s="26">
        <f>INDEX(ГРАФИК!$AE$6:$AE$36,MATCH($B$933,ГРАФИК!$A$6:$A$36,0),0)</f>
        <v>0</v>
      </c>
      <c r="I948" s="41">
        <v>0.25</v>
      </c>
      <c r="J948" s="29" t="e">
        <f>INDEX('Закрепление за ДСЕ'!$B:$B,MATCH(H948,'Закрепление за ДСЕ'!A:A,0),0)</f>
        <v>#N/A</v>
      </c>
      <c r="K948" s="29" t="e">
        <f>INDEX('Закрепление за ДСЕ'!$D:$D,MATCH(H948,'Закрепление за ДСЕ'!A:A,0),0)</f>
        <v>#N/A</v>
      </c>
      <c r="L948" s="36" t="str">
        <f t="shared" si="79"/>
        <v/>
      </c>
      <c r="M948" s="38">
        <v>20</v>
      </c>
    </row>
    <row r="949" spans="1:13" x14ac:dyDescent="0.25">
      <c r="A949" s="24">
        <v>0.44791666666666602</v>
      </c>
      <c r="B949" s="24">
        <v>0.45833333333333298</v>
      </c>
      <c r="C949" s="24">
        <f>INDEX(ГРАФИК!$AF$6:$AF$36,MATCH($B$933,ГРАФИК!$A$6:$A$36,0),0)</f>
        <v>0</v>
      </c>
      <c r="D949" s="6" t="b">
        <f t="shared" si="77"/>
        <v>0</v>
      </c>
      <c r="E949" s="24" t="b">
        <f t="shared" si="78"/>
        <v>0</v>
      </c>
      <c r="F949" s="6">
        <f>Count_Color(ГРАФИК!$AF$6:$AF$36,3,C949)</f>
        <v>0</v>
      </c>
      <c r="G949" s="25" t="e">
        <f>IF(D949="",INDEX('Классификатор задач'!$C:$C,MATCH(E949,'Классификатор задач'!$B:$B,0),0),INDEX('Классификатор задач'!$C:$C,MATCH(D949,'Классификатор задач'!$A:$A,0)))</f>
        <v>#N/A</v>
      </c>
      <c r="H949" s="26">
        <f>INDEX(ГРАФИК!$AG$6:$AG$36,MATCH($B$933,ГРАФИК!$A$6:$A$36,0),0)</f>
        <v>0</v>
      </c>
      <c r="I949" s="41">
        <v>0.25</v>
      </c>
      <c r="J949" s="29" t="e">
        <f>INDEX('Закрепление за ДСЕ'!$B:$B,MATCH(H949,'Закрепление за ДСЕ'!A:A,0),0)</f>
        <v>#N/A</v>
      </c>
      <c r="K949" s="29" t="e">
        <f>INDEX('Закрепление за ДСЕ'!$D:$D,MATCH(H949,'Закрепление за ДСЕ'!A:A,0),0)</f>
        <v>#N/A</v>
      </c>
      <c r="L949" s="36" t="str">
        <f t="shared" si="79"/>
        <v/>
      </c>
      <c r="M949" s="38">
        <v>20</v>
      </c>
    </row>
    <row r="950" spans="1:13" x14ac:dyDescent="0.25">
      <c r="A950" s="24">
        <v>0.45833333333333298</v>
      </c>
      <c r="B950" s="24">
        <v>0.46875</v>
      </c>
      <c r="C950" s="24">
        <f>INDEX(ГРАФИК!$AH$6:$AH$36,MATCH($B$933,ГРАФИК!$A$6:$A$36,0),0)</f>
        <v>0</v>
      </c>
      <c r="D950" s="6" t="b">
        <f t="shared" si="77"/>
        <v>0</v>
      </c>
      <c r="E950" s="24" t="b">
        <f t="shared" si="78"/>
        <v>0</v>
      </c>
      <c r="F950" s="6">
        <f>Count_Color(ГРАФИК!$AH$6:$AH$36,3,C950)</f>
        <v>0</v>
      </c>
      <c r="G950" s="25" t="e">
        <f>IF(D950="",INDEX('Классификатор задач'!$C:$C,MATCH(E950,'Классификатор задач'!$B:$B,0),0),INDEX('Классификатор задач'!$C:$C,MATCH(D950,'Классификатор задач'!$A:$A,0)))</f>
        <v>#N/A</v>
      </c>
      <c r="H950" s="26">
        <f>INDEX(ГРАФИК!$AI$6:$AI$36,MATCH($B$933,ГРАФИК!$A$6:$A$36,0),0)</f>
        <v>0</v>
      </c>
      <c r="I950" s="41">
        <v>0.25</v>
      </c>
      <c r="J950" s="29" t="e">
        <f>INDEX('Закрепление за ДСЕ'!$B:$B,MATCH(H950,'Закрепление за ДСЕ'!A:A,0),0)</f>
        <v>#N/A</v>
      </c>
      <c r="K950" s="29" t="e">
        <f>INDEX('Закрепление за ДСЕ'!$D:$D,MATCH(H950,'Закрепление за ДСЕ'!A:A,0),0)</f>
        <v>#N/A</v>
      </c>
      <c r="L950" s="36" t="str">
        <f t="shared" si="79"/>
        <v/>
      </c>
      <c r="M950" s="38">
        <v>20</v>
      </c>
    </row>
    <row r="951" spans="1:13" x14ac:dyDescent="0.25">
      <c r="A951" s="24">
        <v>0.46875</v>
      </c>
      <c r="B951" s="24">
        <v>0.47916666666666702</v>
      </c>
      <c r="C951" s="24">
        <f>INDEX(ГРАФИК!$AJ$6:$AJ$36,MATCH($B$933,ГРАФИК!$A$6:$A$36,0),0)</f>
        <v>0</v>
      </c>
      <c r="D951" s="6" t="b">
        <f t="shared" si="77"/>
        <v>0</v>
      </c>
      <c r="E951" s="24" t="b">
        <f t="shared" si="78"/>
        <v>0</v>
      </c>
      <c r="F951" s="6">
        <f>Count_Color(ГРАФИК!$AJ$6:$AJ$36,3,C951)</f>
        <v>0</v>
      </c>
      <c r="G951" s="25" t="e">
        <f>IF(D951="",INDEX('Классификатор задач'!$C:$C,MATCH(E951,'Классификатор задач'!$B:$B,0),0),INDEX('Классификатор задач'!$C:$C,MATCH(D951,'Классификатор задач'!$A:$A,0)))</f>
        <v>#N/A</v>
      </c>
      <c r="H951" s="26">
        <f>INDEX(ГРАФИК!$AK$6:$AK$36,MATCH($B$933,ГРАФИК!$A$6:$A$36,0),0)</f>
        <v>0</v>
      </c>
      <c r="I951" s="41">
        <v>0.25</v>
      </c>
      <c r="J951" s="29" t="e">
        <f>INDEX('Закрепление за ДСЕ'!$B:$B,MATCH(H951,'Закрепление за ДСЕ'!A:A,0),0)</f>
        <v>#N/A</v>
      </c>
      <c r="K951" s="29" t="e">
        <f>INDEX('Закрепление за ДСЕ'!$D:$D,MATCH(H951,'Закрепление за ДСЕ'!A:A,0),0)</f>
        <v>#N/A</v>
      </c>
      <c r="L951" s="36" t="str">
        <f t="shared" si="79"/>
        <v/>
      </c>
      <c r="M951" s="38">
        <v>20</v>
      </c>
    </row>
    <row r="952" spans="1:13" x14ac:dyDescent="0.25">
      <c r="A952" s="24">
        <v>0.47916666666666602</v>
      </c>
      <c r="B952" s="24">
        <v>0.48958333333333298</v>
      </c>
      <c r="C952" s="24">
        <f>INDEX(ГРАФИК!$AL$6:$AL$36,MATCH($B$933,ГРАФИК!$A$6:$A$36,0),0)</f>
        <v>0</v>
      </c>
      <c r="D952" s="6" t="b">
        <f t="shared" si="77"/>
        <v>0</v>
      </c>
      <c r="E952" s="24" t="b">
        <f t="shared" si="78"/>
        <v>0</v>
      </c>
      <c r="F952" s="6">
        <f>Count_Color(ГРАФИК!$AL$6:$AL$36,3,C952)</f>
        <v>0</v>
      </c>
      <c r="G952" s="25" t="e">
        <f>IF(D952="",INDEX('Классификатор задач'!$C:$C,MATCH(E952,'Классификатор задач'!$B:$B,0),0),INDEX('Классификатор задач'!$C:$C,MATCH(D952,'Классификатор задач'!$A:$A,0)))</f>
        <v>#N/A</v>
      </c>
      <c r="H952" s="26">
        <f>INDEX(ГРАФИК!$AM$6:$AM$36,MATCH($B$933,ГРАФИК!$A$6:$A$36,0),0)</f>
        <v>0</v>
      </c>
      <c r="I952" s="41">
        <v>0.25</v>
      </c>
      <c r="J952" s="29" t="e">
        <f>INDEX('Закрепление за ДСЕ'!$B:$B,MATCH(H952,'Закрепление за ДСЕ'!A:A,0),0)</f>
        <v>#N/A</v>
      </c>
      <c r="K952" s="29" t="e">
        <f>INDEX('Закрепление за ДСЕ'!$D:$D,MATCH(H952,'Закрепление за ДСЕ'!A:A,0),0)</f>
        <v>#N/A</v>
      </c>
      <c r="L952" s="36" t="str">
        <f t="shared" si="79"/>
        <v/>
      </c>
      <c r="M952" s="38">
        <v>20</v>
      </c>
    </row>
    <row r="953" spans="1:13" x14ac:dyDescent="0.25">
      <c r="A953" s="24">
        <v>0.48958333333333298</v>
      </c>
      <c r="B953" s="24">
        <v>0.5</v>
      </c>
      <c r="C953" s="24">
        <f>INDEX(ГРАФИК!$AN$6:$AN$36,MATCH($B$933,ГРАФИК!$A$6:$A$36,0),0)</f>
        <v>0</v>
      </c>
      <c r="D953" s="6" t="b">
        <f t="shared" si="77"/>
        <v>0</v>
      </c>
      <c r="E953" s="24" t="b">
        <f t="shared" si="78"/>
        <v>0</v>
      </c>
      <c r="F953" s="6">
        <f>Count_Color(ГРАФИК!$AN$6:$AN$36,3,C953)</f>
        <v>0</v>
      </c>
      <c r="G953" s="25" t="e">
        <f>IF(D953="",INDEX('Классификатор задач'!$C:$C,MATCH(E953,'Классификатор задач'!$B:$B,0),0),INDEX('Классификатор задач'!$C:$C,MATCH(D953,'Классификатор задач'!$A:$A,0)))</f>
        <v>#N/A</v>
      </c>
      <c r="H953" s="26">
        <f>INDEX(ГРАФИК!$AO$6:$AO$36,MATCH($B$933,ГРАФИК!$A$6:$A$36,0),0)</f>
        <v>0</v>
      </c>
      <c r="I953" s="41">
        <v>0.25</v>
      </c>
      <c r="J953" s="29" t="e">
        <f>INDEX('Закрепление за ДСЕ'!$B:$B,MATCH(H953,'Закрепление за ДСЕ'!A:A,0),0)</f>
        <v>#N/A</v>
      </c>
      <c r="K953" s="29" t="e">
        <f>INDEX('Закрепление за ДСЕ'!$D:$D,MATCH(H953,'Закрепление за ДСЕ'!A:A,0),0)</f>
        <v>#N/A</v>
      </c>
      <c r="L953" s="36" t="str">
        <f t="shared" si="79"/>
        <v/>
      </c>
      <c r="M953" s="38">
        <v>20</v>
      </c>
    </row>
    <row r="954" spans="1:13" x14ac:dyDescent="0.25">
      <c r="A954" s="24">
        <v>0.5</v>
      </c>
      <c r="B954" s="24">
        <v>0.51041666666666696</v>
      </c>
      <c r="C954" s="24">
        <f>INDEX(ГРАФИК!$AP$6:$AP$36,MATCH($B$933,ГРАФИК!$A$6:$A$36,0),0)</f>
        <v>0</v>
      </c>
      <c r="D954" s="6" t="b">
        <f t="shared" si="77"/>
        <v>0</v>
      </c>
      <c r="E954" s="24" t="b">
        <f t="shared" si="78"/>
        <v>0</v>
      </c>
      <c r="F954" s="6">
        <f>Count_Color(ГРАФИК!$AP$6:$AP$36,3,C954)</f>
        <v>0</v>
      </c>
      <c r="G954" s="25" t="e">
        <f>IF(D954="",INDEX('Классификатор задач'!$C:$C,MATCH(E954,'Классификатор задач'!$B:$B,0),0),INDEX('Классификатор задач'!$C:$C,MATCH(D954,'Классификатор задач'!$A:$A,0)))</f>
        <v>#N/A</v>
      </c>
      <c r="H954" s="26">
        <f>INDEX(ГРАФИК!$AQ$6:$AQ$36,MATCH($B$933,ГРАФИК!$A$6:$A$36,0),0)</f>
        <v>0</v>
      </c>
      <c r="I954" s="41">
        <v>0.25</v>
      </c>
      <c r="J954" s="29" t="e">
        <f>INDEX('Закрепление за ДСЕ'!$B:$B,MATCH(H954,'Закрепление за ДСЕ'!A:A,0),0)</f>
        <v>#N/A</v>
      </c>
      <c r="K954" s="29" t="e">
        <f>INDEX('Закрепление за ДСЕ'!$D:$D,MATCH(H954,'Закрепление за ДСЕ'!A:A,0),0)</f>
        <v>#N/A</v>
      </c>
      <c r="L954" s="36" t="str">
        <f t="shared" si="79"/>
        <v/>
      </c>
      <c r="M954" s="38">
        <v>20</v>
      </c>
    </row>
    <row r="955" spans="1:13" x14ac:dyDescent="0.25">
      <c r="A955" s="24">
        <v>0.51041666666666596</v>
      </c>
      <c r="B955" s="24">
        <v>0.52083333333333304</v>
      </c>
      <c r="C955" s="24">
        <f>INDEX(ГРАФИК!$AR$6:$AR$36,MATCH($B$933,ГРАФИК!$A$6:$A$36,0),0)</f>
        <v>0</v>
      </c>
      <c r="D955" s="6" t="b">
        <f t="shared" si="77"/>
        <v>0</v>
      </c>
      <c r="E955" s="24" t="b">
        <f t="shared" si="78"/>
        <v>0</v>
      </c>
      <c r="F955" s="6">
        <f>Count_Color(ГРАФИК!$AR$6:$AR$36,3,C955)</f>
        <v>0</v>
      </c>
      <c r="G955" s="25" t="e">
        <f>IF(D955="",INDEX('Классификатор задач'!$C:$C,MATCH(E955,'Классификатор задач'!$B:$B,0),0),INDEX('Классификатор задач'!$C:$C,MATCH(D955,'Классификатор задач'!$A:$A,0)))</f>
        <v>#N/A</v>
      </c>
      <c r="H955" s="26">
        <f>INDEX(ГРАФИК!$AS$6:$AS$36,MATCH($B$933,ГРАФИК!$A$6:$A$36,0),0)</f>
        <v>0</v>
      </c>
      <c r="I955" s="41">
        <v>0.25</v>
      </c>
      <c r="J955" s="29" t="e">
        <f>INDEX('Закрепление за ДСЕ'!$B:$B,MATCH(H955,'Закрепление за ДСЕ'!A:A,0),0)</f>
        <v>#N/A</v>
      </c>
      <c r="K955" s="29" t="e">
        <f>INDEX('Закрепление за ДСЕ'!$D:$D,MATCH(H955,'Закрепление за ДСЕ'!A:A,0),0)</f>
        <v>#N/A</v>
      </c>
      <c r="L955" s="36" t="str">
        <f t="shared" si="79"/>
        <v/>
      </c>
      <c r="M955" s="38">
        <v>20</v>
      </c>
    </row>
    <row r="956" spans="1:13" x14ac:dyDescent="0.25">
      <c r="A956" s="24">
        <v>0.52083333333333304</v>
      </c>
      <c r="B956" s="24">
        <v>0.53125</v>
      </c>
      <c r="C956" s="24">
        <f>INDEX(ГРАФИК!$AT$6:$AT$36,MATCH($B$933,ГРАФИК!$A$6:$A$36,0),0)</f>
        <v>0</v>
      </c>
      <c r="D956" s="6" t="b">
        <f t="shared" si="77"/>
        <v>0</v>
      </c>
      <c r="E956" s="24" t="b">
        <f t="shared" si="78"/>
        <v>0</v>
      </c>
      <c r="F956" s="6">
        <f>Count_Color(ГРАФИК!$AT$6:$AT$36,3,C956)</f>
        <v>0</v>
      </c>
      <c r="G956" s="25" t="e">
        <f>IF(D956="",INDEX('Классификатор задач'!$C:$C,MATCH(E956,'Классификатор задач'!$B:$B,0),0),INDEX('Классификатор задач'!$C:$C,MATCH(D956,'Классификатор задач'!$A:$A,0)))</f>
        <v>#N/A</v>
      </c>
      <c r="H956" s="26">
        <f>INDEX(ГРАФИК!$AU$6:$AU$36,MATCH($B$933,ГРАФИК!$A$6:$A$36,0),0)</f>
        <v>0</v>
      </c>
      <c r="I956" s="41">
        <v>0.25</v>
      </c>
      <c r="J956" s="29" t="e">
        <f>INDEX('Закрепление за ДСЕ'!$B:$B,MATCH(H956,'Закрепление за ДСЕ'!A:A,0),0)</f>
        <v>#N/A</v>
      </c>
      <c r="K956" s="29" t="e">
        <f>INDEX('Закрепление за ДСЕ'!$D:$D,MATCH(H956,'Закрепление за ДСЕ'!A:A,0),0)</f>
        <v>#N/A</v>
      </c>
      <c r="L956" s="36" t="str">
        <f t="shared" si="79"/>
        <v/>
      </c>
      <c r="M956" s="38">
        <v>20</v>
      </c>
    </row>
    <row r="957" spans="1:13" x14ac:dyDescent="0.25">
      <c r="A957" s="24">
        <v>0.531249999999999</v>
      </c>
      <c r="B957" s="24">
        <v>0.54166666666666696</v>
      </c>
      <c r="C957" s="24">
        <f>INDEX(ГРАФИК!$AV$6:$AV$36,MATCH($B$933,ГРАФИК!$A$6:$A$36,0),0)</f>
        <v>0</v>
      </c>
      <c r="D957" s="6" t="b">
        <f t="shared" si="77"/>
        <v>0</v>
      </c>
      <c r="E957" s="24" t="b">
        <f t="shared" si="78"/>
        <v>0</v>
      </c>
      <c r="F957" s="6">
        <f>Count_Color(ГРАФИК!$AV$6:$AV$36,3,C957)</f>
        <v>0</v>
      </c>
      <c r="G957" s="25" t="e">
        <f>IF(D957="",INDEX('Классификатор задач'!$C:$C,MATCH(E957,'Классификатор задач'!$B:$B,0),0),INDEX('Классификатор задач'!$C:$C,MATCH(D957,'Классификатор задач'!$A:$A,0)))</f>
        <v>#N/A</v>
      </c>
      <c r="H957" s="26">
        <f>INDEX(ГРАФИК!$AW$6:$AW$36,MATCH($B$933,ГРАФИК!$A$6:$A$36,0),0)</f>
        <v>0</v>
      </c>
      <c r="I957" s="41">
        <v>0.25</v>
      </c>
      <c r="J957" s="29" t="e">
        <f>INDEX('Закрепление за ДСЕ'!$B:$B,MATCH(H957,'Закрепление за ДСЕ'!A:A,0),0)</f>
        <v>#N/A</v>
      </c>
      <c r="K957" s="29" t="e">
        <f>INDEX('Закрепление за ДСЕ'!$D:$D,MATCH(H957,'Закрепление за ДСЕ'!A:A,0),0)</f>
        <v>#N/A</v>
      </c>
      <c r="L957" s="36" t="str">
        <f t="shared" si="79"/>
        <v/>
      </c>
      <c r="M957" s="38">
        <v>20</v>
      </c>
    </row>
    <row r="958" spans="1:13" x14ac:dyDescent="0.25">
      <c r="A958" s="24">
        <v>0.54166666666666596</v>
      </c>
      <c r="B958" s="24">
        <v>0.55208333333333304</v>
      </c>
      <c r="C958" s="24">
        <f>INDEX(ГРАФИК!$AX$6:$AX$36,MATCH($B$933,ГРАФИК!$A$6:$A$36,0),0)</f>
        <v>0</v>
      </c>
      <c r="D958" s="6" t="b">
        <f t="shared" si="77"/>
        <v>0</v>
      </c>
      <c r="E958" s="24" t="b">
        <f t="shared" si="78"/>
        <v>0</v>
      </c>
      <c r="F958" s="6">
        <f>Count_Color(ГРАФИК!$AX$6:$AX$36,3,C958)</f>
        <v>0</v>
      </c>
      <c r="G958" s="25" t="e">
        <f>IF(D958="",INDEX('Классификатор задач'!$C:$C,MATCH(E958,'Классификатор задач'!$B:$B,0),0),INDEX('Классификатор задач'!$C:$C,MATCH(D958,'Классификатор задач'!$A:$A,0)))</f>
        <v>#N/A</v>
      </c>
      <c r="H958" s="26">
        <f>INDEX(ГРАФИК!$AY$6:$AY$36,MATCH($B$933,ГРАФИК!$A$6:$A$36,0),0)</f>
        <v>0</v>
      </c>
      <c r="I958" s="41">
        <v>0.25</v>
      </c>
      <c r="J958" s="29" t="e">
        <f>INDEX('Закрепление за ДСЕ'!$B:$B,MATCH(H958,'Закрепление за ДСЕ'!A:A,0),0)</f>
        <v>#N/A</v>
      </c>
      <c r="K958" s="29" t="e">
        <f>INDEX('Закрепление за ДСЕ'!$D:$D,MATCH(H958,'Закрепление за ДСЕ'!A:A,0),0)</f>
        <v>#N/A</v>
      </c>
      <c r="L958" s="36" t="str">
        <f t="shared" si="79"/>
        <v/>
      </c>
      <c r="M958" s="38">
        <v>20</v>
      </c>
    </row>
    <row r="959" spans="1:13" x14ac:dyDescent="0.25">
      <c r="A959" s="24">
        <v>0.55208333333333304</v>
      </c>
      <c r="B959" s="24">
        <v>0.5625</v>
      </c>
      <c r="C959" s="24">
        <f>INDEX(ГРАФИК!$AZ$6:$AZ$36,MATCH($B$933,ГРАФИК!$A$6:$A$36,0),0)</f>
        <v>0</v>
      </c>
      <c r="D959" s="6" t="b">
        <f t="shared" si="77"/>
        <v>0</v>
      </c>
      <c r="E959" s="24" t="b">
        <f t="shared" si="78"/>
        <v>0</v>
      </c>
      <c r="F959" s="6">
        <f>Count_Color(ГРАФИК!$AZ$6:$AZ$36,3,C959)</f>
        <v>0</v>
      </c>
      <c r="G959" s="25" t="e">
        <f>IF(D959="",INDEX('Классификатор задач'!$C:$C,MATCH(E959,'Классификатор задач'!$B:$B,0),0),INDEX('Классификатор задач'!$C:$C,MATCH(D959,'Классификатор задач'!$A:$A,0)))</f>
        <v>#N/A</v>
      </c>
      <c r="H959" s="26">
        <f>INDEX(ГРАФИК!$BA$6:$BA$36,MATCH($B$933,ГРАФИК!$A$6:$A$36,0),0)</f>
        <v>0</v>
      </c>
      <c r="I959" s="41">
        <v>0.25</v>
      </c>
      <c r="J959" s="29" t="e">
        <f>INDEX('Закрепление за ДСЕ'!$B:$B,MATCH(H959,'Закрепление за ДСЕ'!A:A,0),0)</f>
        <v>#N/A</v>
      </c>
      <c r="K959" s="29" t="e">
        <f>INDEX('Закрепление за ДСЕ'!$D:$D,MATCH(H959,'Закрепление за ДСЕ'!A:A,0),0)</f>
        <v>#N/A</v>
      </c>
      <c r="L959" s="36" t="str">
        <f t="shared" si="79"/>
        <v/>
      </c>
      <c r="M959" s="38">
        <v>20</v>
      </c>
    </row>
    <row r="960" spans="1:13" x14ac:dyDescent="0.25">
      <c r="A960" s="24">
        <v>0.562499999999999</v>
      </c>
      <c r="B960" s="24">
        <v>0.57291666666666696</v>
      </c>
      <c r="C960" s="24">
        <f>INDEX(ГРАФИК!$BB$6:$BB$36,MATCH($B$933,ГРАФИК!$A$6:$A$36,0),0)</f>
        <v>0</v>
      </c>
      <c r="D960" s="6" t="b">
        <f t="shared" si="77"/>
        <v>0</v>
      </c>
      <c r="E960" s="24" t="b">
        <f t="shared" si="78"/>
        <v>0</v>
      </c>
      <c r="F960" s="6">
        <f>Count_Color(ГРАФИК!$BB$6:$BB$36,3,C960)</f>
        <v>0</v>
      </c>
      <c r="G960" s="25" t="e">
        <f>IF(D960="",INDEX('Классификатор задач'!$C:$C,MATCH(E960,'Классификатор задач'!$B:$B,0),0),INDEX('Классификатор задач'!$C:$C,MATCH(D960,'Классификатор задач'!$A:$A,0)))</f>
        <v>#N/A</v>
      </c>
      <c r="H960" s="26">
        <f>INDEX(ГРАФИК!$BC$6:$BC$36,MATCH($B$933,ГРАФИК!$A$6:$A$36,0),0)</f>
        <v>0</v>
      </c>
      <c r="I960" s="41">
        <v>0.25</v>
      </c>
      <c r="J960" s="29" t="e">
        <f>INDEX('Закрепление за ДСЕ'!$B:$B,MATCH(H960,'Закрепление за ДСЕ'!A:A,0),0)</f>
        <v>#N/A</v>
      </c>
      <c r="K960" s="29" t="e">
        <f>INDEX('Закрепление за ДСЕ'!$D:$D,MATCH(H960,'Закрепление за ДСЕ'!A:A,0),0)</f>
        <v>#N/A</v>
      </c>
      <c r="L960" s="36" t="str">
        <f t="shared" si="79"/>
        <v/>
      </c>
      <c r="M960" s="38">
        <v>20</v>
      </c>
    </row>
    <row r="961" spans="1:13" x14ac:dyDescent="0.25">
      <c r="A961" s="24">
        <v>0.57291666666666596</v>
      </c>
      <c r="B961" s="24">
        <v>0.58333333333333304</v>
      </c>
      <c r="C961" s="24">
        <f>INDEX(ГРАФИК!$BD$6:$BD$36,MATCH($B$933,ГРАФИК!$A$6:$A$36,0),0)</f>
        <v>0</v>
      </c>
      <c r="D961" s="6" t="b">
        <f t="shared" si="77"/>
        <v>0</v>
      </c>
      <c r="E961" s="24" t="b">
        <f t="shared" si="78"/>
        <v>0</v>
      </c>
      <c r="F961" s="6">
        <f>Count_Color(ГРАФИК!$BD$6:$BD$36,3,C961)</f>
        <v>0</v>
      </c>
      <c r="G961" s="25" t="e">
        <f>IF(D961="",INDEX('Классификатор задач'!$C:$C,MATCH(E961,'Классификатор задач'!$B:$B,0),0),INDEX('Классификатор задач'!$C:$C,MATCH(D961,'Классификатор задач'!$A:$A,0)))</f>
        <v>#N/A</v>
      </c>
      <c r="H961" s="26">
        <f>INDEX(ГРАФИК!$BE$6:$BE$36,MATCH($B$933,ГРАФИК!$A$6:$A$36,0),0)</f>
        <v>0</v>
      </c>
      <c r="I961" s="41">
        <v>0.25</v>
      </c>
      <c r="J961" s="29" t="e">
        <f>INDEX('Закрепление за ДСЕ'!$B:$B,MATCH(H961,'Закрепление за ДСЕ'!A:A,0),0)</f>
        <v>#N/A</v>
      </c>
      <c r="K961" s="29" t="e">
        <f>INDEX('Закрепление за ДСЕ'!$D:$D,MATCH(H961,'Закрепление за ДСЕ'!A:A,0),0)</f>
        <v>#N/A</v>
      </c>
      <c r="L961" s="36" t="str">
        <f t="shared" si="79"/>
        <v/>
      </c>
      <c r="M961" s="38">
        <v>20</v>
      </c>
    </row>
    <row r="962" spans="1:13" x14ac:dyDescent="0.25">
      <c r="A962" s="24">
        <v>0.58333333333333304</v>
      </c>
      <c r="B962" s="24">
        <v>0.59375</v>
      </c>
      <c r="C962" s="24">
        <f>INDEX(ГРАФИК!$BF$6:$BF$36,MATCH($B$933,ГРАФИК!$A$6:$A$36,0),0)</f>
        <v>0</v>
      </c>
      <c r="D962" s="6" t="b">
        <f t="shared" si="77"/>
        <v>0</v>
      </c>
      <c r="E962" s="24" t="b">
        <f t="shared" si="78"/>
        <v>0</v>
      </c>
      <c r="F962" s="6">
        <f>Count_Color(ГРАФИК!$BF$6:$BF$36,3,C962)</f>
        <v>0</v>
      </c>
      <c r="G962" s="25" t="e">
        <f>IF(D962="",INDEX('Классификатор задач'!$C:$C,MATCH(E962,'Классификатор задач'!$B:$B,0),0),INDEX('Классификатор задач'!$C:$C,MATCH(D962,'Классификатор задач'!$A:$A,0)))</f>
        <v>#N/A</v>
      </c>
      <c r="H962" s="26">
        <f>INDEX(ГРАФИК!$BG$6:$BG$36,MATCH($B$933,ГРАФИК!$A$6:$A$36,0),0)</f>
        <v>0</v>
      </c>
      <c r="I962" s="41">
        <v>0.25</v>
      </c>
      <c r="J962" s="29" t="e">
        <f>INDEX('Закрепление за ДСЕ'!$B:$B,MATCH(H962,'Закрепление за ДСЕ'!A:A,0),0)</f>
        <v>#N/A</v>
      </c>
      <c r="K962" s="29" t="e">
        <f>INDEX('Закрепление за ДСЕ'!$D:$D,MATCH(H962,'Закрепление за ДСЕ'!A:A,0),0)</f>
        <v>#N/A</v>
      </c>
      <c r="L962" s="36" t="str">
        <f t="shared" si="79"/>
        <v/>
      </c>
      <c r="M962" s="38">
        <v>20</v>
      </c>
    </row>
    <row r="963" spans="1:13" x14ac:dyDescent="0.25">
      <c r="A963" s="24">
        <v>0.593749999999999</v>
      </c>
      <c r="B963" s="24">
        <v>0.60416666666666696</v>
      </c>
      <c r="C963" s="24">
        <f>INDEX(ГРАФИК!$BH$6:$BH$36,MATCH($B$933,ГРАФИК!$A$6:$A$36,0),0)</f>
        <v>0</v>
      </c>
      <c r="D963" s="6" t="b">
        <f t="shared" si="77"/>
        <v>0</v>
      </c>
      <c r="E963" s="24" t="b">
        <f t="shared" si="78"/>
        <v>0</v>
      </c>
      <c r="F963" s="6">
        <f>Count_Color(ГРАФИК!$BH$6:$BH$36,3,C963)</f>
        <v>0</v>
      </c>
      <c r="G963" s="25" t="e">
        <f>IF(D963="",INDEX('Классификатор задач'!$C:$C,MATCH(E963,'Классификатор задач'!$B:$B,0),0),INDEX('Классификатор задач'!$C:$C,MATCH(D963,'Классификатор задач'!$A:$A,0)))</f>
        <v>#N/A</v>
      </c>
      <c r="H963" s="26">
        <f>INDEX(ГРАФИК!$BI$6:$BI$36,MATCH($B$933,ГРАФИК!$A$6:$A$36,0),0)</f>
        <v>0</v>
      </c>
      <c r="I963" s="41">
        <v>0.25</v>
      </c>
      <c r="J963" s="29" t="e">
        <f>INDEX('Закрепление за ДСЕ'!$B:$B,MATCH(H963,'Закрепление за ДСЕ'!A:A,0),0)</f>
        <v>#N/A</v>
      </c>
      <c r="K963" s="29" t="e">
        <f>INDEX('Закрепление за ДСЕ'!$D:$D,MATCH(H963,'Закрепление за ДСЕ'!A:A,0),0)</f>
        <v>#N/A</v>
      </c>
      <c r="L963" s="36" t="str">
        <f t="shared" si="79"/>
        <v/>
      </c>
      <c r="M963" s="38">
        <v>20</v>
      </c>
    </row>
    <row r="964" spans="1:13" x14ac:dyDescent="0.25">
      <c r="A964" s="24">
        <v>0.60416666666666596</v>
      </c>
      <c r="B964" s="24">
        <v>0.61458333333333404</v>
      </c>
      <c r="C964" s="24">
        <f>INDEX(ГРАФИК!$BJ$6:$BJ$36,MATCH($B$933,ГРАФИК!$A$6:$A$36,0),0)</f>
        <v>0</v>
      </c>
      <c r="D964" s="6" t="b">
        <f t="shared" si="77"/>
        <v>0</v>
      </c>
      <c r="E964" s="24" t="b">
        <f t="shared" si="78"/>
        <v>0</v>
      </c>
      <c r="F964" s="6">
        <f>Count_Color(ГРАФИК!$BJ$6:$BJ$36,3,C964)</f>
        <v>0</v>
      </c>
      <c r="G964" s="25" t="e">
        <f>IF(D964="",INDEX('Классификатор задач'!$C:$C,MATCH(E964,'Классификатор задач'!$B:$B,0),0),INDEX('Классификатор задач'!$C:$C,MATCH(D964,'Классификатор задач'!$A:$A,0)))</f>
        <v>#N/A</v>
      </c>
      <c r="H964" s="26">
        <f>INDEX(ГРАФИК!$BK$6:$BK$36,MATCH($B$933,ГРАФИК!$A$6:$A$36,0),0)</f>
        <v>0</v>
      </c>
      <c r="I964" s="41">
        <v>0.25</v>
      </c>
      <c r="J964" s="29" t="e">
        <f>INDEX('Закрепление за ДСЕ'!$B:$B,MATCH(H964,'Закрепление за ДСЕ'!A:A,0),0)</f>
        <v>#N/A</v>
      </c>
      <c r="K964" s="29" t="e">
        <f>INDEX('Закрепление за ДСЕ'!$D:$D,MATCH(H964,'Закрепление за ДСЕ'!A:A,0),0)</f>
        <v>#N/A</v>
      </c>
      <c r="L964" s="36" t="str">
        <f t="shared" si="79"/>
        <v/>
      </c>
      <c r="M964" s="38">
        <v>20</v>
      </c>
    </row>
    <row r="965" spans="1:13" x14ac:dyDescent="0.25">
      <c r="A965" s="24">
        <v>0.61458333333333304</v>
      </c>
      <c r="B965" s="24">
        <v>0.625</v>
      </c>
      <c r="C965" s="24">
        <f>INDEX(ГРАФИК!$BL$6:$BL$36,MATCH($B$933,ГРАФИК!$A$6:$A$36,0),0)</f>
        <v>0</v>
      </c>
      <c r="D965" s="6" t="b">
        <f t="shared" si="77"/>
        <v>0</v>
      </c>
      <c r="E965" s="24" t="b">
        <f t="shared" si="78"/>
        <v>0</v>
      </c>
      <c r="F965" s="6">
        <f>Count_Color(ГРАФИК!$BL$6:$BL$36,3,C965)</f>
        <v>0</v>
      </c>
      <c r="G965" s="25" t="e">
        <f>IF(D965="",INDEX('Классификатор задач'!$C:$C,MATCH(E965,'Классификатор задач'!$B:$B,0),0),INDEX('Классификатор задач'!$C:$C,MATCH(D965,'Классификатор задач'!$A:$A,0)))</f>
        <v>#N/A</v>
      </c>
      <c r="H965" s="26">
        <f>INDEX(ГРАФИК!$BM$6:$BM$36,MATCH($B$933,ГРАФИК!$A$6:$A$36,0),0)</f>
        <v>0</v>
      </c>
      <c r="I965" s="41">
        <v>0.25</v>
      </c>
      <c r="J965" s="29" t="e">
        <f>INDEX('Закрепление за ДСЕ'!$B:$B,MATCH(H965,'Закрепление за ДСЕ'!A:A,0),0)</f>
        <v>#N/A</v>
      </c>
      <c r="K965" s="29" t="e">
        <f>INDEX('Закрепление за ДСЕ'!$D:$D,MATCH(H965,'Закрепление за ДСЕ'!A:A,0),0)</f>
        <v>#N/A</v>
      </c>
      <c r="L965" s="36" t="str">
        <f t="shared" si="79"/>
        <v/>
      </c>
      <c r="M965" s="38">
        <v>20</v>
      </c>
    </row>
    <row r="966" spans="1:13" x14ac:dyDescent="0.25">
      <c r="A966" s="24">
        <v>0.624999999999999</v>
      </c>
      <c r="B966" s="24">
        <v>0.63541666666666696</v>
      </c>
      <c r="C966" s="24">
        <f>INDEX(ГРАФИК!$BN$6:$BN$36,MATCH($B$933,ГРАФИК!$A$6:$A$36,0),0)</f>
        <v>0</v>
      </c>
      <c r="D966" s="6" t="b">
        <f t="shared" si="77"/>
        <v>0</v>
      </c>
      <c r="E966" s="24" t="b">
        <f t="shared" si="78"/>
        <v>0</v>
      </c>
      <c r="F966" s="6">
        <f>Count_Color(ГРАФИК!$BN$6:$BN$36,3,C966)</f>
        <v>0</v>
      </c>
      <c r="G966" s="25" t="e">
        <f>IF(D966="",INDEX('Классификатор задач'!$C:$C,MATCH(E966,'Классификатор задач'!$B:$B,0),0),INDEX('Классификатор задач'!$C:$C,MATCH(D966,'Классификатор задач'!$A:$A,0)))</f>
        <v>#N/A</v>
      </c>
      <c r="H966" s="26">
        <f>INDEX(ГРАФИК!$BO$6:$BO$36,MATCH($B$933,ГРАФИК!$A$6:$A$36,0),0)</f>
        <v>0</v>
      </c>
      <c r="I966" s="41">
        <v>0.25</v>
      </c>
      <c r="J966" s="29" t="e">
        <f>INDEX('Закрепление за ДСЕ'!$B:$B,MATCH(H966,'Закрепление за ДСЕ'!A:A,0),0)</f>
        <v>#N/A</v>
      </c>
      <c r="K966" s="29" t="e">
        <f>INDEX('Закрепление за ДСЕ'!$D:$D,MATCH(H966,'Закрепление за ДСЕ'!A:A,0),0)</f>
        <v>#N/A</v>
      </c>
      <c r="L966" s="36" t="str">
        <f t="shared" si="79"/>
        <v/>
      </c>
      <c r="M966" s="38">
        <v>20</v>
      </c>
    </row>
    <row r="967" spans="1:13" x14ac:dyDescent="0.25">
      <c r="A967" s="24">
        <v>0.63541666666666596</v>
      </c>
      <c r="B967" s="24">
        <v>0.64583333333333404</v>
      </c>
      <c r="C967" s="24">
        <f>INDEX(ГРАФИК!$BP$6:$BP$36,MATCH($B$933,ГРАФИК!$A$6:$A$36,0),0)</f>
        <v>0</v>
      </c>
      <c r="D967" s="6" t="b">
        <f t="shared" si="77"/>
        <v>0</v>
      </c>
      <c r="E967" s="24" t="b">
        <f t="shared" si="78"/>
        <v>0</v>
      </c>
      <c r="F967" s="6">
        <f>Count_Color(ГРАФИК!$BP$6:$BP$36,3,C967)</f>
        <v>0</v>
      </c>
      <c r="G967" s="25" t="e">
        <f>IF(D967="",INDEX('Классификатор задач'!$C:$C,MATCH(E967,'Классификатор задач'!$B:$B,0),0),INDEX('Классификатор задач'!$C:$C,MATCH(D967,'Классификатор задач'!$A:$A,0)))</f>
        <v>#N/A</v>
      </c>
      <c r="H967" s="26">
        <f>INDEX(ГРАФИК!$BQ$6:$BQ$36,MATCH($B$933,ГРАФИК!$A$6:$A$36,0),0)</f>
        <v>0</v>
      </c>
      <c r="I967" s="41">
        <v>0.25</v>
      </c>
      <c r="J967" s="29" t="e">
        <f>INDEX('Закрепление за ДСЕ'!$B:$B,MATCH(H967,'Закрепление за ДСЕ'!A:A,0),0)</f>
        <v>#N/A</v>
      </c>
      <c r="K967" s="29" t="e">
        <f>INDEX('Закрепление за ДСЕ'!$D:$D,MATCH(H967,'Закрепление за ДСЕ'!A:A,0),0)</f>
        <v>#N/A</v>
      </c>
      <c r="L967" s="36" t="str">
        <f t="shared" si="79"/>
        <v/>
      </c>
      <c r="M967" s="38">
        <v>20</v>
      </c>
    </row>
    <row r="968" spans="1:13" x14ac:dyDescent="0.25">
      <c r="A968" s="24">
        <v>0.64583333333333204</v>
      </c>
      <c r="B968" s="24">
        <v>0.65625</v>
      </c>
      <c r="C968" s="24">
        <f>INDEX(ГРАФИК!$BR$6:$BR$36,MATCH($B$933,ГРАФИК!$A$6:$A$36,0),0)</f>
        <v>0</v>
      </c>
      <c r="D968" s="6" t="b">
        <f t="shared" si="77"/>
        <v>0</v>
      </c>
      <c r="E968" s="24" t="b">
        <f t="shared" si="78"/>
        <v>0</v>
      </c>
      <c r="F968" s="6">
        <f>Count_Color(ГРАФИК!$BR$6:$BR$36,3,C968)</f>
        <v>0</v>
      </c>
      <c r="G968" s="25" t="e">
        <f>IF(D968="",INDEX('Классификатор задач'!$C:$C,MATCH(E968,'Классификатор задач'!$B:$B,0),0),INDEX('Классификатор задач'!$C:$C,MATCH(D968,'Классификатор задач'!$A:$A,0)))</f>
        <v>#N/A</v>
      </c>
      <c r="H968" s="26">
        <f>INDEX(ГРАФИК!$BS$6:$BS$36,MATCH($B$933,ГРАФИК!$A$6:$A$36,0),0)</f>
        <v>0</v>
      </c>
      <c r="I968" s="41">
        <v>0.25</v>
      </c>
      <c r="J968" s="29" t="e">
        <f>INDEX('Закрепление за ДСЕ'!$B:$B,MATCH(H968,'Закрепление за ДСЕ'!A:A,0),0)</f>
        <v>#N/A</v>
      </c>
      <c r="K968" s="29" t="e">
        <f>INDEX('Закрепление за ДСЕ'!$D:$D,MATCH(H968,'Закрепление за ДСЕ'!A:A,0),0)</f>
        <v>#N/A</v>
      </c>
      <c r="L968" s="36" t="str">
        <f t="shared" si="79"/>
        <v/>
      </c>
      <c r="M968" s="38">
        <v>20</v>
      </c>
    </row>
    <row r="969" spans="1:13" x14ac:dyDescent="0.25">
      <c r="A969" s="24">
        <v>0.656249999999999</v>
      </c>
      <c r="B969" s="24">
        <v>0.66666666666666696</v>
      </c>
      <c r="C969" s="24">
        <f>INDEX(ГРАФИК!$BT$6:$BT$36,MATCH($B$933,ГРАФИК!$A$6:$A$36,0),0)</f>
        <v>0</v>
      </c>
      <c r="D969" s="6" t="b">
        <f t="shared" si="77"/>
        <v>0</v>
      </c>
      <c r="E969" s="24" t="b">
        <f t="shared" si="78"/>
        <v>0</v>
      </c>
      <c r="F969" s="6">
        <f>Count_Color(ГРАФИК!$BT$6:$BT$36,3,C969)</f>
        <v>0</v>
      </c>
      <c r="G969" s="25" t="e">
        <f>IF(D969="",INDEX('Классификатор задач'!$C:$C,MATCH(E969,'Классификатор задач'!$B:$B,0),0),INDEX('Классификатор задач'!$C:$C,MATCH(D969,'Классификатор задач'!$A:$A,0)))</f>
        <v>#N/A</v>
      </c>
      <c r="H969" s="26">
        <f>INDEX(ГРАФИК!$BU$6:$BU$36,MATCH($B$933,ГРАФИК!$A$6:$A$36,0),0)</f>
        <v>0</v>
      </c>
      <c r="I969" s="41">
        <v>0.25</v>
      </c>
      <c r="J969" s="29" t="e">
        <f>INDEX('Закрепление за ДСЕ'!$B:$B,MATCH(H969,'Закрепление за ДСЕ'!A:A,0),0)</f>
        <v>#N/A</v>
      </c>
      <c r="K969" s="29" t="e">
        <f>INDEX('Закрепление за ДСЕ'!$D:$D,MATCH(H969,'Закрепление за ДСЕ'!A:A,0),0)</f>
        <v>#N/A</v>
      </c>
      <c r="L969" s="36" t="str">
        <f t="shared" si="79"/>
        <v/>
      </c>
      <c r="M969" s="38">
        <v>20</v>
      </c>
    </row>
    <row r="970" spans="1:13" x14ac:dyDescent="0.25">
      <c r="A970" s="24">
        <v>0.66666666666666596</v>
      </c>
      <c r="B970" s="24">
        <v>0.67708333333333404</v>
      </c>
      <c r="C970" s="24">
        <f>INDEX(ГРАФИК!$BV$6:$BV$36,MATCH($B$933,ГРАФИК!$A$6:$A$36,0),0)</f>
        <v>0</v>
      </c>
      <c r="D970" s="6" t="b">
        <f t="shared" si="77"/>
        <v>0</v>
      </c>
      <c r="E970" s="24" t="b">
        <f t="shared" si="78"/>
        <v>0</v>
      </c>
      <c r="F970" s="6">
        <f>Count_Color(ГРАФИК!$BV$6:$BV$36,3,C970)</f>
        <v>0</v>
      </c>
      <c r="G970" s="25" t="e">
        <f>IF(D970="",INDEX('Классификатор задач'!$C:$C,MATCH(E970,'Классификатор задач'!$B:$B,0),0),INDEX('Классификатор задач'!$C:$C,MATCH(D970,'Классификатор задач'!$A:$A,0)))</f>
        <v>#N/A</v>
      </c>
      <c r="H970" s="26">
        <f>INDEX(ГРАФИК!$BW$6:$BW$36,MATCH($B$933,ГРАФИК!$A$6:$A$36,0),0)</f>
        <v>0</v>
      </c>
      <c r="I970" s="41">
        <v>0.25</v>
      </c>
      <c r="J970" s="29" t="e">
        <f>INDEX('Закрепление за ДСЕ'!$B:$B,MATCH(H970,'Закрепление за ДСЕ'!A:A,0),0)</f>
        <v>#N/A</v>
      </c>
      <c r="K970" s="29" t="e">
        <f>INDEX('Закрепление за ДСЕ'!$D:$D,MATCH(H970,'Закрепление за ДСЕ'!A:A,0),0)</f>
        <v>#N/A</v>
      </c>
      <c r="L970" s="36" t="str">
        <f t="shared" si="79"/>
        <v/>
      </c>
      <c r="M970" s="38">
        <v>20</v>
      </c>
    </row>
    <row r="971" spans="1:13" x14ac:dyDescent="0.25">
      <c r="A971" s="24">
        <v>0.67708333333333204</v>
      </c>
      <c r="B971" s="24">
        <v>0.6875</v>
      </c>
      <c r="C971" s="24">
        <f>INDEX(ГРАФИК!$BX$6:$BX$36,MATCH($B$933,ГРАФИК!$A$6:$A$36,0),0)</f>
        <v>0</v>
      </c>
      <c r="D971" s="6" t="b">
        <f t="shared" si="77"/>
        <v>0</v>
      </c>
      <c r="E971" s="24" t="b">
        <f t="shared" si="78"/>
        <v>0</v>
      </c>
      <c r="F971" s="6">
        <f>Count_Color(ГРАФИК!$BX$6:$BX$36,3,C971)</f>
        <v>0</v>
      </c>
      <c r="G971" s="25" t="e">
        <f>IF(D971="",INDEX('Классификатор задач'!$C:$C,MATCH(E971,'Классификатор задач'!$B:$B,0),0),INDEX('Классификатор задач'!$C:$C,MATCH(D971,'Классификатор задач'!$A:$A,0)))</f>
        <v>#N/A</v>
      </c>
      <c r="H971" s="26">
        <f>INDEX(ГРАФИК!$BY$6:$BY$36,MATCH($B$933,ГРАФИК!$A$6:$A$36,0),0)</f>
        <v>0</v>
      </c>
      <c r="I971" s="41">
        <v>0.25</v>
      </c>
      <c r="J971" s="29" t="e">
        <f>INDEX('Закрепление за ДСЕ'!$B:$B,MATCH(H971,'Закрепление за ДСЕ'!A:A,0),0)</f>
        <v>#N/A</v>
      </c>
      <c r="K971" s="29" t="e">
        <f>INDEX('Закрепление за ДСЕ'!$D:$D,MATCH(H971,'Закрепление за ДСЕ'!A:A,0),0)</f>
        <v>#N/A</v>
      </c>
      <c r="L971" s="36" t="str">
        <f t="shared" si="79"/>
        <v/>
      </c>
      <c r="M971" s="38">
        <v>20</v>
      </c>
    </row>
    <row r="972" spans="1:13" x14ac:dyDescent="0.25">
      <c r="A972" s="24">
        <v>0.687499999999999</v>
      </c>
      <c r="B972" s="24">
        <v>0.69791666666666696</v>
      </c>
      <c r="C972" s="24">
        <f>INDEX(ГРАФИК!$BZ$6:$BZ$36,MATCH($B$933,ГРАФИК!$A$6:$A$36,0),0)</f>
        <v>0</v>
      </c>
      <c r="D972" s="6" t="b">
        <f t="shared" si="77"/>
        <v>0</v>
      </c>
      <c r="E972" s="24" t="b">
        <f t="shared" si="78"/>
        <v>0</v>
      </c>
      <c r="F972" s="6">
        <f>Count_Color(ГРАФИК!$BZ$6:$BZ$36,3,C972)</f>
        <v>0</v>
      </c>
      <c r="G972" s="25" t="e">
        <f>IF(D972="",INDEX('Классификатор задач'!$C:$C,MATCH(E972,'Классификатор задач'!$B:$B,0),0),INDEX('Классификатор задач'!$C:$C,MATCH(D972,'Классификатор задач'!$A:$A,0)))</f>
        <v>#N/A</v>
      </c>
      <c r="H972" s="26">
        <f>INDEX(ГРАФИК!$CA$6:$CA$36,MATCH($B$933,ГРАФИК!$A$6:$A$36,0),0)</f>
        <v>0</v>
      </c>
      <c r="I972" s="41">
        <v>0.25</v>
      </c>
      <c r="J972" s="29" t="e">
        <f>INDEX('Закрепление за ДСЕ'!$B:$B,MATCH(H972,'Закрепление за ДСЕ'!A:A,0),0)</f>
        <v>#N/A</v>
      </c>
      <c r="K972" s="29" t="e">
        <f>INDEX('Закрепление за ДСЕ'!$D:$D,MATCH(H972,'Закрепление за ДСЕ'!A:A,0),0)</f>
        <v>#N/A</v>
      </c>
      <c r="L972" s="36" t="str">
        <f t="shared" si="79"/>
        <v/>
      </c>
      <c r="M972" s="38">
        <v>20</v>
      </c>
    </row>
    <row r="973" spans="1:13" x14ac:dyDescent="0.25">
      <c r="A973" s="24">
        <v>0.69791666666666596</v>
      </c>
      <c r="B973" s="24">
        <v>0.70833333333333404</v>
      </c>
      <c r="C973" s="24">
        <f>INDEX(ГРАФИК!$CB$6:$CB$36,MATCH($B$933,ГРАФИК!$A$6:$A$36,0),0)</f>
        <v>0</v>
      </c>
      <c r="D973" s="6" t="b">
        <f t="shared" si="77"/>
        <v>0</v>
      </c>
      <c r="E973" s="24" t="b">
        <f t="shared" si="78"/>
        <v>0</v>
      </c>
      <c r="F973" s="6">
        <f>Count_Color(ГРАФИК!$CB$6:$CB$36,3,C973)</f>
        <v>0</v>
      </c>
      <c r="G973" s="25" t="e">
        <f>IF(D973="",INDEX('Классификатор задач'!$C:$C,MATCH(E973,'Классификатор задач'!$B:$B,0),0),INDEX('Классификатор задач'!$C:$C,MATCH(D973,'Классификатор задач'!$A:$A,0)))</f>
        <v>#N/A</v>
      </c>
      <c r="H973" s="26">
        <f>INDEX(ГРАФИК!$CC$6:$CC$36,MATCH($B$933,ГРАФИК!$A$6:$A$36,0),0)</f>
        <v>0</v>
      </c>
      <c r="I973" s="41">
        <v>0.25</v>
      </c>
      <c r="J973" s="29" t="e">
        <f>INDEX('Закрепление за ДСЕ'!$B:$B,MATCH(H973,'Закрепление за ДСЕ'!A:A,0),0)</f>
        <v>#N/A</v>
      </c>
      <c r="K973" s="29" t="e">
        <f>INDEX('Закрепление за ДСЕ'!$D:$D,MATCH(H973,'Закрепление за ДСЕ'!A:A,0),0)</f>
        <v>#N/A</v>
      </c>
      <c r="L973" s="36" t="str">
        <f t="shared" si="79"/>
        <v/>
      </c>
      <c r="M973" s="38">
        <v>20</v>
      </c>
    </row>
    <row r="974" spans="1:13" x14ac:dyDescent="0.25">
      <c r="A974" s="24">
        <v>0.70833333333333204</v>
      </c>
      <c r="B974" s="24">
        <v>0.71875</v>
      </c>
      <c r="C974" s="24">
        <f>INDEX(ГРАФИК!$CD$6:$CD$36,MATCH($B$933,ГРАФИК!$A$6:$A$36,0),0)</f>
        <v>0</v>
      </c>
      <c r="D974" s="6" t="b">
        <f t="shared" si="77"/>
        <v>0</v>
      </c>
      <c r="E974" s="24" t="b">
        <f t="shared" si="78"/>
        <v>0</v>
      </c>
      <c r="F974" s="6">
        <f>Count_Color(ГРАФИК!$CD$6:$CD$36,3,C974)</f>
        <v>0</v>
      </c>
      <c r="G974" s="25" t="e">
        <f>IF(D974="",INDEX('Классификатор задач'!$C:$C,MATCH(E974,'Классификатор задач'!$B:$B,0),0),INDEX('Классификатор задач'!$C:$C,MATCH(D974,'Классификатор задач'!$A:$A,0)))</f>
        <v>#N/A</v>
      </c>
      <c r="H974" s="26">
        <f>INDEX(ГРАФИК!$CE$6:$CE$36,MATCH($B$933,ГРАФИК!$A$6:$A$36,0),0)</f>
        <v>0</v>
      </c>
      <c r="I974" s="41">
        <v>0.25</v>
      </c>
      <c r="J974" s="29" t="e">
        <f>INDEX('Закрепление за ДСЕ'!$B:$B,MATCH(H974,'Закрепление за ДСЕ'!A:A,0),0)</f>
        <v>#N/A</v>
      </c>
      <c r="K974" s="29" t="e">
        <f>INDEX('Закрепление за ДСЕ'!$D:$D,MATCH(H974,'Закрепление за ДСЕ'!A:A,0),0)</f>
        <v>#N/A</v>
      </c>
      <c r="L974" s="36" t="str">
        <f t="shared" si="79"/>
        <v/>
      </c>
      <c r="M974" s="38">
        <v>20</v>
      </c>
    </row>
    <row r="975" spans="1:13" x14ac:dyDescent="0.25">
      <c r="A975" s="24">
        <v>0.718749999999999</v>
      </c>
      <c r="B975" s="24">
        <v>0.72916666666666696</v>
      </c>
      <c r="C975" s="24">
        <f>INDEX(ГРАФИК!$CF$6:$CF$36,MATCH($B$933,ГРАФИК!$A$6:$A$36,0),0)</f>
        <v>0</v>
      </c>
      <c r="D975" s="6" t="b">
        <f t="shared" si="77"/>
        <v>0</v>
      </c>
      <c r="E975" s="24" t="b">
        <f t="shared" si="78"/>
        <v>0</v>
      </c>
      <c r="F975" s="6">
        <f>Count_Color(ГРАФИК!$CF$6:$CF$36,3,C975)</f>
        <v>0</v>
      </c>
      <c r="G975" s="25" t="e">
        <f>IF(D975="",INDEX('Классификатор задач'!$C:$C,MATCH(E975,'Классификатор задач'!$B:$B,0),0),INDEX('Классификатор задач'!$C:$C,MATCH(D975,'Классификатор задач'!$A:$A,0)))</f>
        <v>#N/A</v>
      </c>
      <c r="H975" s="26">
        <f>INDEX(ГРАФИК!$CG$6:$CG$36,MATCH($B$933,ГРАФИК!$A$6:$A$36,0),0)</f>
        <v>0</v>
      </c>
      <c r="I975" s="41">
        <v>0.25</v>
      </c>
      <c r="J975" s="29" t="e">
        <f>INDEX('Закрепление за ДСЕ'!$B:$B,MATCH(H975,'Закрепление за ДСЕ'!A:A,0),0)</f>
        <v>#N/A</v>
      </c>
      <c r="K975" s="29" t="e">
        <f>INDEX('Закрепление за ДСЕ'!$D:$D,MATCH(H975,'Закрепление за ДСЕ'!A:A,0),0)</f>
        <v>#N/A</v>
      </c>
      <c r="L975" s="36" t="str">
        <f t="shared" si="79"/>
        <v/>
      </c>
      <c r="M975" s="38">
        <v>20</v>
      </c>
    </row>
    <row r="976" spans="1:13" x14ac:dyDescent="0.25">
      <c r="A976" s="24">
        <v>0.72916666666666496</v>
      </c>
      <c r="B976" s="24">
        <v>0.73958333333333404</v>
      </c>
      <c r="C976" s="24">
        <f>INDEX(ГРАФИК!$CH$6:$CH$36,MATCH($B$933,ГРАФИК!$A$6:$A$36,0),0)</f>
        <v>0</v>
      </c>
      <c r="D976" s="6" t="b">
        <f t="shared" si="77"/>
        <v>0</v>
      </c>
      <c r="E976" s="24" t="b">
        <f t="shared" si="78"/>
        <v>0</v>
      </c>
      <c r="F976" s="6">
        <f>Count_Color(ГРАФИК!$CH$6:$CH$36,3,C976)</f>
        <v>0</v>
      </c>
      <c r="G976" s="25" t="e">
        <f>IF(D976="",INDEX('Классификатор задач'!$C:$C,MATCH(E976,'Классификатор задач'!$B:$B,0),0),INDEX('Классификатор задач'!$C:$C,MATCH(D976,'Классификатор задач'!$A:$A,0)))</f>
        <v>#N/A</v>
      </c>
      <c r="H976" s="26">
        <f>INDEX(ГРАФИК!$CI$6:$CI$36,MATCH($B$933,ГРАФИК!$A$6:$A$36,0),0)</f>
        <v>0</v>
      </c>
      <c r="I976" s="41">
        <v>0.25</v>
      </c>
      <c r="J976" s="29" t="e">
        <f>INDEX('Закрепление за ДСЕ'!$B:$B,MATCH(H976,'Закрепление за ДСЕ'!A:A,0),0)</f>
        <v>#N/A</v>
      </c>
      <c r="K976" s="29" t="e">
        <f>INDEX('Закрепление за ДСЕ'!$D:$D,MATCH(H976,'Закрепление за ДСЕ'!A:A,0),0)</f>
        <v>#N/A</v>
      </c>
      <c r="L976" s="36" t="str">
        <f t="shared" si="79"/>
        <v/>
      </c>
      <c r="M976" s="38">
        <v>20</v>
      </c>
    </row>
    <row r="977" spans="1:13" x14ac:dyDescent="0.25">
      <c r="A977" s="24">
        <v>0.73958333333333204</v>
      </c>
      <c r="B977" s="24">
        <v>0.75</v>
      </c>
      <c r="C977" s="24">
        <f>INDEX(ГРАФИК!$CJ$6:$CJ$36,MATCH($B$933,ГРАФИК!$A$6:$A$36,0),0)</f>
        <v>0</v>
      </c>
      <c r="D977" s="6" t="b">
        <f t="shared" si="77"/>
        <v>0</v>
      </c>
      <c r="E977" s="24" t="b">
        <f t="shared" si="78"/>
        <v>0</v>
      </c>
      <c r="F977" s="6">
        <f>Count_Color(ГРАФИК!$CJ$6:$CJ$36,3,C977)</f>
        <v>0</v>
      </c>
      <c r="G977" s="25" t="e">
        <f>IF(D977="",INDEX('Классификатор задач'!$C:$C,MATCH(E977,'Классификатор задач'!$B:$B,0),0),INDEX('Классификатор задач'!$C:$C,MATCH(D977,'Классификатор задач'!$A:$A,0)))</f>
        <v>#N/A</v>
      </c>
      <c r="H977" s="26">
        <f>INDEX(ГРАФИК!$CK$6:$CK$36,MATCH($B$933,ГРАФИК!$A$6:$A$36,0),0)</f>
        <v>0</v>
      </c>
      <c r="I977" s="41">
        <v>0.25</v>
      </c>
      <c r="J977" s="29" t="e">
        <f>INDEX('Закрепление за ДСЕ'!$B:$B,MATCH(H977,'Закрепление за ДСЕ'!A:A,0),0)</f>
        <v>#N/A</v>
      </c>
      <c r="K977" s="29" t="e">
        <f>INDEX('Закрепление за ДСЕ'!$D:$D,MATCH(H977,'Закрепление за ДСЕ'!A:A,0),0)</f>
        <v>#N/A</v>
      </c>
      <c r="L977" s="36" t="str">
        <f t="shared" si="79"/>
        <v/>
      </c>
      <c r="M977" s="38">
        <v>20</v>
      </c>
    </row>
    <row r="978" spans="1:13" x14ac:dyDescent="0.25">
      <c r="A978" s="24">
        <v>0.749999999999999</v>
      </c>
      <c r="B978" s="24">
        <v>0.76041666666666696</v>
      </c>
      <c r="C978" s="24">
        <f>INDEX(ГРАФИК!$CL$6:$CL$36,MATCH($B$933,ГРАФИК!$A$6:$A$36,0),0)</f>
        <v>0</v>
      </c>
      <c r="D978" s="6" t="b">
        <f t="shared" si="77"/>
        <v>0</v>
      </c>
      <c r="E978" s="24" t="b">
        <f t="shared" si="78"/>
        <v>0</v>
      </c>
      <c r="F978" s="6">
        <f>Count_Color(ГРАФИК!$CL$6:$CL$36,3,C978)</f>
        <v>0</v>
      </c>
      <c r="G978" s="25" t="e">
        <f>IF(D978="",INDEX('Классификатор задач'!$C:$C,MATCH(E978,'Классификатор задач'!$B:$B,0),0),INDEX('Классификатор задач'!$C:$C,MATCH(D978,'Классификатор задач'!$A:$A,0)))</f>
        <v>#N/A</v>
      </c>
      <c r="H978" s="26">
        <f>INDEX(ГРАФИК!$CM$6:$CM$36,MATCH($B$933,ГРАФИК!$A$6:$A$36,0),0)</f>
        <v>0</v>
      </c>
      <c r="I978" s="41">
        <v>0.25</v>
      </c>
      <c r="J978" s="29" t="e">
        <f>INDEX('Закрепление за ДСЕ'!$B:$B,MATCH(H978,'Закрепление за ДСЕ'!A:A,0),0)</f>
        <v>#N/A</v>
      </c>
      <c r="K978" s="29" t="e">
        <f>INDEX('Закрепление за ДСЕ'!$D:$D,MATCH(H978,'Закрепление за ДСЕ'!A:A,0),0)</f>
        <v>#N/A</v>
      </c>
      <c r="L978" s="36" t="str">
        <f t="shared" si="79"/>
        <v/>
      </c>
      <c r="M978" s="38">
        <v>20</v>
      </c>
    </row>
    <row r="979" spans="1:13" x14ac:dyDescent="0.25">
      <c r="A979" s="24">
        <v>0.76041666666666496</v>
      </c>
      <c r="B979" s="24">
        <v>0.77083333333333404</v>
      </c>
      <c r="C979" s="24">
        <f>INDEX(ГРАФИК!$CN$6:$CN$36,MATCH($B$933,ГРАФИК!$A$6:$A$36,0),0)</f>
        <v>0</v>
      </c>
      <c r="D979" s="6" t="b">
        <f t="shared" si="77"/>
        <v>0</v>
      </c>
      <c r="E979" s="24" t="b">
        <f t="shared" si="78"/>
        <v>0</v>
      </c>
      <c r="F979" s="6">
        <f>Count_Color(ГРАФИК!$CN$6:$CN$36,3,C979)</f>
        <v>0</v>
      </c>
      <c r="G979" s="25" t="e">
        <f>IF(D979="",INDEX('Классификатор задач'!$C:$C,MATCH(E979,'Классификатор задач'!$B:$B,0),0),INDEX('Классификатор задач'!$C:$C,MATCH(D979,'Классификатор задач'!$A:$A,0)))</f>
        <v>#N/A</v>
      </c>
      <c r="H979" s="26">
        <f>INDEX(ГРАФИК!$CO$6:$CO$36,MATCH($B$933,ГРАФИК!$A$6:$A$36,0),0)</f>
        <v>0</v>
      </c>
      <c r="I979" s="41">
        <v>0.25</v>
      </c>
      <c r="J979" s="29" t="e">
        <f>INDEX('Закрепление за ДСЕ'!$B:$B,MATCH(H979,'Закрепление за ДСЕ'!A:A,0),0)</f>
        <v>#N/A</v>
      </c>
      <c r="K979" s="29" t="e">
        <f>INDEX('Закрепление за ДСЕ'!$D:$D,MATCH(H979,'Закрепление за ДСЕ'!A:A,0),0)</f>
        <v>#N/A</v>
      </c>
      <c r="L979" s="36" t="str">
        <f t="shared" si="79"/>
        <v/>
      </c>
      <c r="M979" s="38">
        <v>20</v>
      </c>
    </row>
    <row r="980" spans="1:13" x14ac:dyDescent="0.25">
      <c r="A980" s="24">
        <v>0.77083333333333204</v>
      </c>
      <c r="B980" s="24">
        <v>0.781250000000001</v>
      </c>
      <c r="C980" s="24">
        <f>INDEX(ГРАФИК!$CP$6:$CP$36,MATCH($B$933,ГРАФИК!$A$6:$A$36,0),0)</f>
        <v>0</v>
      </c>
      <c r="D980" s="6" t="b">
        <f t="shared" si="77"/>
        <v>0</v>
      </c>
      <c r="E980" s="24" t="b">
        <f t="shared" si="78"/>
        <v>0</v>
      </c>
      <c r="F980" s="6">
        <f>Count_Color(ГРАФИК!$CP$6:$CP$36,3,C980)</f>
        <v>0</v>
      </c>
      <c r="G980" s="25" t="e">
        <f>IF(D980="",INDEX('Классификатор задач'!$C:$C,MATCH(E980,'Классификатор задач'!$B:$B,0),0),INDEX('Классификатор задач'!$C:$C,MATCH(D980,'Классификатор задач'!$A:$A,0)))</f>
        <v>#N/A</v>
      </c>
      <c r="H980" s="26">
        <f>INDEX(ГРАФИК!$CQ$6:$CQ$36,MATCH($B$933,ГРАФИК!$A$6:$A$36,0),0)</f>
        <v>0</v>
      </c>
      <c r="I980" s="41">
        <v>0.25</v>
      </c>
      <c r="J980" s="29" t="e">
        <f>INDEX('Закрепление за ДСЕ'!$B:$B,MATCH(H980,'Закрепление за ДСЕ'!A:A,0),0)</f>
        <v>#N/A</v>
      </c>
      <c r="K980" s="29" t="e">
        <f>INDEX('Закрепление за ДСЕ'!$D:$D,MATCH(H980,'Закрепление за ДСЕ'!A:A,0),0)</f>
        <v>#N/A</v>
      </c>
      <c r="L980" s="36" t="str">
        <f t="shared" si="79"/>
        <v/>
      </c>
      <c r="M980" s="38">
        <v>20</v>
      </c>
    </row>
    <row r="981" spans="1:13" x14ac:dyDescent="0.25">
      <c r="A981" s="24">
        <v>0.781249999999999</v>
      </c>
      <c r="B981" s="24">
        <v>0.79166666666666696</v>
      </c>
      <c r="C981" s="24">
        <f>INDEX(ГРАФИК!$CR$6:$CR$36,MATCH($B$933,ГРАФИК!$A$6:$A$36,0),0)</f>
        <v>0</v>
      </c>
      <c r="D981" s="6" t="b">
        <f t="shared" si="77"/>
        <v>0</v>
      </c>
      <c r="E981" s="24" t="b">
        <f t="shared" si="78"/>
        <v>0</v>
      </c>
      <c r="F981" s="6">
        <f>Count_Color(ГРАФИК!$CR$6:$CR$36,3,C981)</f>
        <v>0</v>
      </c>
      <c r="G981" s="25" t="e">
        <f>IF(D981="",INDEX('Классификатор задач'!$C:$C,MATCH(E981,'Классификатор задач'!$B:$B,0),0),INDEX('Классификатор задач'!$C:$C,MATCH(D981,'Классификатор задач'!$A:$A,0)))</f>
        <v>#N/A</v>
      </c>
      <c r="H981" s="26">
        <f>INDEX(ГРАФИК!$CS$6:$CS$36,MATCH($B$933,ГРАФИК!$A$6:$A$36,0),0)</f>
        <v>0</v>
      </c>
      <c r="I981" s="41">
        <v>0.25</v>
      </c>
      <c r="J981" s="29" t="e">
        <f>INDEX('Закрепление за ДСЕ'!$B:$B,MATCH(H981,'Закрепление за ДСЕ'!A:A,0),0)</f>
        <v>#N/A</v>
      </c>
      <c r="K981" s="29" t="e">
        <f>INDEX('Закрепление за ДСЕ'!$D:$D,MATCH(H981,'Закрепление за ДСЕ'!A:A,0),0)</f>
        <v>#N/A</v>
      </c>
      <c r="L981" s="36" t="str">
        <f t="shared" si="79"/>
        <v/>
      </c>
      <c r="M981" s="38">
        <v>20</v>
      </c>
    </row>
    <row r="982" spans="1:13" x14ac:dyDescent="0.25">
      <c r="A982" s="32" t="s">
        <v>148</v>
      </c>
      <c r="B982" s="34">
        <v>21</v>
      </c>
      <c r="C982" s="34" t="s">
        <v>148</v>
      </c>
      <c r="D982" s="34" t="s">
        <v>148</v>
      </c>
      <c r="E982" s="34" t="s">
        <v>148</v>
      </c>
      <c r="F982" s="34" t="s">
        <v>148</v>
      </c>
      <c r="G982" s="34" t="s">
        <v>148</v>
      </c>
      <c r="H982" s="34" t="s">
        <v>148</v>
      </c>
      <c r="I982" s="43"/>
      <c r="J982" s="34" t="s">
        <v>148</v>
      </c>
      <c r="K982" s="34" t="s">
        <v>148</v>
      </c>
      <c r="L982" s="34" t="s">
        <v>148</v>
      </c>
      <c r="M982" s="38">
        <v>21</v>
      </c>
    </row>
    <row r="983" spans="1:13" x14ac:dyDescent="0.25">
      <c r="A983" s="24">
        <v>0.29166666666666669</v>
      </c>
      <c r="B983" s="24">
        <v>0.30208333333333331</v>
      </c>
      <c r="C983" s="24">
        <f>INDEX(ГРАФИК!$B$6:$B$36,MATCH($B$982,ГРАФИК!$A$6:$A$36,0),0)</f>
        <v>0</v>
      </c>
      <c r="D983" s="6" t="b">
        <f>IF(LEFTB(C983)="Z",C983,IF(LEFTB(C983)="J",""))</f>
        <v>0</v>
      </c>
      <c r="E983" s="24" t="b">
        <f>IF(LEFTB(C983)="J",C983,IF(LEFTB(C983)="Z",""))</f>
        <v>0</v>
      </c>
      <c r="F983" s="6">
        <f>Count_Color(ГРАФИК!$B$6:$B$36,3,C983)</f>
        <v>0</v>
      </c>
      <c r="G983" s="25" t="e">
        <f>IF(D983="",INDEX('Классификатор задач'!$C:$C,MATCH(E983,'Классификатор задач'!$B:$B,0),0),INDEX('Классификатор задач'!$C:$C,MATCH(D983,'Классификатор задач'!$A:$A,0)))</f>
        <v>#N/A</v>
      </c>
      <c r="H983" s="26">
        <f>INDEX(ГРАФИК!$C$6:$C$36,MATCH($B$982,ГРАФИК!$A$6:$A$36,0),0)</f>
        <v>0</v>
      </c>
      <c r="I983" s="41">
        <v>0.25</v>
      </c>
      <c r="J983" s="29" t="e">
        <f>INDEX('Закрепление за ДСЕ'!$B:$B,MATCH(H983,'Закрепление за ДСЕ'!A:A,0),0)</f>
        <v>#N/A</v>
      </c>
      <c r="K983" s="29" t="e">
        <f>INDEX('Закрепление за ДСЕ'!$D:$D,MATCH(H983,'Закрепление за ДСЕ'!A:A,0),0)</f>
        <v>#N/A</v>
      </c>
      <c r="L983" s="36" t="str">
        <f t="shared" ref="L983:L993" si="80">IF(F983&gt;0,"Выполнено","")</f>
        <v/>
      </c>
      <c r="M983" s="38">
        <v>21</v>
      </c>
    </row>
    <row r="984" spans="1:13" x14ac:dyDescent="0.25">
      <c r="A984" s="24">
        <v>0.30208333333333331</v>
      </c>
      <c r="B984" s="24">
        <v>0.3125</v>
      </c>
      <c r="C984" s="24">
        <f>INDEX(ГРАФИК!$D$6:$D$36,MATCH($B$982,ГРАФИК!$A$6:$A$36,0),0)</f>
        <v>0</v>
      </c>
      <c r="D984" s="6" t="b">
        <f>IF(LEFTB(C984)="Z",C984,IF(LEFTB(C984)="J",""))</f>
        <v>0</v>
      </c>
      <c r="E984" s="24" t="b">
        <f>IF(LEFTB(C984)="J",C984,IF(LEFTB(C984)="Z",""))</f>
        <v>0</v>
      </c>
      <c r="F984" s="6">
        <f>Count_Color(ГРАФИК!$D$6:$D$36,3,C984)</f>
        <v>0</v>
      </c>
      <c r="G984" s="25" t="e">
        <f>IF(D984="",INDEX('Классификатор задач'!$C:$C,MATCH(E984,'Классификатор задач'!$B:$B,0),0),INDEX('Классификатор задач'!$C:$C,MATCH(D984,'Классификатор задач'!$A:$A,0)))</f>
        <v>#N/A</v>
      </c>
      <c r="H984" s="26">
        <f>INDEX(ГРАФИК!$E$6:$E$36,MATCH($B$982,ГРАФИК!$A$6:$A$36,0),0)</f>
        <v>0</v>
      </c>
      <c r="I984" s="41">
        <v>0.25</v>
      </c>
      <c r="J984" s="29" t="e">
        <f>INDEX('Закрепление за ДСЕ'!$B:$B,MATCH(H984,'Закрепление за ДСЕ'!A:A,0),0)</f>
        <v>#N/A</v>
      </c>
      <c r="K984" s="29" t="e">
        <f>INDEX('Закрепление за ДСЕ'!$D:$D,MATCH(H984,'Закрепление за ДСЕ'!A:A,0),0)</f>
        <v>#N/A</v>
      </c>
      <c r="L984" s="36" t="str">
        <f t="shared" si="80"/>
        <v/>
      </c>
      <c r="M984" s="38">
        <v>21</v>
      </c>
    </row>
    <row r="985" spans="1:13" x14ac:dyDescent="0.25">
      <c r="A985" s="24">
        <v>0.3125</v>
      </c>
      <c r="B985" s="24">
        <v>0.32291666666666702</v>
      </c>
      <c r="C985" s="24">
        <f>INDEX(ГРАФИК!$F$6:$F$36,MATCH($B$982,ГРАФИК!$A$6:$A$36,0),0)</f>
        <v>0</v>
      </c>
      <c r="D985" s="6" t="b">
        <f t="shared" ref="D985:D1030" si="81">IF(LEFTB(C985)="Z",C985,IF(LEFTB(C985)="J",""))</f>
        <v>0</v>
      </c>
      <c r="E985" s="24" t="b">
        <f t="shared" ref="E985:E1030" si="82">IF(LEFTB(C985)="J",C985,IF(LEFTB(C985)="Z",""))</f>
        <v>0</v>
      </c>
      <c r="F985" s="6">
        <f>Count_Color(ГРАФИК!$F$6:$F$36,3,C985)</f>
        <v>0</v>
      </c>
      <c r="G985" s="25" t="e">
        <f>IF(D985="",INDEX('Классификатор задач'!$C:$C,MATCH(E985,'Классификатор задач'!$B:$B,0),0),INDEX('Классификатор задач'!$C:$C,MATCH(D985,'Классификатор задач'!$A:$A,0)))</f>
        <v>#N/A</v>
      </c>
      <c r="H985" s="26">
        <f>INDEX(ГРАФИК!$G$6:$G$36,MATCH($B$982,ГРАФИК!$A$6:$A$36,0),0)</f>
        <v>0</v>
      </c>
      <c r="I985" s="41">
        <v>0.25</v>
      </c>
      <c r="J985" s="29" t="e">
        <f>INDEX('Закрепление за ДСЕ'!$B:$B,MATCH(H985,'Закрепление за ДСЕ'!A:A,0),0)</f>
        <v>#N/A</v>
      </c>
      <c r="K985" s="29" t="e">
        <f>INDEX('Закрепление за ДСЕ'!$D:$D,MATCH(H985,'Закрепление за ДСЕ'!A:A,0),0)</f>
        <v>#N/A</v>
      </c>
      <c r="L985" s="36" t="str">
        <f t="shared" si="80"/>
        <v/>
      </c>
      <c r="M985" s="38">
        <v>21</v>
      </c>
    </row>
    <row r="986" spans="1:13" x14ac:dyDescent="0.25">
      <c r="A986" s="24">
        <v>0.32291666666666702</v>
      </c>
      <c r="B986" s="24">
        <v>0.33333333333333298</v>
      </c>
      <c r="C986" s="24">
        <f>INDEX(ГРАФИК!$H$6:$H$36,MATCH($B$982,ГРАФИК!$A$6:$A$36,0),0)</f>
        <v>0</v>
      </c>
      <c r="D986" s="6" t="b">
        <f t="shared" si="81"/>
        <v>0</v>
      </c>
      <c r="E986" s="24" t="b">
        <f t="shared" si="82"/>
        <v>0</v>
      </c>
      <c r="F986" s="6">
        <f>Count_Color(ГРАФИК!$H$6:$H$36,3,C986)</f>
        <v>0</v>
      </c>
      <c r="G986" s="25" t="e">
        <f>IF(D986="",INDEX('Классификатор задач'!$C:$C,MATCH(E986,'Классификатор задач'!$B:$B,0),0),INDEX('Классификатор задач'!$C:$C,MATCH(D986,'Классификатор задач'!$A:$A,0)))</f>
        <v>#N/A</v>
      </c>
      <c r="H986" s="26">
        <f>INDEX(ГРАФИК!$I$6:$I$36,MATCH($B$982,ГРАФИК!$A$6:$A$36,0),0)</f>
        <v>0</v>
      </c>
      <c r="I986" s="41">
        <v>0.25</v>
      </c>
      <c r="J986" s="29" t="e">
        <f>INDEX('Закрепление за ДСЕ'!$B:$B,MATCH(H986,'Закрепление за ДСЕ'!A:A,0),0)</f>
        <v>#N/A</v>
      </c>
      <c r="K986" s="29" t="e">
        <f>INDEX('Закрепление за ДСЕ'!$D:$D,MATCH(H986,'Закрепление за ДСЕ'!A:A,0),0)</f>
        <v>#N/A</v>
      </c>
      <c r="L986" s="36" t="str">
        <f t="shared" si="80"/>
        <v/>
      </c>
      <c r="M986" s="38">
        <v>21</v>
      </c>
    </row>
    <row r="987" spans="1:13" x14ac:dyDescent="0.25">
      <c r="A987" s="24">
        <v>0.33333333333333298</v>
      </c>
      <c r="B987" s="24">
        <v>0.34375</v>
      </c>
      <c r="C987" s="24">
        <f>INDEX(ГРАФИК!$J$6:$J$36,MATCH($B$982,ГРАФИК!$A$6:$A$36,0),0)</f>
        <v>0</v>
      </c>
      <c r="D987" s="6" t="b">
        <f t="shared" si="81"/>
        <v>0</v>
      </c>
      <c r="E987" s="24" t="b">
        <f t="shared" si="82"/>
        <v>0</v>
      </c>
      <c r="F987" s="6">
        <f>Count_Color(ГРАФИК!$J$6:$J$36,3,C987)</f>
        <v>0</v>
      </c>
      <c r="G987" s="25" t="e">
        <f>IF(D987="",INDEX('Классификатор задач'!$C:$C,MATCH(E987,'Классификатор задач'!$B:$B,0),0),INDEX('Классификатор задач'!$C:$C,MATCH(D987,'Классификатор задач'!$A:$A,0)))</f>
        <v>#N/A</v>
      </c>
      <c r="H987" s="26">
        <f>INDEX(ГРАФИК!$K$6:$K$36,MATCH($B$982,ГРАФИК!$A$6:$A$36,0),0)</f>
        <v>0</v>
      </c>
      <c r="I987" s="41">
        <v>0.25</v>
      </c>
      <c r="J987" s="29" t="e">
        <f>INDEX('Закрепление за ДСЕ'!$B:$B,MATCH(H987,'Закрепление за ДСЕ'!A:A,0),0)</f>
        <v>#N/A</v>
      </c>
      <c r="K987" s="29" t="e">
        <f>INDEX('Закрепление за ДСЕ'!$D:$D,MATCH(H987,'Закрепление за ДСЕ'!A:A,0),0)</f>
        <v>#N/A</v>
      </c>
      <c r="L987" s="36" t="str">
        <f t="shared" si="80"/>
        <v/>
      </c>
      <c r="M987" s="38">
        <v>21</v>
      </c>
    </row>
    <row r="988" spans="1:13" x14ac:dyDescent="0.25">
      <c r="A988" s="24">
        <v>0.34375</v>
      </c>
      <c r="B988" s="24">
        <v>0.35416666666666702</v>
      </c>
      <c r="C988" s="24">
        <f>INDEX(ГРАФИК!$L$6:$L$36,MATCH($B$982,ГРАФИК!$A$6:$A$36,0),0)</f>
        <v>0</v>
      </c>
      <c r="D988" s="6" t="b">
        <f t="shared" si="81"/>
        <v>0</v>
      </c>
      <c r="E988" s="24" t="b">
        <f t="shared" si="82"/>
        <v>0</v>
      </c>
      <c r="F988" s="6">
        <f>Count_Color(ГРАФИК!$L$6:$L$36,3,C988)</f>
        <v>0</v>
      </c>
      <c r="G988" s="25" t="e">
        <f>IF(D988="",INDEX('Классификатор задач'!$C:$C,MATCH(E988,'Классификатор задач'!$B:$B,0),0),INDEX('Классификатор задач'!$C:$C,MATCH(D988,'Классификатор задач'!$A:$A,0)))</f>
        <v>#N/A</v>
      </c>
      <c r="H988" s="26">
        <f>INDEX(ГРАФИК!$M$6:$M$36,MATCH($B$982,ГРАФИК!$A$6:$A$36,0),0)</f>
        <v>0</v>
      </c>
      <c r="I988" s="41">
        <v>0.25</v>
      </c>
      <c r="J988" s="29" t="e">
        <f>INDEX('Закрепление за ДСЕ'!$B:$B,MATCH(H988,'Закрепление за ДСЕ'!A:A,0),0)</f>
        <v>#N/A</v>
      </c>
      <c r="K988" s="29" t="e">
        <f>INDEX('Закрепление за ДСЕ'!$D:$D,MATCH(H988,'Закрепление за ДСЕ'!A:A,0),0)</f>
        <v>#N/A</v>
      </c>
      <c r="L988" s="36" t="str">
        <f t="shared" si="80"/>
        <v/>
      </c>
      <c r="M988" s="38">
        <v>21</v>
      </c>
    </row>
    <row r="989" spans="1:13" x14ac:dyDescent="0.25">
      <c r="A989" s="24">
        <v>0.35416666666666602</v>
      </c>
      <c r="B989" s="24">
        <v>0.36458333333333298</v>
      </c>
      <c r="C989" s="24">
        <f>INDEX(ГРАФИК!$N$6:$N$36,MATCH($B$982,ГРАФИК!$A$6:$A$36,0),0)</f>
        <v>0</v>
      </c>
      <c r="D989" s="6" t="b">
        <f t="shared" si="81"/>
        <v>0</v>
      </c>
      <c r="E989" s="24" t="b">
        <f t="shared" si="82"/>
        <v>0</v>
      </c>
      <c r="F989" s="6">
        <f>Count_Color(ГРАФИК!$N$6:$N$36,3,C989)</f>
        <v>0</v>
      </c>
      <c r="G989" s="25" t="e">
        <f>IF(D989="",INDEX('Классификатор задач'!$C:$C,MATCH(E989,'Классификатор задач'!$B:$B,0),0),INDEX('Классификатор задач'!$C:$C,MATCH(D989,'Классификатор задач'!$A:$A,0)))</f>
        <v>#N/A</v>
      </c>
      <c r="H989" s="26">
        <f>INDEX(ГРАФИК!$O$6:$O$36,MATCH($B$982,ГРАФИК!$A$6:$A$36,0),0)</f>
        <v>0</v>
      </c>
      <c r="I989" s="41">
        <v>0.25</v>
      </c>
      <c r="J989" s="29" t="e">
        <f>INDEX('Закрепление за ДСЕ'!$B:$B,MATCH(H989,'Закрепление за ДСЕ'!A:A,0),0)</f>
        <v>#N/A</v>
      </c>
      <c r="K989" s="29" t="e">
        <f>INDEX('Закрепление за ДСЕ'!$D:$D,MATCH(H989,'Закрепление за ДСЕ'!A:A,0),0)</f>
        <v>#N/A</v>
      </c>
      <c r="L989" s="36" t="str">
        <f t="shared" si="80"/>
        <v/>
      </c>
      <c r="M989" s="38">
        <v>21</v>
      </c>
    </row>
    <row r="990" spans="1:13" x14ac:dyDescent="0.25">
      <c r="A990" s="24">
        <v>0.36458333333333298</v>
      </c>
      <c r="B990" s="24">
        <v>0.375</v>
      </c>
      <c r="C990" s="24">
        <f>INDEX(ГРАФИК!$P$6:$P$36,MATCH($B$982,ГРАФИК!$A$6:$A$36,0),0)</f>
        <v>0</v>
      </c>
      <c r="D990" s="6" t="b">
        <f t="shared" si="81"/>
        <v>0</v>
      </c>
      <c r="E990" s="24" t="b">
        <f t="shared" si="82"/>
        <v>0</v>
      </c>
      <c r="F990" s="6">
        <f>Count_Color(ГРАФИК!$P$6:$P$36,3,C990)</f>
        <v>0</v>
      </c>
      <c r="G990" s="25" t="e">
        <f>IF(D990="",INDEX('Классификатор задач'!$C:$C,MATCH(E990,'Классификатор задач'!$B:$B,0),0),INDEX('Классификатор задач'!$C:$C,MATCH(D990,'Классификатор задач'!$A:$A,0)))</f>
        <v>#N/A</v>
      </c>
      <c r="H990" s="26">
        <f>INDEX(ГРАФИК!$Q$6:$Q$36,MATCH($B$982,ГРАФИК!$A$6:$A$36,0),0)</f>
        <v>0</v>
      </c>
      <c r="I990" s="41">
        <v>0.25</v>
      </c>
      <c r="J990" s="29" t="e">
        <f>INDEX('Закрепление за ДСЕ'!$B:$B,MATCH(H990,'Закрепление за ДСЕ'!A:A,0),0)</f>
        <v>#N/A</v>
      </c>
      <c r="K990" s="29" t="e">
        <f>INDEX('Закрепление за ДСЕ'!$D:$D,MATCH(H990,'Закрепление за ДСЕ'!A:A,0),0)</f>
        <v>#N/A</v>
      </c>
      <c r="L990" s="36" t="str">
        <f t="shared" si="80"/>
        <v/>
      </c>
      <c r="M990" s="38">
        <v>21</v>
      </c>
    </row>
    <row r="991" spans="1:13" x14ac:dyDescent="0.25">
      <c r="A991" s="24">
        <v>0.375</v>
      </c>
      <c r="B991" s="24">
        <v>0.38541666666666702</v>
      </c>
      <c r="C991" s="24">
        <f>INDEX(ГРАФИК!$R$6:$R$36,MATCH($B$982,ГРАФИК!$A$6:$A$36,0),0)</f>
        <v>0</v>
      </c>
      <c r="D991" s="6" t="b">
        <f t="shared" si="81"/>
        <v>0</v>
      </c>
      <c r="E991" s="24" t="b">
        <f t="shared" si="82"/>
        <v>0</v>
      </c>
      <c r="F991" s="6">
        <f>Count_Color(ГРАФИК!$R$6:$R$36,3,C991)</f>
        <v>0</v>
      </c>
      <c r="G991" s="25" t="e">
        <f>IF(D991="",INDEX('Классификатор задач'!$C:$C,MATCH(E991,'Классификатор задач'!$B:$B,0),0),INDEX('Классификатор задач'!$C:$C,MATCH(D991,'Классификатор задач'!$A:$A,0)))</f>
        <v>#N/A</v>
      </c>
      <c r="H991" s="26">
        <f>INDEX(ГРАФИК!$S$6:$S$36,MATCH($B$982,ГРАФИК!$A$6:$A$36,0),0)</f>
        <v>0</v>
      </c>
      <c r="I991" s="41">
        <v>0.25</v>
      </c>
      <c r="J991" s="29" t="e">
        <f>INDEX('Закрепление за ДСЕ'!$B:$B,MATCH(H991,'Закрепление за ДСЕ'!A:A,0),0)</f>
        <v>#N/A</v>
      </c>
      <c r="K991" s="29" t="e">
        <f>INDEX('Закрепление за ДСЕ'!$D:$D,MATCH(H991,'Закрепление за ДСЕ'!A:A,0),0)</f>
        <v>#N/A</v>
      </c>
      <c r="L991" s="36" t="str">
        <f t="shared" si="80"/>
        <v/>
      </c>
      <c r="M991" s="38">
        <v>21</v>
      </c>
    </row>
    <row r="992" spans="1:13" x14ac:dyDescent="0.25">
      <c r="A992" s="24">
        <v>0.38541666666666602</v>
      </c>
      <c r="B992" s="24">
        <v>0.39583333333333298</v>
      </c>
      <c r="C992" s="24">
        <f>INDEX(ГРАФИК!$T$6:$T$36,MATCH($B$982,ГРАФИК!$A$6:$A$36,0),0)</f>
        <v>0</v>
      </c>
      <c r="D992" s="6" t="b">
        <f t="shared" si="81"/>
        <v>0</v>
      </c>
      <c r="E992" s="24" t="b">
        <f t="shared" si="82"/>
        <v>0</v>
      </c>
      <c r="F992" s="6">
        <f>Count_Color(ГРАФИК!$T$6:$T$36,3,C992)</f>
        <v>0</v>
      </c>
      <c r="G992" s="25" t="e">
        <f>IF(D992="",INDEX('Классификатор задач'!$C:$C,MATCH(E992,'Классификатор задач'!$B:$B,0),0),INDEX('Классификатор задач'!$C:$C,MATCH(D992,'Классификатор задач'!$A:$A,0)))</f>
        <v>#N/A</v>
      </c>
      <c r="H992" s="26">
        <f>INDEX(ГРАФИК!$U$6:$U$36,MATCH($B$982,ГРАФИК!$A$6:$A$36,0),0)</f>
        <v>0</v>
      </c>
      <c r="I992" s="41">
        <v>0.25</v>
      </c>
      <c r="J992" s="29" t="e">
        <f>INDEX('Закрепление за ДСЕ'!$B:$B,MATCH(H992,'Закрепление за ДСЕ'!A:A,0),0)</f>
        <v>#N/A</v>
      </c>
      <c r="K992" s="29" t="e">
        <f>INDEX('Закрепление за ДСЕ'!$D:$D,MATCH(H992,'Закрепление за ДСЕ'!A:A,0),0)</f>
        <v>#N/A</v>
      </c>
      <c r="L992" s="36" t="str">
        <f t="shared" si="80"/>
        <v/>
      </c>
      <c r="M992" s="38">
        <v>21</v>
      </c>
    </row>
    <row r="993" spans="1:13" x14ac:dyDescent="0.25">
      <c r="A993" s="24">
        <v>0.39583333333333298</v>
      </c>
      <c r="B993" s="24">
        <v>0.40625</v>
      </c>
      <c r="C993" s="24">
        <f>INDEX(ГРАФИК!$V$6:$V$36,MATCH($B$982,ГРАФИК!$A$6:$A$36,0),0)</f>
        <v>0</v>
      </c>
      <c r="D993" s="6" t="b">
        <f t="shared" si="81"/>
        <v>0</v>
      </c>
      <c r="E993" s="24" t="b">
        <f t="shared" si="82"/>
        <v>0</v>
      </c>
      <c r="F993" s="6">
        <f>Count_Color(ГРАФИК!$V$6:$V$36,3,C993)</f>
        <v>0</v>
      </c>
      <c r="G993" s="25" t="e">
        <f>IF(D993="",INDEX('Классификатор задач'!$C:$C,MATCH(E993,'Классификатор задач'!$B:$B,0),0),INDEX('Классификатор задач'!$C:$C,MATCH(D993,'Классификатор задач'!$A:$A,0)))</f>
        <v>#N/A</v>
      </c>
      <c r="H993" s="26">
        <f>INDEX(ГРАФИК!$W$6:$W$36,MATCH($B$982,ГРАФИК!$A$6:$A$36,0),0)</f>
        <v>0</v>
      </c>
      <c r="I993" s="41">
        <v>0.25</v>
      </c>
      <c r="J993" s="29" t="e">
        <f>INDEX('Закрепление за ДСЕ'!$B:$B,MATCH(H993,'Закрепление за ДСЕ'!A:A,0),0)</f>
        <v>#N/A</v>
      </c>
      <c r="K993" s="29" t="e">
        <f>INDEX('Закрепление за ДСЕ'!$D:$D,MATCH(H993,'Закрепление за ДСЕ'!A:A,0),0)</f>
        <v>#N/A</v>
      </c>
      <c r="L993" s="36" t="str">
        <f t="shared" si="80"/>
        <v/>
      </c>
      <c r="M993" s="38">
        <v>21</v>
      </c>
    </row>
    <row r="994" spans="1:13" x14ac:dyDescent="0.25">
      <c r="A994" s="24">
        <v>0.40625</v>
      </c>
      <c r="B994" s="24">
        <v>0.41666666666666702</v>
      </c>
      <c r="C994" s="24">
        <f>INDEX(ГРАФИК!$X$6:$X$36,MATCH($B$982,ГРАФИК!$A$6:$A$36,0),0)</f>
        <v>0</v>
      </c>
      <c r="D994" s="6" t="b">
        <f t="shared" si="81"/>
        <v>0</v>
      </c>
      <c r="E994" s="24" t="b">
        <f t="shared" si="82"/>
        <v>0</v>
      </c>
      <c r="F994" s="6">
        <f>Count_Color(ГРАФИК!$X$6:$X$36,3,C994)</f>
        <v>0</v>
      </c>
      <c r="G994" s="25" t="e">
        <f>IF(D994="",INDEX('Классификатор задач'!$C:$C,MATCH(E994,'Классификатор задач'!$B:$B,0),0),INDEX('Классификатор задач'!$C:$C,MATCH(D994,'Классификатор задач'!$A:$A,0)))</f>
        <v>#N/A</v>
      </c>
      <c r="H994" s="26">
        <f>INDEX(ГРАФИК!$Y$6:$Y$36,MATCH($B$982,ГРАФИК!$A$6:$A$36,0),0)</f>
        <v>0</v>
      </c>
      <c r="I994" s="41">
        <v>0.25</v>
      </c>
      <c r="J994" s="29" t="e">
        <f>INDEX('Закрепление за ДСЕ'!$B:$B,MATCH(H994,'Закрепление за ДСЕ'!A:A,0),0)</f>
        <v>#N/A</v>
      </c>
      <c r="K994" s="29" t="e">
        <f>INDEX('Закрепление за ДСЕ'!$D:$D,MATCH(H994,'Закрепление за ДСЕ'!A:A,0),0)</f>
        <v>#N/A</v>
      </c>
      <c r="L994" s="36" t="str">
        <f>IF(F994&gt;0,"Выполнено","")</f>
        <v/>
      </c>
      <c r="M994" s="38">
        <v>21</v>
      </c>
    </row>
    <row r="995" spans="1:13" x14ac:dyDescent="0.25">
      <c r="A995" s="24">
        <v>0.41666666666666702</v>
      </c>
      <c r="B995" s="24">
        <v>0.42708333333333298</v>
      </c>
      <c r="C995" s="24">
        <f>INDEX(ГРАФИК!$Z$6:$Z$36,MATCH($B$982,ГРАФИК!$A$6:$A$36,0),0)</f>
        <v>0</v>
      </c>
      <c r="D995" s="6" t="b">
        <f t="shared" si="81"/>
        <v>0</v>
      </c>
      <c r="E995" s="24" t="b">
        <f t="shared" si="82"/>
        <v>0</v>
      </c>
      <c r="F995" s="6">
        <f>Count_Color(ГРАФИК!$Z$6:$Z$36,3,C995)</f>
        <v>0</v>
      </c>
      <c r="G995" s="25" t="e">
        <f>IF(D995="",INDEX('Классификатор задач'!$C:$C,MATCH(E995,'Классификатор задач'!$B:$B,0),0),INDEX('Классификатор задач'!$C:$C,MATCH(D995,'Классификатор задач'!$A:$A,0)))</f>
        <v>#N/A</v>
      </c>
      <c r="H995" s="26">
        <f>INDEX(ГРАФИК!$AA$6:$AA$36,MATCH($B$982,ГРАФИК!$A$6:$A$36,0),0)</f>
        <v>0</v>
      </c>
      <c r="I995" s="41">
        <v>0.25</v>
      </c>
      <c r="J995" s="29" t="e">
        <f>INDEX('Закрепление за ДСЕ'!$B:$B,MATCH(H995,'Закрепление за ДСЕ'!A:A,0),0)</f>
        <v>#N/A</v>
      </c>
      <c r="K995" s="29" t="e">
        <f>INDEX('Закрепление за ДСЕ'!$D:$D,MATCH(H995,'Закрепление за ДСЕ'!A:A,0),0)</f>
        <v>#N/A</v>
      </c>
      <c r="L995" s="36" t="str">
        <f>IF(F995&gt;0,"Выполнено","")</f>
        <v/>
      </c>
      <c r="M995" s="38">
        <v>21</v>
      </c>
    </row>
    <row r="996" spans="1:13" x14ac:dyDescent="0.25">
      <c r="A996" s="24">
        <v>0.42708333333333298</v>
      </c>
      <c r="B996" s="24">
        <v>0.4375</v>
      </c>
      <c r="C996" s="24">
        <f>INDEX(ГРАФИК!$AB$6:$AB$36,MATCH($B$982,ГРАФИК!$A$6:$A$36,0),0)</f>
        <v>0</v>
      </c>
      <c r="D996" s="6" t="b">
        <f t="shared" si="81"/>
        <v>0</v>
      </c>
      <c r="E996" s="24" t="b">
        <f t="shared" si="82"/>
        <v>0</v>
      </c>
      <c r="F996" s="6">
        <f>Count_Color(ГРАФИК!$AB$6:$AB$36,3,C996)</f>
        <v>0</v>
      </c>
      <c r="G996" s="25" t="e">
        <f>IF(D996="",INDEX('Классификатор задач'!$C:$C,MATCH(E996,'Классификатор задач'!$B:$B,0),0),INDEX('Классификатор задач'!$C:$C,MATCH(D996,'Классификатор задач'!$A:$A,0)))</f>
        <v>#N/A</v>
      </c>
      <c r="H996" s="26">
        <f>INDEX(ГРАФИК!$AC$6:$AC$36,MATCH($B$982,ГРАФИК!$A$6:$A$36,0),0)</f>
        <v>0</v>
      </c>
      <c r="I996" s="41">
        <v>0.25</v>
      </c>
      <c r="J996" s="29" t="e">
        <f>INDEX('Закрепление за ДСЕ'!$B:$B,MATCH(H996,'Закрепление за ДСЕ'!A:A,0),0)</f>
        <v>#N/A</v>
      </c>
      <c r="K996" s="29" t="e">
        <f>INDEX('Закрепление за ДСЕ'!$D:$D,MATCH(H996,'Закрепление за ДСЕ'!A:A,0),0)</f>
        <v>#N/A</v>
      </c>
      <c r="L996" s="36" t="str">
        <f t="shared" ref="L996:L1030" si="83">IF(F996&gt;0,"Выполнено","")</f>
        <v/>
      </c>
      <c r="M996" s="38">
        <v>21</v>
      </c>
    </row>
    <row r="997" spans="1:13" x14ac:dyDescent="0.25">
      <c r="A997" s="24">
        <v>0.4375</v>
      </c>
      <c r="B997" s="24">
        <v>0.44791666666666702</v>
      </c>
      <c r="C997" s="24">
        <f>INDEX(ГРАФИК!$AD$6:$AD$36,MATCH($B$982,ГРАФИК!$A$6:$A$36,0),0)</f>
        <v>0</v>
      </c>
      <c r="D997" s="6" t="b">
        <f t="shared" si="81"/>
        <v>0</v>
      </c>
      <c r="E997" s="24" t="b">
        <f t="shared" si="82"/>
        <v>0</v>
      </c>
      <c r="F997" s="6">
        <f>Count_Color(ГРАФИК!$AD$6:$AD$36,3,C997)</f>
        <v>0</v>
      </c>
      <c r="G997" s="25" t="e">
        <f>IF(D997="",INDEX('Классификатор задач'!$C:$C,MATCH(E997,'Классификатор задач'!$B:$B,0),0),INDEX('Классификатор задач'!$C:$C,MATCH(D997,'Классификатор задач'!$A:$A,0)))</f>
        <v>#N/A</v>
      </c>
      <c r="H997" s="26">
        <f>INDEX(ГРАФИК!$AE$6:$AE$36,MATCH($B$982,ГРАФИК!$A$6:$A$36,0),0)</f>
        <v>0</v>
      </c>
      <c r="I997" s="41">
        <v>0.25</v>
      </c>
      <c r="J997" s="29" t="e">
        <f>INDEX('Закрепление за ДСЕ'!$B:$B,MATCH(H997,'Закрепление за ДСЕ'!A:A,0),0)</f>
        <v>#N/A</v>
      </c>
      <c r="K997" s="29" t="e">
        <f>INDEX('Закрепление за ДСЕ'!$D:$D,MATCH(H997,'Закрепление за ДСЕ'!A:A,0),0)</f>
        <v>#N/A</v>
      </c>
      <c r="L997" s="36" t="str">
        <f t="shared" si="83"/>
        <v/>
      </c>
      <c r="M997" s="38">
        <v>21</v>
      </c>
    </row>
    <row r="998" spans="1:13" x14ac:dyDescent="0.25">
      <c r="A998" s="24">
        <v>0.44791666666666602</v>
      </c>
      <c r="B998" s="24">
        <v>0.45833333333333298</v>
      </c>
      <c r="C998" s="24">
        <f>INDEX(ГРАФИК!$AF$6:$AF$36,MATCH($B$982,ГРАФИК!$A$6:$A$36,0),0)</f>
        <v>0</v>
      </c>
      <c r="D998" s="6" t="b">
        <f t="shared" si="81"/>
        <v>0</v>
      </c>
      <c r="E998" s="24" t="b">
        <f t="shared" si="82"/>
        <v>0</v>
      </c>
      <c r="F998" s="6">
        <f>Count_Color(ГРАФИК!$AF$6:$AF$36,3,C998)</f>
        <v>0</v>
      </c>
      <c r="G998" s="25" t="e">
        <f>IF(D998="",INDEX('Классификатор задач'!$C:$C,MATCH(E998,'Классификатор задач'!$B:$B,0),0),INDEX('Классификатор задач'!$C:$C,MATCH(D998,'Классификатор задач'!$A:$A,0)))</f>
        <v>#N/A</v>
      </c>
      <c r="H998" s="26">
        <f>INDEX(ГРАФИК!$AG$6:$AG$36,MATCH($B$982,ГРАФИК!$A$6:$A$36,0),0)</f>
        <v>0</v>
      </c>
      <c r="I998" s="41">
        <v>0.25</v>
      </c>
      <c r="J998" s="29" t="e">
        <f>INDEX('Закрепление за ДСЕ'!$B:$B,MATCH(H998,'Закрепление за ДСЕ'!A:A,0),0)</f>
        <v>#N/A</v>
      </c>
      <c r="K998" s="29" t="e">
        <f>INDEX('Закрепление за ДСЕ'!$D:$D,MATCH(H998,'Закрепление за ДСЕ'!A:A,0),0)</f>
        <v>#N/A</v>
      </c>
      <c r="L998" s="36" t="str">
        <f t="shared" si="83"/>
        <v/>
      </c>
      <c r="M998" s="38">
        <v>21</v>
      </c>
    </row>
    <row r="999" spans="1:13" x14ac:dyDescent="0.25">
      <c r="A999" s="24">
        <v>0.45833333333333298</v>
      </c>
      <c r="B999" s="24">
        <v>0.46875</v>
      </c>
      <c r="C999" s="24">
        <f>INDEX(ГРАФИК!$AH$6:$AH$36,MATCH($B$982,ГРАФИК!$A$6:$A$36,0),0)</f>
        <v>0</v>
      </c>
      <c r="D999" s="6" t="b">
        <f t="shared" si="81"/>
        <v>0</v>
      </c>
      <c r="E999" s="24" t="b">
        <f t="shared" si="82"/>
        <v>0</v>
      </c>
      <c r="F999" s="6">
        <f>Count_Color(ГРАФИК!$AH$6:$AH$36,3,C999)</f>
        <v>0</v>
      </c>
      <c r="G999" s="25" t="e">
        <f>IF(D999="",INDEX('Классификатор задач'!$C:$C,MATCH(E999,'Классификатор задач'!$B:$B,0),0),INDEX('Классификатор задач'!$C:$C,MATCH(D999,'Классификатор задач'!$A:$A,0)))</f>
        <v>#N/A</v>
      </c>
      <c r="H999" s="26">
        <f>INDEX(ГРАФИК!$AI$6:$AI$36,MATCH($B$982,ГРАФИК!$A$6:$A$36,0),0)</f>
        <v>0</v>
      </c>
      <c r="I999" s="41">
        <v>0.25</v>
      </c>
      <c r="J999" s="29" t="e">
        <f>INDEX('Закрепление за ДСЕ'!$B:$B,MATCH(H999,'Закрепление за ДСЕ'!A:A,0),0)</f>
        <v>#N/A</v>
      </c>
      <c r="K999" s="29" t="e">
        <f>INDEX('Закрепление за ДСЕ'!$D:$D,MATCH(H999,'Закрепление за ДСЕ'!A:A,0),0)</f>
        <v>#N/A</v>
      </c>
      <c r="L999" s="36" t="str">
        <f t="shared" si="83"/>
        <v/>
      </c>
      <c r="M999" s="38">
        <v>21</v>
      </c>
    </row>
    <row r="1000" spans="1:13" x14ac:dyDescent="0.25">
      <c r="A1000" s="24">
        <v>0.46875</v>
      </c>
      <c r="B1000" s="24">
        <v>0.47916666666666702</v>
      </c>
      <c r="C1000" s="24">
        <f>INDEX(ГРАФИК!$AJ$6:$AJ$36,MATCH($B$982,ГРАФИК!$A$6:$A$36,0),0)</f>
        <v>0</v>
      </c>
      <c r="D1000" s="6" t="b">
        <f t="shared" si="81"/>
        <v>0</v>
      </c>
      <c r="E1000" s="24" t="b">
        <f t="shared" si="82"/>
        <v>0</v>
      </c>
      <c r="F1000" s="6">
        <f>Count_Color(ГРАФИК!$AJ$6:$AJ$36,3,C1000)</f>
        <v>0</v>
      </c>
      <c r="G1000" s="25" t="e">
        <f>IF(D1000="",INDEX('Классификатор задач'!$C:$C,MATCH(E1000,'Классификатор задач'!$B:$B,0),0),INDEX('Классификатор задач'!$C:$C,MATCH(D1000,'Классификатор задач'!$A:$A,0)))</f>
        <v>#N/A</v>
      </c>
      <c r="H1000" s="26">
        <f>INDEX(ГРАФИК!$AK$6:$AK$36,MATCH($B$982,ГРАФИК!$A$6:$A$36,0),0)</f>
        <v>0</v>
      </c>
      <c r="I1000" s="41">
        <v>0.25</v>
      </c>
      <c r="J1000" s="29" t="e">
        <f>INDEX('Закрепление за ДСЕ'!$B:$B,MATCH(H1000,'Закрепление за ДСЕ'!A:A,0),0)</f>
        <v>#N/A</v>
      </c>
      <c r="K1000" s="29" t="e">
        <f>INDEX('Закрепление за ДСЕ'!$D:$D,MATCH(H1000,'Закрепление за ДСЕ'!A:A,0),0)</f>
        <v>#N/A</v>
      </c>
      <c r="L1000" s="36" t="str">
        <f t="shared" si="83"/>
        <v/>
      </c>
      <c r="M1000" s="38">
        <v>21</v>
      </c>
    </row>
    <row r="1001" spans="1:13" x14ac:dyDescent="0.25">
      <c r="A1001" s="24">
        <v>0.47916666666666602</v>
      </c>
      <c r="B1001" s="24">
        <v>0.48958333333333298</v>
      </c>
      <c r="C1001" s="24">
        <f>INDEX(ГРАФИК!$AL$6:$AL$36,MATCH($B$982,ГРАФИК!$A$6:$A$36,0),0)</f>
        <v>0</v>
      </c>
      <c r="D1001" s="6" t="b">
        <f t="shared" si="81"/>
        <v>0</v>
      </c>
      <c r="E1001" s="24" t="b">
        <f t="shared" si="82"/>
        <v>0</v>
      </c>
      <c r="F1001" s="6">
        <f>Count_Color(ГРАФИК!$AL$6:$AL$36,3,C1001)</f>
        <v>0</v>
      </c>
      <c r="G1001" s="25" t="e">
        <f>IF(D1001="",INDEX('Классификатор задач'!$C:$C,MATCH(E1001,'Классификатор задач'!$B:$B,0),0),INDEX('Классификатор задач'!$C:$C,MATCH(D1001,'Классификатор задач'!$A:$A,0)))</f>
        <v>#N/A</v>
      </c>
      <c r="H1001" s="26">
        <f>INDEX(ГРАФИК!$AM$6:$AM$36,MATCH($B$982,ГРАФИК!$A$6:$A$36,0),0)</f>
        <v>0</v>
      </c>
      <c r="I1001" s="41">
        <v>0.25</v>
      </c>
      <c r="J1001" s="29" t="e">
        <f>INDEX('Закрепление за ДСЕ'!$B:$B,MATCH(H1001,'Закрепление за ДСЕ'!A:A,0),0)</f>
        <v>#N/A</v>
      </c>
      <c r="K1001" s="29" t="e">
        <f>INDEX('Закрепление за ДСЕ'!$D:$D,MATCH(H1001,'Закрепление за ДСЕ'!A:A,0),0)</f>
        <v>#N/A</v>
      </c>
      <c r="L1001" s="36" t="str">
        <f t="shared" si="83"/>
        <v/>
      </c>
      <c r="M1001" s="38">
        <v>21</v>
      </c>
    </row>
    <row r="1002" spans="1:13" x14ac:dyDescent="0.25">
      <c r="A1002" s="24">
        <v>0.48958333333333298</v>
      </c>
      <c r="B1002" s="24">
        <v>0.5</v>
      </c>
      <c r="C1002" s="24">
        <f>INDEX(ГРАФИК!$AN$6:$AN$36,MATCH($B$982,ГРАФИК!$A$6:$A$36,0),0)</f>
        <v>0</v>
      </c>
      <c r="D1002" s="6" t="b">
        <f t="shared" si="81"/>
        <v>0</v>
      </c>
      <c r="E1002" s="24" t="b">
        <f t="shared" si="82"/>
        <v>0</v>
      </c>
      <c r="F1002" s="6">
        <f>Count_Color(ГРАФИК!$AN$6:$AN$36,3,C1002)</f>
        <v>0</v>
      </c>
      <c r="G1002" s="25" t="e">
        <f>IF(D1002="",INDEX('Классификатор задач'!$C:$C,MATCH(E1002,'Классификатор задач'!$B:$B,0),0),INDEX('Классификатор задач'!$C:$C,MATCH(D1002,'Классификатор задач'!$A:$A,0)))</f>
        <v>#N/A</v>
      </c>
      <c r="H1002" s="26">
        <f>INDEX(ГРАФИК!$AO$6:$AO$36,MATCH($B$982,ГРАФИК!$A$6:$A$36,0),0)</f>
        <v>0</v>
      </c>
      <c r="I1002" s="41">
        <v>0.25</v>
      </c>
      <c r="J1002" s="29" t="e">
        <f>INDEX('Закрепление за ДСЕ'!$B:$B,MATCH(H1002,'Закрепление за ДСЕ'!A:A,0),0)</f>
        <v>#N/A</v>
      </c>
      <c r="K1002" s="29" t="e">
        <f>INDEX('Закрепление за ДСЕ'!$D:$D,MATCH(H1002,'Закрепление за ДСЕ'!A:A,0),0)</f>
        <v>#N/A</v>
      </c>
      <c r="L1002" s="36" t="str">
        <f t="shared" si="83"/>
        <v/>
      </c>
      <c r="M1002" s="38">
        <v>21</v>
      </c>
    </row>
    <row r="1003" spans="1:13" x14ac:dyDescent="0.25">
      <c r="A1003" s="24">
        <v>0.5</v>
      </c>
      <c r="B1003" s="24">
        <v>0.51041666666666696</v>
      </c>
      <c r="C1003" s="24">
        <f>INDEX(ГРАФИК!$AP$6:$AP$36,MATCH($B$982,ГРАФИК!$A$6:$A$36,0),0)</f>
        <v>0</v>
      </c>
      <c r="D1003" s="6" t="b">
        <f t="shared" si="81"/>
        <v>0</v>
      </c>
      <c r="E1003" s="24" t="b">
        <f t="shared" si="82"/>
        <v>0</v>
      </c>
      <c r="F1003" s="6">
        <f>Count_Color(ГРАФИК!$AP$6:$AP$36,3,C1003)</f>
        <v>0</v>
      </c>
      <c r="G1003" s="25" t="e">
        <f>IF(D1003="",INDEX('Классификатор задач'!$C:$C,MATCH(E1003,'Классификатор задач'!$B:$B,0),0),INDEX('Классификатор задач'!$C:$C,MATCH(D1003,'Классификатор задач'!$A:$A,0)))</f>
        <v>#N/A</v>
      </c>
      <c r="H1003" s="26">
        <f>INDEX(ГРАФИК!$AQ$6:$AQ$36,MATCH($B$982,ГРАФИК!$A$6:$A$36,0),0)</f>
        <v>0</v>
      </c>
      <c r="I1003" s="41">
        <v>0.25</v>
      </c>
      <c r="J1003" s="29" t="e">
        <f>INDEX('Закрепление за ДСЕ'!$B:$B,MATCH(H1003,'Закрепление за ДСЕ'!A:A,0),0)</f>
        <v>#N/A</v>
      </c>
      <c r="K1003" s="29" t="e">
        <f>INDEX('Закрепление за ДСЕ'!$D:$D,MATCH(H1003,'Закрепление за ДСЕ'!A:A,0),0)</f>
        <v>#N/A</v>
      </c>
      <c r="L1003" s="36" t="str">
        <f t="shared" si="83"/>
        <v/>
      </c>
      <c r="M1003" s="38">
        <v>21</v>
      </c>
    </row>
    <row r="1004" spans="1:13" x14ac:dyDescent="0.25">
      <c r="A1004" s="24">
        <v>0.51041666666666596</v>
      </c>
      <c r="B1004" s="24">
        <v>0.52083333333333304</v>
      </c>
      <c r="C1004" s="24">
        <f>INDEX(ГРАФИК!$AR$6:$AR$36,MATCH($B$982,ГРАФИК!$A$6:$A$36,0),0)</f>
        <v>0</v>
      </c>
      <c r="D1004" s="6" t="b">
        <f t="shared" si="81"/>
        <v>0</v>
      </c>
      <c r="E1004" s="24" t="b">
        <f t="shared" si="82"/>
        <v>0</v>
      </c>
      <c r="F1004" s="6">
        <f>Count_Color(ГРАФИК!$AR$6:$AR$36,3,C1004)</f>
        <v>0</v>
      </c>
      <c r="G1004" s="25" t="e">
        <f>IF(D1004="",INDEX('Классификатор задач'!$C:$C,MATCH(E1004,'Классификатор задач'!$B:$B,0),0),INDEX('Классификатор задач'!$C:$C,MATCH(D1004,'Классификатор задач'!$A:$A,0)))</f>
        <v>#N/A</v>
      </c>
      <c r="H1004" s="26">
        <f>INDEX(ГРАФИК!$AS$6:$AS$36,MATCH($B$982,ГРАФИК!$A$6:$A$36,0),0)</f>
        <v>0</v>
      </c>
      <c r="I1004" s="41">
        <v>0.25</v>
      </c>
      <c r="J1004" s="29" t="e">
        <f>INDEX('Закрепление за ДСЕ'!$B:$B,MATCH(H1004,'Закрепление за ДСЕ'!A:A,0),0)</f>
        <v>#N/A</v>
      </c>
      <c r="K1004" s="29" t="e">
        <f>INDEX('Закрепление за ДСЕ'!$D:$D,MATCH(H1004,'Закрепление за ДСЕ'!A:A,0),0)</f>
        <v>#N/A</v>
      </c>
      <c r="L1004" s="36" t="str">
        <f t="shared" si="83"/>
        <v/>
      </c>
      <c r="M1004" s="38">
        <v>21</v>
      </c>
    </row>
    <row r="1005" spans="1:13" x14ac:dyDescent="0.25">
      <c r="A1005" s="24">
        <v>0.52083333333333304</v>
      </c>
      <c r="B1005" s="24">
        <v>0.53125</v>
      </c>
      <c r="C1005" s="24">
        <f>INDEX(ГРАФИК!$AT$6:$AT$36,MATCH($B$982,ГРАФИК!$A$6:$A$36,0),0)</f>
        <v>0</v>
      </c>
      <c r="D1005" s="6" t="b">
        <f t="shared" si="81"/>
        <v>0</v>
      </c>
      <c r="E1005" s="24" t="b">
        <f t="shared" si="82"/>
        <v>0</v>
      </c>
      <c r="F1005" s="6">
        <f>Count_Color(ГРАФИК!$AT$6:$AT$36,3,C1005)</f>
        <v>0</v>
      </c>
      <c r="G1005" s="25" t="e">
        <f>IF(D1005="",INDEX('Классификатор задач'!$C:$C,MATCH(E1005,'Классификатор задач'!$B:$B,0),0),INDEX('Классификатор задач'!$C:$C,MATCH(D1005,'Классификатор задач'!$A:$A,0)))</f>
        <v>#N/A</v>
      </c>
      <c r="H1005" s="26">
        <f>INDEX(ГРАФИК!$AU$6:$AU$36,MATCH($B$982,ГРАФИК!$A$6:$A$36,0),0)</f>
        <v>0</v>
      </c>
      <c r="I1005" s="41">
        <v>0.25</v>
      </c>
      <c r="J1005" s="29" t="e">
        <f>INDEX('Закрепление за ДСЕ'!$B:$B,MATCH(H1005,'Закрепление за ДСЕ'!A:A,0),0)</f>
        <v>#N/A</v>
      </c>
      <c r="K1005" s="29" t="e">
        <f>INDEX('Закрепление за ДСЕ'!$D:$D,MATCH(H1005,'Закрепление за ДСЕ'!A:A,0),0)</f>
        <v>#N/A</v>
      </c>
      <c r="L1005" s="36" t="str">
        <f t="shared" si="83"/>
        <v/>
      </c>
      <c r="M1005" s="38">
        <v>21</v>
      </c>
    </row>
    <row r="1006" spans="1:13" x14ac:dyDescent="0.25">
      <c r="A1006" s="24">
        <v>0.531249999999999</v>
      </c>
      <c r="B1006" s="24">
        <v>0.54166666666666696</v>
      </c>
      <c r="C1006" s="24">
        <f>INDEX(ГРАФИК!$AV$6:$AV$36,MATCH($B$982,ГРАФИК!$A$6:$A$36,0),0)</f>
        <v>0</v>
      </c>
      <c r="D1006" s="6" t="b">
        <f t="shared" si="81"/>
        <v>0</v>
      </c>
      <c r="E1006" s="24" t="b">
        <f t="shared" si="82"/>
        <v>0</v>
      </c>
      <c r="F1006" s="6">
        <f>Count_Color(ГРАФИК!$AV$6:$AV$36,3,C1006)</f>
        <v>0</v>
      </c>
      <c r="G1006" s="25" t="e">
        <f>IF(D1006="",INDEX('Классификатор задач'!$C:$C,MATCH(E1006,'Классификатор задач'!$B:$B,0),0),INDEX('Классификатор задач'!$C:$C,MATCH(D1006,'Классификатор задач'!$A:$A,0)))</f>
        <v>#N/A</v>
      </c>
      <c r="H1006" s="26">
        <f>INDEX(ГРАФИК!$AW$6:$AW$36,MATCH($B$982,ГРАФИК!$A$6:$A$36,0),0)</f>
        <v>0</v>
      </c>
      <c r="I1006" s="41">
        <v>0.25</v>
      </c>
      <c r="J1006" s="29" t="e">
        <f>INDEX('Закрепление за ДСЕ'!$B:$B,MATCH(H1006,'Закрепление за ДСЕ'!A:A,0),0)</f>
        <v>#N/A</v>
      </c>
      <c r="K1006" s="29" t="e">
        <f>INDEX('Закрепление за ДСЕ'!$D:$D,MATCH(H1006,'Закрепление за ДСЕ'!A:A,0),0)</f>
        <v>#N/A</v>
      </c>
      <c r="L1006" s="36" t="str">
        <f t="shared" si="83"/>
        <v/>
      </c>
      <c r="M1006" s="38">
        <v>21</v>
      </c>
    </row>
    <row r="1007" spans="1:13" x14ac:dyDescent="0.25">
      <c r="A1007" s="24">
        <v>0.54166666666666596</v>
      </c>
      <c r="B1007" s="24">
        <v>0.55208333333333304</v>
      </c>
      <c r="C1007" s="24">
        <f>INDEX(ГРАФИК!$AX$6:$AX$36,MATCH($B$982,ГРАФИК!$A$6:$A$36,0),0)</f>
        <v>0</v>
      </c>
      <c r="D1007" s="6" t="b">
        <f t="shared" si="81"/>
        <v>0</v>
      </c>
      <c r="E1007" s="24" t="b">
        <f t="shared" si="82"/>
        <v>0</v>
      </c>
      <c r="F1007" s="6">
        <f>Count_Color(ГРАФИК!$AX$6:$AX$36,3,C1007)</f>
        <v>0</v>
      </c>
      <c r="G1007" s="25" t="e">
        <f>IF(D1007="",INDEX('Классификатор задач'!$C:$C,MATCH(E1007,'Классификатор задач'!$B:$B,0),0),INDEX('Классификатор задач'!$C:$C,MATCH(D1007,'Классификатор задач'!$A:$A,0)))</f>
        <v>#N/A</v>
      </c>
      <c r="H1007" s="26">
        <f>INDEX(ГРАФИК!$AY$6:$AY$36,MATCH($B$982,ГРАФИК!$A$6:$A$36,0),0)</f>
        <v>0</v>
      </c>
      <c r="I1007" s="41">
        <v>0.25</v>
      </c>
      <c r="J1007" s="29" t="e">
        <f>INDEX('Закрепление за ДСЕ'!$B:$B,MATCH(H1007,'Закрепление за ДСЕ'!A:A,0),0)</f>
        <v>#N/A</v>
      </c>
      <c r="K1007" s="29" t="e">
        <f>INDEX('Закрепление за ДСЕ'!$D:$D,MATCH(H1007,'Закрепление за ДСЕ'!A:A,0),0)</f>
        <v>#N/A</v>
      </c>
      <c r="L1007" s="36" t="str">
        <f t="shared" si="83"/>
        <v/>
      </c>
      <c r="M1007" s="38">
        <v>21</v>
      </c>
    </row>
    <row r="1008" spans="1:13" x14ac:dyDescent="0.25">
      <c r="A1008" s="24">
        <v>0.55208333333333304</v>
      </c>
      <c r="B1008" s="24">
        <v>0.5625</v>
      </c>
      <c r="C1008" s="24">
        <f>INDEX(ГРАФИК!$AZ$6:$AZ$36,MATCH($B$982,ГРАФИК!$A$6:$A$36,0),0)</f>
        <v>0</v>
      </c>
      <c r="D1008" s="6" t="b">
        <f t="shared" si="81"/>
        <v>0</v>
      </c>
      <c r="E1008" s="24" t="b">
        <f t="shared" si="82"/>
        <v>0</v>
      </c>
      <c r="F1008" s="6">
        <f>Count_Color(ГРАФИК!$AZ$6:$AZ$36,3,C1008)</f>
        <v>0</v>
      </c>
      <c r="G1008" s="25" t="e">
        <f>IF(D1008="",INDEX('Классификатор задач'!$C:$C,MATCH(E1008,'Классификатор задач'!$B:$B,0),0),INDEX('Классификатор задач'!$C:$C,MATCH(D1008,'Классификатор задач'!$A:$A,0)))</f>
        <v>#N/A</v>
      </c>
      <c r="H1008" s="26">
        <f>INDEX(ГРАФИК!$BA$6:$BA$36,MATCH($B$982,ГРАФИК!$A$6:$A$36,0),0)</f>
        <v>0</v>
      </c>
      <c r="I1008" s="41">
        <v>0.25</v>
      </c>
      <c r="J1008" s="29" t="e">
        <f>INDEX('Закрепление за ДСЕ'!$B:$B,MATCH(H1008,'Закрепление за ДСЕ'!A:A,0),0)</f>
        <v>#N/A</v>
      </c>
      <c r="K1008" s="29" t="e">
        <f>INDEX('Закрепление за ДСЕ'!$D:$D,MATCH(H1008,'Закрепление за ДСЕ'!A:A,0),0)</f>
        <v>#N/A</v>
      </c>
      <c r="L1008" s="36" t="str">
        <f t="shared" si="83"/>
        <v/>
      </c>
      <c r="M1008" s="38">
        <v>21</v>
      </c>
    </row>
    <row r="1009" spans="1:13" x14ac:dyDescent="0.25">
      <c r="A1009" s="24">
        <v>0.562499999999999</v>
      </c>
      <c r="B1009" s="24">
        <v>0.57291666666666696</v>
      </c>
      <c r="C1009" s="24">
        <f>INDEX(ГРАФИК!$BB$6:$BB$36,MATCH($B$982,ГРАФИК!$A$6:$A$36,0),0)</f>
        <v>0</v>
      </c>
      <c r="D1009" s="6" t="b">
        <f t="shared" si="81"/>
        <v>0</v>
      </c>
      <c r="E1009" s="24" t="b">
        <f t="shared" si="82"/>
        <v>0</v>
      </c>
      <c r="F1009" s="6">
        <f>Count_Color(ГРАФИК!$BB$6:$BB$36,3,C1009)</f>
        <v>0</v>
      </c>
      <c r="G1009" s="25" t="e">
        <f>IF(D1009="",INDEX('Классификатор задач'!$C:$C,MATCH(E1009,'Классификатор задач'!$B:$B,0),0),INDEX('Классификатор задач'!$C:$C,MATCH(D1009,'Классификатор задач'!$A:$A,0)))</f>
        <v>#N/A</v>
      </c>
      <c r="H1009" s="26">
        <f>INDEX(ГРАФИК!$BC$6:$BC$36,MATCH($B$982,ГРАФИК!$A$6:$A$36,0),0)</f>
        <v>0</v>
      </c>
      <c r="I1009" s="41">
        <v>0.25</v>
      </c>
      <c r="J1009" s="29" t="e">
        <f>INDEX('Закрепление за ДСЕ'!$B:$B,MATCH(H1009,'Закрепление за ДСЕ'!A:A,0),0)</f>
        <v>#N/A</v>
      </c>
      <c r="K1009" s="29" t="e">
        <f>INDEX('Закрепление за ДСЕ'!$D:$D,MATCH(H1009,'Закрепление за ДСЕ'!A:A,0),0)</f>
        <v>#N/A</v>
      </c>
      <c r="L1009" s="36" t="str">
        <f t="shared" si="83"/>
        <v/>
      </c>
      <c r="M1009" s="38">
        <v>21</v>
      </c>
    </row>
    <row r="1010" spans="1:13" x14ac:dyDescent="0.25">
      <c r="A1010" s="24">
        <v>0.57291666666666596</v>
      </c>
      <c r="B1010" s="24">
        <v>0.58333333333333304</v>
      </c>
      <c r="C1010" s="24">
        <f>INDEX(ГРАФИК!$BD$6:$BD$36,MATCH($B$982,ГРАФИК!$A$6:$A$36,0),0)</f>
        <v>0</v>
      </c>
      <c r="D1010" s="6" t="b">
        <f t="shared" si="81"/>
        <v>0</v>
      </c>
      <c r="E1010" s="24" t="b">
        <f t="shared" si="82"/>
        <v>0</v>
      </c>
      <c r="F1010" s="6">
        <f>Count_Color(ГРАФИК!$BD$6:$BD$36,3,C1010)</f>
        <v>0</v>
      </c>
      <c r="G1010" s="25" t="e">
        <f>IF(D1010="",INDEX('Классификатор задач'!$C:$C,MATCH(E1010,'Классификатор задач'!$B:$B,0),0),INDEX('Классификатор задач'!$C:$C,MATCH(D1010,'Классификатор задач'!$A:$A,0)))</f>
        <v>#N/A</v>
      </c>
      <c r="H1010" s="26">
        <f>INDEX(ГРАФИК!$BE$6:$BE$36,MATCH($B$982,ГРАФИК!$A$6:$A$36,0),0)</f>
        <v>0</v>
      </c>
      <c r="I1010" s="41">
        <v>0.25</v>
      </c>
      <c r="J1010" s="29" t="e">
        <f>INDEX('Закрепление за ДСЕ'!$B:$B,MATCH(H1010,'Закрепление за ДСЕ'!A:A,0),0)</f>
        <v>#N/A</v>
      </c>
      <c r="K1010" s="29" t="e">
        <f>INDEX('Закрепление за ДСЕ'!$D:$D,MATCH(H1010,'Закрепление за ДСЕ'!A:A,0),0)</f>
        <v>#N/A</v>
      </c>
      <c r="L1010" s="36" t="str">
        <f t="shared" si="83"/>
        <v/>
      </c>
      <c r="M1010" s="38">
        <v>21</v>
      </c>
    </row>
    <row r="1011" spans="1:13" x14ac:dyDescent="0.25">
      <c r="A1011" s="24">
        <v>0.58333333333333304</v>
      </c>
      <c r="B1011" s="24">
        <v>0.59375</v>
      </c>
      <c r="C1011" s="24">
        <f>INDEX(ГРАФИК!$BF$6:$BF$36,MATCH($B$982,ГРАФИК!$A$6:$A$36,0),0)</f>
        <v>0</v>
      </c>
      <c r="D1011" s="6" t="b">
        <f t="shared" si="81"/>
        <v>0</v>
      </c>
      <c r="E1011" s="24" t="b">
        <f t="shared" si="82"/>
        <v>0</v>
      </c>
      <c r="F1011" s="6">
        <f>Count_Color(ГРАФИК!$BF$6:$BF$36,3,C1011)</f>
        <v>0</v>
      </c>
      <c r="G1011" s="25" t="e">
        <f>IF(D1011="",INDEX('Классификатор задач'!$C:$C,MATCH(E1011,'Классификатор задач'!$B:$B,0),0),INDEX('Классификатор задач'!$C:$C,MATCH(D1011,'Классификатор задач'!$A:$A,0)))</f>
        <v>#N/A</v>
      </c>
      <c r="H1011" s="26">
        <f>INDEX(ГРАФИК!$BG$6:$BG$36,MATCH($B$982,ГРАФИК!$A$6:$A$36,0),0)</f>
        <v>0</v>
      </c>
      <c r="I1011" s="41">
        <v>0.25</v>
      </c>
      <c r="J1011" s="29" t="e">
        <f>INDEX('Закрепление за ДСЕ'!$B:$B,MATCH(H1011,'Закрепление за ДСЕ'!A:A,0),0)</f>
        <v>#N/A</v>
      </c>
      <c r="K1011" s="29" t="e">
        <f>INDEX('Закрепление за ДСЕ'!$D:$D,MATCH(H1011,'Закрепление за ДСЕ'!A:A,0),0)</f>
        <v>#N/A</v>
      </c>
      <c r="L1011" s="36" t="str">
        <f t="shared" si="83"/>
        <v/>
      </c>
      <c r="M1011" s="38">
        <v>21</v>
      </c>
    </row>
    <row r="1012" spans="1:13" x14ac:dyDescent="0.25">
      <c r="A1012" s="24">
        <v>0.593749999999999</v>
      </c>
      <c r="B1012" s="24">
        <v>0.60416666666666696</v>
      </c>
      <c r="C1012" s="24">
        <f>INDEX(ГРАФИК!$BH$6:$BH$36,MATCH($B$982,ГРАФИК!$A$6:$A$36,0),0)</f>
        <v>0</v>
      </c>
      <c r="D1012" s="6" t="b">
        <f t="shared" si="81"/>
        <v>0</v>
      </c>
      <c r="E1012" s="24" t="b">
        <f t="shared" si="82"/>
        <v>0</v>
      </c>
      <c r="F1012" s="6">
        <f>Count_Color(ГРАФИК!$BH$6:$BH$36,3,C1012)</f>
        <v>0</v>
      </c>
      <c r="G1012" s="25" t="e">
        <f>IF(D1012="",INDEX('Классификатор задач'!$C:$C,MATCH(E1012,'Классификатор задач'!$B:$B,0),0),INDEX('Классификатор задач'!$C:$C,MATCH(D1012,'Классификатор задач'!$A:$A,0)))</f>
        <v>#N/A</v>
      </c>
      <c r="H1012" s="26">
        <f>INDEX(ГРАФИК!$BI$6:$BI$36,MATCH($B$982,ГРАФИК!$A$6:$A$36,0),0)</f>
        <v>0</v>
      </c>
      <c r="I1012" s="41">
        <v>0.25</v>
      </c>
      <c r="J1012" s="29" t="e">
        <f>INDEX('Закрепление за ДСЕ'!$B:$B,MATCH(H1012,'Закрепление за ДСЕ'!A:A,0),0)</f>
        <v>#N/A</v>
      </c>
      <c r="K1012" s="29" t="e">
        <f>INDEX('Закрепление за ДСЕ'!$D:$D,MATCH(H1012,'Закрепление за ДСЕ'!A:A,0),0)</f>
        <v>#N/A</v>
      </c>
      <c r="L1012" s="36" t="str">
        <f t="shared" si="83"/>
        <v/>
      </c>
      <c r="M1012" s="38">
        <v>21</v>
      </c>
    </row>
    <row r="1013" spans="1:13" x14ac:dyDescent="0.25">
      <c r="A1013" s="24">
        <v>0.60416666666666596</v>
      </c>
      <c r="B1013" s="24">
        <v>0.61458333333333404</v>
      </c>
      <c r="C1013" s="24">
        <f>INDEX(ГРАФИК!$BJ$6:$BJ$36,MATCH($B$982,ГРАФИК!$A$6:$A$36,0),0)</f>
        <v>0</v>
      </c>
      <c r="D1013" s="6" t="b">
        <f t="shared" si="81"/>
        <v>0</v>
      </c>
      <c r="E1013" s="24" t="b">
        <f t="shared" si="82"/>
        <v>0</v>
      </c>
      <c r="F1013" s="6">
        <f>Count_Color(ГРАФИК!$BJ$6:$BJ$36,3,C1013)</f>
        <v>0</v>
      </c>
      <c r="G1013" s="25" t="e">
        <f>IF(D1013="",INDEX('Классификатор задач'!$C:$C,MATCH(E1013,'Классификатор задач'!$B:$B,0),0),INDEX('Классификатор задач'!$C:$C,MATCH(D1013,'Классификатор задач'!$A:$A,0)))</f>
        <v>#N/A</v>
      </c>
      <c r="H1013" s="26">
        <f>INDEX(ГРАФИК!$BK$6:$BK$36,MATCH($B$982,ГРАФИК!$A$6:$A$36,0),0)</f>
        <v>0</v>
      </c>
      <c r="I1013" s="41">
        <v>0.25</v>
      </c>
      <c r="J1013" s="29" t="e">
        <f>INDEX('Закрепление за ДСЕ'!$B:$B,MATCH(H1013,'Закрепление за ДСЕ'!A:A,0),0)</f>
        <v>#N/A</v>
      </c>
      <c r="K1013" s="29" t="e">
        <f>INDEX('Закрепление за ДСЕ'!$D:$D,MATCH(H1013,'Закрепление за ДСЕ'!A:A,0),0)</f>
        <v>#N/A</v>
      </c>
      <c r="L1013" s="36" t="str">
        <f t="shared" si="83"/>
        <v/>
      </c>
      <c r="M1013" s="38">
        <v>21</v>
      </c>
    </row>
    <row r="1014" spans="1:13" x14ac:dyDescent="0.25">
      <c r="A1014" s="24">
        <v>0.61458333333333304</v>
      </c>
      <c r="B1014" s="24">
        <v>0.625</v>
      </c>
      <c r="C1014" s="24">
        <f>INDEX(ГРАФИК!$BL$6:$BL$36,MATCH($B$982,ГРАФИК!$A$6:$A$36,0),0)</f>
        <v>0</v>
      </c>
      <c r="D1014" s="6" t="b">
        <f t="shared" si="81"/>
        <v>0</v>
      </c>
      <c r="E1014" s="24" t="b">
        <f t="shared" si="82"/>
        <v>0</v>
      </c>
      <c r="F1014" s="6">
        <f>Count_Color(ГРАФИК!$BL$6:$BL$36,3,C1014)</f>
        <v>0</v>
      </c>
      <c r="G1014" s="25" t="e">
        <f>IF(D1014="",INDEX('Классификатор задач'!$C:$C,MATCH(E1014,'Классификатор задач'!$B:$B,0),0),INDEX('Классификатор задач'!$C:$C,MATCH(D1014,'Классификатор задач'!$A:$A,0)))</f>
        <v>#N/A</v>
      </c>
      <c r="H1014" s="26">
        <f>INDEX(ГРАФИК!$BM$6:$BM$36,MATCH($B$982,ГРАФИК!$A$6:$A$36,0),0)</f>
        <v>0</v>
      </c>
      <c r="I1014" s="41">
        <v>0.25</v>
      </c>
      <c r="J1014" s="29" t="e">
        <f>INDEX('Закрепление за ДСЕ'!$B:$B,MATCH(H1014,'Закрепление за ДСЕ'!A:A,0),0)</f>
        <v>#N/A</v>
      </c>
      <c r="K1014" s="29" t="e">
        <f>INDEX('Закрепление за ДСЕ'!$D:$D,MATCH(H1014,'Закрепление за ДСЕ'!A:A,0),0)</f>
        <v>#N/A</v>
      </c>
      <c r="L1014" s="36" t="str">
        <f t="shared" si="83"/>
        <v/>
      </c>
      <c r="M1014" s="38">
        <v>21</v>
      </c>
    </row>
    <row r="1015" spans="1:13" x14ac:dyDescent="0.25">
      <c r="A1015" s="24">
        <v>0.624999999999999</v>
      </c>
      <c r="B1015" s="24">
        <v>0.63541666666666696</v>
      </c>
      <c r="C1015" s="24">
        <f>INDEX(ГРАФИК!$BN$6:$BN$36,MATCH($B$982,ГРАФИК!$A$6:$A$36,0),0)</f>
        <v>0</v>
      </c>
      <c r="D1015" s="6" t="b">
        <f t="shared" si="81"/>
        <v>0</v>
      </c>
      <c r="E1015" s="24" t="b">
        <f t="shared" si="82"/>
        <v>0</v>
      </c>
      <c r="F1015" s="6">
        <f>Count_Color(ГРАФИК!$BN$6:$BN$36,3,C1015)</f>
        <v>0</v>
      </c>
      <c r="G1015" s="25" t="e">
        <f>IF(D1015="",INDEX('Классификатор задач'!$C:$C,MATCH(E1015,'Классификатор задач'!$B:$B,0),0),INDEX('Классификатор задач'!$C:$C,MATCH(D1015,'Классификатор задач'!$A:$A,0)))</f>
        <v>#N/A</v>
      </c>
      <c r="H1015" s="26">
        <f>INDEX(ГРАФИК!$BO$6:$BO$36,MATCH($B$982,ГРАФИК!$A$6:$A$36,0),0)</f>
        <v>0</v>
      </c>
      <c r="I1015" s="41">
        <v>0.25</v>
      </c>
      <c r="J1015" s="29" t="e">
        <f>INDEX('Закрепление за ДСЕ'!$B:$B,MATCH(H1015,'Закрепление за ДСЕ'!A:A,0),0)</f>
        <v>#N/A</v>
      </c>
      <c r="K1015" s="29" t="e">
        <f>INDEX('Закрепление за ДСЕ'!$D:$D,MATCH(H1015,'Закрепление за ДСЕ'!A:A,0),0)</f>
        <v>#N/A</v>
      </c>
      <c r="L1015" s="36" t="str">
        <f t="shared" si="83"/>
        <v/>
      </c>
      <c r="M1015" s="38">
        <v>21</v>
      </c>
    </row>
    <row r="1016" spans="1:13" x14ac:dyDescent="0.25">
      <c r="A1016" s="24">
        <v>0.63541666666666596</v>
      </c>
      <c r="B1016" s="24">
        <v>0.64583333333333404</v>
      </c>
      <c r="C1016" s="24">
        <f>INDEX(ГРАФИК!$BP$6:$BP$36,MATCH($B$982,ГРАФИК!$A$6:$A$36,0),0)</f>
        <v>0</v>
      </c>
      <c r="D1016" s="6" t="b">
        <f t="shared" si="81"/>
        <v>0</v>
      </c>
      <c r="E1016" s="24" t="b">
        <f t="shared" si="82"/>
        <v>0</v>
      </c>
      <c r="F1016" s="6">
        <f>Count_Color(ГРАФИК!$BP$6:$BP$36,3,C1016)</f>
        <v>0</v>
      </c>
      <c r="G1016" s="25" t="e">
        <f>IF(D1016="",INDEX('Классификатор задач'!$C:$C,MATCH(E1016,'Классификатор задач'!$B:$B,0),0),INDEX('Классификатор задач'!$C:$C,MATCH(D1016,'Классификатор задач'!$A:$A,0)))</f>
        <v>#N/A</v>
      </c>
      <c r="H1016" s="26">
        <f>INDEX(ГРАФИК!$BQ$6:$BQ$36,MATCH($B$982,ГРАФИК!$A$6:$A$36,0),0)</f>
        <v>0</v>
      </c>
      <c r="I1016" s="41">
        <v>0.25</v>
      </c>
      <c r="J1016" s="29" t="e">
        <f>INDEX('Закрепление за ДСЕ'!$B:$B,MATCH(H1016,'Закрепление за ДСЕ'!A:A,0),0)</f>
        <v>#N/A</v>
      </c>
      <c r="K1016" s="29" t="e">
        <f>INDEX('Закрепление за ДСЕ'!$D:$D,MATCH(H1016,'Закрепление за ДСЕ'!A:A,0),0)</f>
        <v>#N/A</v>
      </c>
      <c r="L1016" s="36" t="str">
        <f t="shared" si="83"/>
        <v/>
      </c>
      <c r="M1016" s="38">
        <v>21</v>
      </c>
    </row>
    <row r="1017" spans="1:13" x14ac:dyDescent="0.25">
      <c r="A1017" s="24">
        <v>0.64583333333333204</v>
      </c>
      <c r="B1017" s="24">
        <v>0.65625</v>
      </c>
      <c r="C1017" s="24">
        <f>INDEX(ГРАФИК!$BR$6:$BR$36,MATCH($B$982,ГРАФИК!$A$6:$A$36,0),0)</f>
        <v>0</v>
      </c>
      <c r="D1017" s="6" t="b">
        <f t="shared" si="81"/>
        <v>0</v>
      </c>
      <c r="E1017" s="24" t="b">
        <f t="shared" si="82"/>
        <v>0</v>
      </c>
      <c r="F1017" s="6">
        <f>Count_Color(ГРАФИК!$BR$6:$BR$36,3,C1017)</f>
        <v>0</v>
      </c>
      <c r="G1017" s="25" t="e">
        <f>IF(D1017="",INDEX('Классификатор задач'!$C:$C,MATCH(E1017,'Классификатор задач'!$B:$B,0),0),INDEX('Классификатор задач'!$C:$C,MATCH(D1017,'Классификатор задач'!$A:$A,0)))</f>
        <v>#N/A</v>
      </c>
      <c r="H1017" s="26">
        <f>INDEX(ГРАФИК!$BS$6:$BS$36,MATCH($B$982,ГРАФИК!$A$6:$A$36,0),0)</f>
        <v>0</v>
      </c>
      <c r="I1017" s="41">
        <v>0.25</v>
      </c>
      <c r="J1017" s="29" t="e">
        <f>INDEX('Закрепление за ДСЕ'!$B:$B,MATCH(H1017,'Закрепление за ДСЕ'!A:A,0),0)</f>
        <v>#N/A</v>
      </c>
      <c r="K1017" s="29" t="e">
        <f>INDEX('Закрепление за ДСЕ'!$D:$D,MATCH(H1017,'Закрепление за ДСЕ'!A:A,0),0)</f>
        <v>#N/A</v>
      </c>
      <c r="L1017" s="36" t="str">
        <f t="shared" si="83"/>
        <v/>
      </c>
      <c r="M1017" s="38">
        <v>21</v>
      </c>
    </row>
    <row r="1018" spans="1:13" x14ac:dyDescent="0.25">
      <c r="A1018" s="24">
        <v>0.656249999999999</v>
      </c>
      <c r="B1018" s="24">
        <v>0.66666666666666696</v>
      </c>
      <c r="C1018" s="24">
        <f>INDEX(ГРАФИК!$BT$6:$BT$36,MATCH($B$982,ГРАФИК!$A$6:$A$36,0),0)</f>
        <v>0</v>
      </c>
      <c r="D1018" s="6" t="b">
        <f t="shared" si="81"/>
        <v>0</v>
      </c>
      <c r="E1018" s="24" t="b">
        <f t="shared" si="82"/>
        <v>0</v>
      </c>
      <c r="F1018" s="6">
        <f>Count_Color(ГРАФИК!$BT$6:$BT$36,3,C1018)</f>
        <v>0</v>
      </c>
      <c r="G1018" s="25" t="e">
        <f>IF(D1018="",INDEX('Классификатор задач'!$C:$C,MATCH(E1018,'Классификатор задач'!$B:$B,0),0),INDEX('Классификатор задач'!$C:$C,MATCH(D1018,'Классификатор задач'!$A:$A,0)))</f>
        <v>#N/A</v>
      </c>
      <c r="H1018" s="26">
        <f>INDEX(ГРАФИК!$BU$6:$BU$36,MATCH($B$982,ГРАФИК!$A$6:$A$36,0),0)</f>
        <v>0</v>
      </c>
      <c r="I1018" s="41">
        <v>0.25</v>
      </c>
      <c r="J1018" s="29" t="e">
        <f>INDEX('Закрепление за ДСЕ'!$B:$B,MATCH(H1018,'Закрепление за ДСЕ'!A:A,0),0)</f>
        <v>#N/A</v>
      </c>
      <c r="K1018" s="29" t="e">
        <f>INDEX('Закрепление за ДСЕ'!$D:$D,MATCH(H1018,'Закрепление за ДСЕ'!A:A,0),0)</f>
        <v>#N/A</v>
      </c>
      <c r="L1018" s="36" t="str">
        <f t="shared" si="83"/>
        <v/>
      </c>
      <c r="M1018" s="38">
        <v>21</v>
      </c>
    </row>
    <row r="1019" spans="1:13" x14ac:dyDescent="0.25">
      <c r="A1019" s="24">
        <v>0.66666666666666596</v>
      </c>
      <c r="B1019" s="24">
        <v>0.67708333333333404</v>
      </c>
      <c r="C1019" s="24">
        <f>INDEX(ГРАФИК!$BV$6:$BV$36,MATCH($B$982,ГРАФИК!$A$6:$A$36,0),0)</f>
        <v>0</v>
      </c>
      <c r="D1019" s="6" t="b">
        <f t="shared" si="81"/>
        <v>0</v>
      </c>
      <c r="E1019" s="24" t="b">
        <f t="shared" si="82"/>
        <v>0</v>
      </c>
      <c r="F1019" s="6">
        <f>Count_Color(ГРАФИК!$BV$6:$BV$36,3,C1019)</f>
        <v>0</v>
      </c>
      <c r="G1019" s="25" t="e">
        <f>IF(D1019="",INDEX('Классификатор задач'!$C:$C,MATCH(E1019,'Классификатор задач'!$B:$B,0),0),INDEX('Классификатор задач'!$C:$C,MATCH(D1019,'Классификатор задач'!$A:$A,0)))</f>
        <v>#N/A</v>
      </c>
      <c r="H1019" s="26">
        <f>INDEX(ГРАФИК!$BW$6:$BW$36,MATCH($B$982,ГРАФИК!$A$6:$A$36,0),0)</f>
        <v>0</v>
      </c>
      <c r="I1019" s="41">
        <v>0.25</v>
      </c>
      <c r="J1019" s="29" t="e">
        <f>INDEX('Закрепление за ДСЕ'!$B:$B,MATCH(H1019,'Закрепление за ДСЕ'!A:A,0),0)</f>
        <v>#N/A</v>
      </c>
      <c r="K1019" s="29" t="e">
        <f>INDEX('Закрепление за ДСЕ'!$D:$D,MATCH(H1019,'Закрепление за ДСЕ'!A:A,0),0)</f>
        <v>#N/A</v>
      </c>
      <c r="L1019" s="36" t="str">
        <f t="shared" si="83"/>
        <v/>
      </c>
      <c r="M1019" s="38">
        <v>21</v>
      </c>
    </row>
    <row r="1020" spans="1:13" x14ac:dyDescent="0.25">
      <c r="A1020" s="24">
        <v>0.67708333333333204</v>
      </c>
      <c r="B1020" s="24">
        <v>0.6875</v>
      </c>
      <c r="C1020" s="24">
        <f>INDEX(ГРАФИК!$BX$6:$BX$36,MATCH($B$982,ГРАФИК!$A$6:$A$36,0),0)</f>
        <v>0</v>
      </c>
      <c r="D1020" s="6" t="b">
        <f t="shared" si="81"/>
        <v>0</v>
      </c>
      <c r="E1020" s="24" t="b">
        <f t="shared" si="82"/>
        <v>0</v>
      </c>
      <c r="F1020" s="6">
        <f>Count_Color(ГРАФИК!$BX$6:$BX$36,3,C1020)</f>
        <v>0</v>
      </c>
      <c r="G1020" s="25" t="e">
        <f>IF(D1020="",INDEX('Классификатор задач'!$C:$C,MATCH(E1020,'Классификатор задач'!$B:$B,0),0),INDEX('Классификатор задач'!$C:$C,MATCH(D1020,'Классификатор задач'!$A:$A,0)))</f>
        <v>#N/A</v>
      </c>
      <c r="H1020" s="26">
        <f>INDEX(ГРАФИК!$BY$6:$BY$36,MATCH($B$982,ГРАФИК!$A$6:$A$36,0),0)</f>
        <v>0</v>
      </c>
      <c r="I1020" s="41">
        <v>0.25</v>
      </c>
      <c r="J1020" s="29" t="e">
        <f>INDEX('Закрепление за ДСЕ'!$B:$B,MATCH(H1020,'Закрепление за ДСЕ'!A:A,0),0)</f>
        <v>#N/A</v>
      </c>
      <c r="K1020" s="29" t="e">
        <f>INDEX('Закрепление за ДСЕ'!$D:$D,MATCH(H1020,'Закрепление за ДСЕ'!A:A,0),0)</f>
        <v>#N/A</v>
      </c>
      <c r="L1020" s="36" t="str">
        <f t="shared" si="83"/>
        <v/>
      </c>
      <c r="M1020" s="38">
        <v>21</v>
      </c>
    </row>
    <row r="1021" spans="1:13" x14ac:dyDescent="0.25">
      <c r="A1021" s="24">
        <v>0.687499999999999</v>
      </c>
      <c r="B1021" s="24">
        <v>0.69791666666666696</v>
      </c>
      <c r="C1021" s="24">
        <f>INDEX(ГРАФИК!$BZ$6:$BZ$36,MATCH($B$982,ГРАФИК!$A$6:$A$36,0),0)</f>
        <v>0</v>
      </c>
      <c r="D1021" s="6" t="b">
        <f t="shared" si="81"/>
        <v>0</v>
      </c>
      <c r="E1021" s="24" t="b">
        <f t="shared" si="82"/>
        <v>0</v>
      </c>
      <c r="F1021" s="6">
        <f>Count_Color(ГРАФИК!$BZ$6:$BZ$36,3,C1021)</f>
        <v>0</v>
      </c>
      <c r="G1021" s="25" t="e">
        <f>IF(D1021="",INDEX('Классификатор задач'!$C:$C,MATCH(E1021,'Классификатор задач'!$B:$B,0),0),INDEX('Классификатор задач'!$C:$C,MATCH(D1021,'Классификатор задач'!$A:$A,0)))</f>
        <v>#N/A</v>
      </c>
      <c r="H1021" s="26">
        <f>INDEX(ГРАФИК!$CA$6:$CA$36,MATCH($B$982,ГРАФИК!$A$6:$A$36,0),0)</f>
        <v>0</v>
      </c>
      <c r="I1021" s="41">
        <v>0.25</v>
      </c>
      <c r="J1021" s="29" t="e">
        <f>INDEX('Закрепление за ДСЕ'!$B:$B,MATCH(H1021,'Закрепление за ДСЕ'!A:A,0),0)</f>
        <v>#N/A</v>
      </c>
      <c r="K1021" s="29" t="e">
        <f>INDEX('Закрепление за ДСЕ'!$D:$D,MATCH(H1021,'Закрепление за ДСЕ'!A:A,0),0)</f>
        <v>#N/A</v>
      </c>
      <c r="L1021" s="36" t="str">
        <f t="shared" si="83"/>
        <v/>
      </c>
      <c r="M1021" s="38">
        <v>21</v>
      </c>
    </row>
    <row r="1022" spans="1:13" x14ac:dyDescent="0.25">
      <c r="A1022" s="24">
        <v>0.69791666666666596</v>
      </c>
      <c r="B1022" s="24">
        <v>0.70833333333333404</v>
      </c>
      <c r="C1022" s="24">
        <f>INDEX(ГРАФИК!$CB$6:$CB$36,MATCH($B$982,ГРАФИК!$A$6:$A$36,0),0)</f>
        <v>0</v>
      </c>
      <c r="D1022" s="6" t="b">
        <f t="shared" si="81"/>
        <v>0</v>
      </c>
      <c r="E1022" s="24" t="b">
        <f t="shared" si="82"/>
        <v>0</v>
      </c>
      <c r="F1022" s="6">
        <f>Count_Color(ГРАФИК!$CB$6:$CB$36,3,C1022)</f>
        <v>0</v>
      </c>
      <c r="G1022" s="25" t="e">
        <f>IF(D1022="",INDEX('Классификатор задач'!$C:$C,MATCH(E1022,'Классификатор задач'!$B:$B,0),0),INDEX('Классификатор задач'!$C:$C,MATCH(D1022,'Классификатор задач'!$A:$A,0)))</f>
        <v>#N/A</v>
      </c>
      <c r="H1022" s="26">
        <f>INDEX(ГРАФИК!$CC$6:$CC$36,MATCH($B$982,ГРАФИК!$A$6:$A$36,0),0)</f>
        <v>0</v>
      </c>
      <c r="I1022" s="41">
        <v>0.25</v>
      </c>
      <c r="J1022" s="29" t="e">
        <f>INDEX('Закрепление за ДСЕ'!$B:$B,MATCH(H1022,'Закрепление за ДСЕ'!A:A,0),0)</f>
        <v>#N/A</v>
      </c>
      <c r="K1022" s="29" t="e">
        <f>INDEX('Закрепление за ДСЕ'!$D:$D,MATCH(H1022,'Закрепление за ДСЕ'!A:A,0),0)</f>
        <v>#N/A</v>
      </c>
      <c r="L1022" s="36" t="str">
        <f t="shared" si="83"/>
        <v/>
      </c>
      <c r="M1022" s="38">
        <v>21</v>
      </c>
    </row>
    <row r="1023" spans="1:13" x14ac:dyDescent="0.25">
      <c r="A1023" s="24">
        <v>0.70833333333333204</v>
      </c>
      <c r="B1023" s="24">
        <v>0.71875</v>
      </c>
      <c r="C1023" s="24">
        <f>INDEX(ГРАФИК!$CD$6:$CD$36,MATCH($B$982,ГРАФИК!$A$6:$A$36,0),0)</f>
        <v>0</v>
      </c>
      <c r="D1023" s="6" t="b">
        <f t="shared" si="81"/>
        <v>0</v>
      </c>
      <c r="E1023" s="24" t="b">
        <f t="shared" si="82"/>
        <v>0</v>
      </c>
      <c r="F1023" s="6">
        <f>Count_Color(ГРАФИК!$CD$6:$CD$36,3,C1023)</f>
        <v>0</v>
      </c>
      <c r="G1023" s="25" t="e">
        <f>IF(D1023="",INDEX('Классификатор задач'!$C:$C,MATCH(E1023,'Классификатор задач'!$B:$B,0),0),INDEX('Классификатор задач'!$C:$C,MATCH(D1023,'Классификатор задач'!$A:$A,0)))</f>
        <v>#N/A</v>
      </c>
      <c r="H1023" s="26">
        <f>INDEX(ГРАФИК!$CE$6:$CE$36,MATCH($B$982,ГРАФИК!$A$6:$A$36,0),0)</f>
        <v>0</v>
      </c>
      <c r="I1023" s="41">
        <v>0.25</v>
      </c>
      <c r="J1023" s="29" t="e">
        <f>INDEX('Закрепление за ДСЕ'!$B:$B,MATCH(H1023,'Закрепление за ДСЕ'!A:A,0),0)</f>
        <v>#N/A</v>
      </c>
      <c r="K1023" s="29" t="e">
        <f>INDEX('Закрепление за ДСЕ'!$D:$D,MATCH(H1023,'Закрепление за ДСЕ'!A:A,0),0)</f>
        <v>#N/A</v>
      </c>
      <c r="L1023" s="36" t="str">
        <f t="shared" si="83"/>
        <v/>
      </c>
      <c r="M1023" s="38">
        <v>21</v>
      </c>
    </row>
    <row r="1024" spans="1:13" x14ac:dyDescent="0.25">
      <c r="A1024" s="24">
        <v>0.718749999999999</v>
      </c>
      <c r="B1024" s="24">
        <v>0.72916666666666696</v>
      </c>
      <c r="C1024" s="24">
        <f>INDEX(ГРАФИК!$CF$6:$CF$36,MATCH($B$982,ГРАФИК!$A$6:$A$36,0),0)</f>
        <v>0</v>
      </c>
      <c r="D1024" s="6" t="b">
        <f t="shared" si="81"/>
        <v>0</v>
      </c>
      <c r="E1024" s="24" t="b">
        <f t="shared" si="82"/>
        <v>0</v>
      </c>
      <c r="F1024" s="6">
        <f>Count_Color(ГРАФИК!$CF$6:$CF$36,3,C1024)</f>
        <v>0</v>
      </c>
      <c r="G1024" s="25" t="e">
        <f>IF(D1024="",INDEX('Классификатор задач'!$C:$C,MATCH(E1024,'Классификатор задач'!$B:$B,0),0),INDEX('Классификатор задач'!$C:$C,MATCH(D1024,'Классификатор задач'!$A:$A,0)))</f>
        <v>#N/A</v>
      </c>
      <c r="H1024" s="26">
        <f>INDEX(ГРАФИК!$CG$6:$CG$36,MATCH($B$982,ГРАФИК!$A$6:$A$36,0),0)</f>
        <v>0</v>
      </c>
      <c r="I1024" s="41">
        <v>0.25</v>
      </c>
      <c r="J1024" s="29" t="e">
        <f>INDEX('Закрепление за ДСЕ'!$B:$B,MATCH(H1024,'Закрепление за ДСЕ'!A:A,0),0)</f>
        <v>#N/A</v>
      </c>
      <c r="K1024" s="29" t="e">
        <f>INDEX('Закрепление за ДСЕ'!$D:$D,MATCH(H1024,'Закрепление за ДСЕ'!A:A,0),0)</f>
        <v>#N/A</v>
      </c>
      <c r="L1024" s="36" t="str">
        <f t="shared" si="83"/>
        <v/>
      </c>
      <c r="M1024" s="38">
        <v>21</v>
      </c>
    </row>
    <row r="1025" spans="1:13" x14ac:dyDescent="0.25">
      <c r="A1025" s="24">
        <v>0.72916666666666496</v>
      </c>
      <c r="B1025" s="24">
        <v>0.73958333333333404</v>
      </c>
      <c r="C1025" s="24">
        <f>INDEX(ГРАФИК!$CH$6:$CH$36,MATCH($B$982,ГРАФИК!$A$6:$A$36,0),0)</f>
        <v>0</v>
      </c>
      <c r="D1025" s="6" t="b">
        <f t="shared" si="81"/>
        <v>0</v>
      </c>
      <c r="E1025" s="24" t="b">
        <f t="shared" si="82"/>
        <v>0</v>
      </c>
      <c r="F1025" s="6">
        <f>Count_Color(ГРАФИК!$CH$6:$CH$36,3,C1025)</f>
        <v>0</v>
      </c>
      <c r="G1025" s="25" t="e">
        <f>IF(D1025="",INDEX('Классификатор задач'!$C:$C,MATCH(E1025,'Классификатор задач'!$B:$B,0),0),INDEX('Классификатор задач'!$C:$C,MATCH(D1025,'Классификатор задач'!$A:$A,0)))</f>
        <v>#N/A</v>
      </c>
      <c r="H1025" s="26">
        <f>INDEX(ГРАФИК!$CI$6:$CI$36,MATCH($B$982,ГРАФИК!$A$6:$A$36,0),0)</f>
        <v>0</v>
      </c>
      <c r="I1025" s="41">
        <v>0.25</v>
      </c>
      <c r="J1025" s="29" t="e">
        <f>INDEX('Закрепление за ДСЕ'!$B:$B,MATCH(H1025,'Закрепление за ДСЕ'!A:A,0),0)</f>
        <v>#N/A</v>
      </c>
      <c r="K1025" s="29" t="e">
        <f>INDEX('Закрепление за ДСЕ'!$D:$D,MATCH(H1025,'Закрепление за ДСЕ'!A:A,0),0)</f>
        <v>#N/A</v>
      </c>
      <c r="L1025" s="36" t="str">
        <f t="shared" si="83"/>
        <v/>
      </c>
      <c r="M1025" s="38">
        <v>21</v>
      </c>
    </row>
    <row r="1026" spans="1:13" x14ac:dyDescent="0.25">
      <c r="A1026" s="24">
        <v>0.73958333333333204</v>
      </c>
      <c r="B1026" s="24">
        <v>0.75</v>
      </c>
      <c r="C1026" s="24">
        <f>INDEX(ГРАФИК!$CJ$6:$CJ$36,MATCH($B$982,ГРАФИК!$A$6:$A$36,0),0)</f>
        <v>0</v>
      </c>
      <c r="D1026" s="6" t="b">
        <f t="shared" si="81"/>
        <v>0</v>
      </c>
      <c r="E1026" s="24" t="b">
        <f t="shared" si="82"/>
        <v>0</v>
      </c>
      <c r="F1026" s="6">
        <f>Count_Color(ГРАФИК!$CJ$6:$CJ$36,3,C1026)</f>
        <v>0</v>
      </c>
      <c r="G1026" s="25" t="e">
        <f>IF(D1026="",INDEX('Классификатор задач'!$C:$C,MATCH(E1026,'Классификатор задач'!$B:$B,0),0),INDEX('Классификатор задач'!$C:$C,MATCH(D1026,'Классификатор задач'!$A:$A,0)))</f>
        <v>#N/A</v>
      </c>
      <c r="H1026" s="26">
        <f>INDEX(ГРАФИК!$CK$6:$CK$36,MATCH($B$982,ГРАФИК!$A$6:$A$36,0),0)</f>
        <v>0</v>
      </c>
      <c r="I1026" s="41">
        <v>0.25</v>
      </c>
      <c r="J1026" s="29" t="e">
        <f>INDEX('Закрепление за ДСЕ'!$B:$B,MATCH(H1026,'Закрепление за ДСЕ'!A:A,0),0)</f>
        <v>#N/A</v>
      </c>
      <c r="K1026" s="29" t="e">
        <f>INDEX('Закрепление за ДСЕ'!$D:$D,MATCH(H1026,'Закрепление за ДСЕ'!A:A,0),0)</f>
        <v>#N/A</v>
      </c>
      <c r="L1026" s="36" t="str">
        <f t="shared" si="83"/>
        <v/>
      </c>
      <c r="M1026" s="38">
        <v>21</v>
      </c>
    </row>
    <row r="1027" spans="1:13" x14ac:dyDescent="0.25">
      <c r="A1027" s="24">
        <v>0.749999999999999</v>
      </c>
      <c r="B1027" s="24">
        <v>0.76041666666666696</v>
      </c>
      <c r="C1027" s="24">
        <f>INDEX(ГРАФИК!$CL$6:$CL$36,MATCH($B$982,ГРАФИК!$A$6:$A$36,0),0)</f>
        <v>0</v>
      </c>
      <c r="D1027" s="6" t="b">
        <f t="shared" si="81"/>
        <v>0</v>
      </c>
      <c r="E1027" s="24" t="b">
        <f t="shared" si="82"/>
        <v>0</v>
      </c>
      <c r="F1027" s="6">
        <f>Count_Color(ГРАФИК!$CL$6:$CL$36,3,C1027)</f>
        <v>0</v>
      </c>
      <c r="G1027" s="25" t="e">
        <f>IF(D1027="",INDEX('Классификатор задач'!$C:$C,MATCH(E1027,'Классификатор задач'!$B:$B,0),0),INDEX('Классификатор задач'!$C:$C,MATCH(D1027,'Классификатор задач'!$A:$A,0)))</f>
        <v>#N/A</v>
      </c>
      <c r="H1027" s="26">
        <f>INDEX(ГРАФИК!$CM$6:$CM$36,MATCH($B$982,ГРАФИК!$A$6:$A$36,0),0)</f>
        <v>0</v>
      </c>
      <c r="I1027" s="41">
        <v>0.25</v>
      </c>
      <c r="J1027" s="29" t="e">
        <f>INDEX('Закрепление за ДСЕ'!$B:$B,MATCH(H1027,'Закрепление за ДСЕ'!A:A,0),0)</f>
        <v>#N/A</v>
      </c>
      <c r="K1027" s="29" t="e">
        <f>INDEX('Закрепление за ДСЕ'!$D:$D,MATCH(H1027,'Закрепление за ДСЕ'!A:A,0),0)</f>
        <v>#N/A</v>
      </c>
      <c r="L1027" s="36" t="str">
        <f t="shared" si="83"/>
        <v/>
      </c>
      <c r="M1027" s="38">
        <v>21</v>
      </c>
    </row>
    <row r="1028" spans="1:13" x14ac:dyDescent="0.25">
      <c r="A1028" s="24">
        <v>0.76041666666666496</v>
      </c>
      <c r="B1028" s="24">
        <v>0.77083333333333404</v>
      </c>
      <c r="C1028" s="24">
        <f>INDEX(ГРАФИК!$CN$6:$CN$36,MATCH($B$982,ГРАФИК!$A$6:$A$36,0),0)</f>
        <v>0</v>
      </c>
      <c r="D1028" s="6" t="b">
        <f t="shared" si="81"/>
        <v>0</v>
      </c>
      <c r="E1028" s="24" t="b">
        <f t="shared" si="82"/>
        <v>0</v>
      </c>
      <c r="F1028" s="6">
        <f>Count_Color(ГРАФИК!$CN$6:$CN$36,3,C1028)</f>
        <v>0</v>
      </c>
      <c r="G1028" s="25" t="e">
        <f>IF(D1028="",INDEX('Классификатор задач'!$C:$C,MATCH(E1028,'Классификатор задач'!$B:$B,0),0),INDEX('Классификатор задач'!$C:$C,MATCH(D1028,'Классификатор задач'!$A:$A,0)))</f>
        <v>#N/A</v>
      </c>
      <c r="H1028" s="26">
        <f>INDEX(ГРАФИК!$CO$6:$CO$36,MATCH($B$982,ГРАФИК!$A$6:$A$36,0),0)</f>
        <v>0</v>
      </c>
      <c r="I1028" s="41">
        <v>0.25</v>
      </c>
      <c r="J1028" s="29" t="e">
        <f>INDEX('Закрепление за ДСЕ'!$B:$B,MATCH(H1028,'Закрепление за ДСЕ'!A:A,0),0)</f>
        <v>#N/A</v>
      </c>
      <c r="K1028" s="29" t="e">
        <f>INDEX('Закрепление за ДСЕ'!$D:$D,MATCH(H1028,'Закрепление за ДСЕ'!A:A,0),0)</f>
        <v>#N/A</v>
      </c>
      <c r="L1028" s="36" t="str">
        <f t="shared" si="83"/>
        <v/>
      </c>
      <c r="M1028" s="38">
        <v>21</v>
      </c>
    </row>
    <row r="1029" spans="1:13" x14ac:dyDescent="0.25">
      <c r="A1029" s="24">
        <v>0.77083333333333204</v>
      </c>
      <c r="B1029" s="24">
        <v>0.781250000000001</v>
      </c>
      <c r="C1029" s="24">
        <f>INDEX(ГРАФИК!$CP$6:$CP$36,MATCH($B$982,ГРАФИК!$A$6:$A$36,0),0)</f>
        <v>0</v>
      </c>
      <c r="D1029" s="6" t="b">
        <f t="shared" si="81"/>
        <v>0</v>
      </c>
      <c r="E1029" s="24" t="b">
        <f t="shared" si="82"/>
        <v>0</v>
      </c>
      <c r="F1029" s="6">
        <f>Count_Color(ГРАФИК!$CP$6:$CP$36,3,C1029)</f>
        <v>0</v>
      </c>
      <c r="G1029" s="25" t="e">
        <f>IF(D1029="",INDEX('Классификатор задач'!$C:$C,MATCH(E1029,'Классификатор задач'!$B:$B,0),0),INDEX('Классификатор задач'!$C:$C,MATCH(D1029,'Классификатор задач'!$A:$A,0)))</f>
        <v>#N/A</v>
      </c>
      <c r="H1029" s="26">
        <f>INDEX(ГРАФИК!$CQ$6:$CQ$36,MATCH($B$982,ГРАФИК!$A$6:$A$36,0),0)</f>
        <v>0</v>
      </c>
      <c r="I1029" s="41">
        <v>0.25</v>
      </c>
      <c r="J1029" s="29" t="e">
        <f>INDEX('Закрепление за ДСЕ'!$B:$B,MATCH(H1029,'Закрепление за ДСЕ'!A:A,0),0)</f>
        <v>#N/A</v>
      </c>
      <c r="K1029" s="29" t="e">
        <f>INDEX('Закрепление за ДСЕ'!$D:$D,MATCH(H1029,'Закрепление за ДСЕ'!A:A,0),0)</f>
        <v>#N/A</v>
      </c>
      <c r="L1029" s="36" t="str">
        <f t="shared" si="83"/>
        <v/>
      </c>
      <c r="M1029" s="38">
        <v>21</v>
      </c>
    </row>
    <row r="1030" spans="1:13" x14ac:dyDescent="0.25">
      <c r="A1030" s="24">
        <v>0.781249999999999</v>
      </c>
      <c r="B1030" s="24">
        <v>0.79166666666666696</v>
      </c>
      <c r="C1030" s="24">
        <f>INDEX(ГРАФИК!$CR$6:$CR$36,MATCH($B$982,ГРАФИК!$A$6:$A$36,0),0)</f>
        <v>0</v>
      </c>
      <c r="D1030" s="6" t="b">
        <f t="shared" si="81"/>
        <v>0</v>
      </c>
      <c r="E1030" s="24" t="b">
        <f t="shared" si="82"/>
        <v>0</v>
      </c>
      <c r="F1030" s="6">
        <f>Count_Color(ГРАФИК!$CR$6:$CR$36,3,C1030)</f>
        <v>0</v>
      </c>
      <c r="G1030" s="25" t="e">
        <f>IF(D1030="",INDEX('Классификатор задач'!$C:$C,MATCH(E1030,'Классификатор задач'!$B:$B,0),0),INDEX('Классификатор задач'!$C:$C,MATCH(D1030,'Классификатор задач'!$A:$A,0)))</f>
        <v>#N/A</v>
      </c>
      <c r="H1030" s="26">
        <f>INDEX(ГРАФИК!$CS$6:$CS$36,MATCH($B$982,ГРАФИК!$A$6:$A$36,0),0)</f>
        <v>0</v>
      </c>
      <c r="I1030" s="41">
        <v>0.25</v>
      </c>
      <c r="J1030" s="29" t="e">
        <f>INDEX('Закрепление за ДСЕ'!$B:$B,MATCH(H1030,'Закрепление за ДСЕ'!A:A,0),0)</f>
        <v>#N/A</v>
      </c>
      <c r="K1030" s="29" t="e">
        <f>INDEX('Закрепление за ДСЕ'!$D:$D,MATCH(H1030,'Закрепление за ДСЕ'!A:A,0),0)</f>
        <v>#N/A</v>
      </c>
      <c r="L1030" s="36" t="str">
        <f t="shared" si="83"/>
        <v/>
      </c>
      <c r="M1030" s="38">
        <v>21</v>
      </c>
    </row>
    <row r="1031" spans="1:13" x14ac:dyDescent="0.25">
      <c r="A1031" s="32" t="s">
        <v>148</v>
      </c>
      <c r="B1031" s="34">
        <v>22</v>
      </c>
      <c r="C1031" s="34" t="s">
        <v>148</v>
      </c>
      <c r="D1031" s="34" t="s">
        <v>148</v>
      </c>
      <c r="E1031" s="34" t="s">
        <v>148</v>
      </c>
      <c r="F1031" s="34" t="s">
        <v>148</v>
      </c>
      <c r="G1031" s="34" t="s">
        <v>148</v>
      </c>
      <c r="H1031" s="34" t="s">
        <v>148</v>
      </c>
      <c r="I1031" s="43"/>
      <c r="J1031" s="34" t="s">
        <v>148</v>
      </c>
      <c r="K1031" s="34" t="s">
        <v>148</v>
      </c>
      <c r="L1031" s="34" t="s">
        <v>148</v>
      </c>
      <c r="M1031" s="38">
        <v>22</v>
      </c>
    </row>
    <row r="1032" spans="1:13" x14ac:dyDescent="0.25">
      <c r="A1032" s="24">
        <v>0.29166666666666669</v>
      </c>
      <c r="B1032" s="24">
        <v>0.30208333333333331</v>
      </c>
      <c r="C1032" s="24">
        <f>INDEX(ГРАФИК!$B$6:$B$36,MATCH($B$1031,ГРАФИК!$A$6:$A$36,0),0)</f>
        <v>0</v>
      </c>
      <c r="D1032" s="6" t="b">
        <f>IF(LEFTB(C1032)="Z",C1032,IF(LEFTB(C1032)="J",""))</f>
        <v>0</v>
      </c>
      <c r="E1032" s="24" t="b">
        <f>IF(LEFTB(C1032)="J",C1032,IF(LEFTB(C1032)="Z",""))</f>
        <v>0</v>
      </c>
      <c r="F1032" s="6">
        <f>Count_Color(ГРАФИК!$B$6:$B$36,3,C1032)</f>
        <v>0</v>
      </c>
      <c r="G1032" s="25" t="e">
        <f>IF(D1032="",INDEX('Классификатор задач'!$C:$C,MATCH(E1032,'Классификатор задач'!$B:$B,0),0),INDEX('Классификатор задач'!$C:$C,MATCH(D1032,'Классификатор задач'!$A:$A,0)))</f>
        <v>#N/A</v>
      </c>
      <c r="H1032" s="26">
        <f>INDEX(ГРАФИК!$C$6:$C$36,MATCH($B$1031,ГРАФИК!$A$6:$A$36,0),0)</f>
        <v>0</v>
      </c>
      <c r="I1032" s="41">
        <v>0.25</v>
      </c>
      <c r="J1032" s="29" t="e">
        <f>INDEX('Закрепление за ДСЕ'!$B:$B,MATCH(H1032,'Закрепление за ДСЕ'!A:A,0),0)</f>
        <v>#N/A</v>
      </c>
      <c r="K1032" s="29" t="e">
        <f>INDEX('Закрепление за ДСЕ'!$D:$D,MATCH(H1032,'Закрепление за ДСЕ'!A:A,0),0)</f>
        <v>#N/A</v>
      </c>
      <c r="L1032" s="36" t="str">
        <f t="shared" ref="L1032:L1042" si="84">IF(F1032&gt;0,"Выполнено","")</f>
        <v/>
      </c>
      <c r="M1032" s="38">
        <v>22</v>
      </c>
    </row>
    <row r="1033" spans="1:13" x14ac:dyDescent="0.25">
      <c r="A1033" s="24">
        <v>0.30208333333333331</v>
      </c>
      <c r="B1033" s="24">
        <v>0.3125</v>
      </c>
      <c r="C1033" s="24">
        <f>INDEX(ГРАФИК!$D$6:$D$36,MATCH($B$1031,ГРАФИК!$A$6:$A$36,0),0)</f>
        <v>0</v>
      </c>
      <c r="D1033" s="6" t="b">
        <f>IF(LEFTB(C1033)="Z",C1033,IF(LEFTB(C1033)="J",""))</f>
        <v>0</v>
      </c>
      <c r="E1033" s="24" t="b">
        <f>IF(LEFTB(C1033)="J",C1033,IF(LEFTB(C1033)="Z",""))</f>
        <v>0</v>
      </c>
      <c r="F1033" s="6">
        <f>Count_Color(ГРАФИК!$D$6:$D$36,3,C1033)</f>
        <v>0</v>
      </c>
      <c r="G1033" s="25" t="e">
        <f>IF(D1033="",INDEX('Классификатор задач'!$C:$C,MATCH(E1033,'Классификатор задач'!$B:$B,0),0),INDEX('Классификатор задач'!$C:$C,MATCH(D1033,'Классификатор задач'!$A:$A,0)))</f>
        <v>#N/A</v>
      </c>
      <c r="H1033" s="26">
        <f>INDEX(ГРАФИК!$E$6:$E$36,MATCH($B$1031,ГРАФИК!$A$6:$A$36,0),0)</f>
        <v>0</v>
      </c>
      <c r="I1033" s="41">
        <v>0.25</v>
      </c>
      <c r="J1033" s="29" t="e">
        <f>INDEX('Закрепление за ДСЕ'!$B:$B,MATCH(H1033,'Закрепление за ДСЕ'!A:A,0),0)</f>
        <v>#N/A</v>
      </c>
      <c r="K1033" s="29" t="e">
        <f>INDEX('Закрепление за ДСЕ'!$D:$D,MATCH(H1033,'Закрепление за ДСЕ'!A:A,0),0)</f>
        <v>#N/A</v>
      </c>
      <c r="L1033" s="36" t="str">
        <f t="shared" si="84"/>
        <v/>
      </c>
      <c r="M1033" s="38">
        <v>22</v>
      </c>
    </row>
    <row r="1034" spans="1:13" x14ac:dyDescent="0.25">
      <c r="A1034" s="24">
        <v>0.3125</v>
      </c>
      <c r="B1034" s="24">
        <v>0.32291666666666702</v>
      </c>
      <c r="C1034" s="24">
        <f>INDEX(ГРАФИК!$F$6:$F$36,MATCH($B$1031,ГРАФИК!$A$6:$A$36,0),0)</f>
        <v>0</v>
      </c>
      <c r="D1034" s="6" t="b">
        <f t="shared" ref="D1034:D1079" si="85">IF(LEFTB(C1034)="Z",C1034,IF(LEFTB(C1034)="J",""))</f>
        <v>0</v>
      </c>
      <c r="E1034" s="24" t="b">
        <f t="shared" ref="E1034:E1079" si="86">IF(LEFTB(C1034)="J",C1034,IF(LEFTB(C1034)="Z",""))</f>
        <v>0</v>
      </c>
      <c r="F1034" s="6">
        <f>Count_Color(ГРАФИК!$F$6:$F$36,3,C1034)</f>
        <v>0</v>
      </c>
      <c r="G1034" s="25" t="e">
        <f>IF(D1034="",INDEX('Классификатор задач'!$C:$C,MATCH(E1034,'Классификатор задач'!$B:$B,0),0),INDEX('Классификатор задач'!$C:$C,MATCH(D1034,'Классификатор задач'!$A:$A,0)))</f>
        <v>#N/A</v>
      </c>
      <c r="H1034" s="26">
        <f>INDEX(ГРАФИК!$G$6:$G$36,MATCH($B$1031,ГРАФИК!$A$6:$A$36,0),0)</f>
        <v>0</v>
      </c>
      <c r="I1034" s="41">
        <v>0.25</v>
      </c>
      <c r="J1034" s="29" t="e">
        <f>INDEX('Закрепление за ДСЕ'!$B:$B,MATCH(H1034,'Закрепление за ДСЕ'!A:A,0),0)</f>
        <v>#N/A</v>
      </c>
      <c r="K1034" s="29" t="e">
        <f>INDEX('Закрепление за ДСЕ'!$D:$D,MATCH(H1034,'Закрепление за ДСЕ'!A:A,0),0)</f>
        <v>#N/A</v>
      </c>
      <c r="L1034" s="36" t="str">
        <f t="shared" si="84"/>
        <v/>
      </c>
      <c r="M1034" s="38">
        <v>22</v>
      </c>
    </row>
    <row r="1035" spans="1:13" x14ac:dyDescent="0.25">
      <c r="A1035" s="24">
        <v>0.32291666666666702</v>
      </c>
      <c r="B1035" s="24">
        <v>0.33333333333333298</v>
      </c>
      <c r="C1035" s="24">
        <f>INDEX(ГРАФИК!$H$6:$H$36,MATCH($B$1031,ГРАФИК!$A$6:$A$36,0),0)</f>
        <v>0</v>
      </c>
      <c r="D1035" s="6" t="b">
        <f t="shared" si="85"/>
        <v>0</v>
      </c>
      <c r="E1035" s="24" t="b">
        <f t="shared" si="86"/>
        <v>0</v>
      </c>
      <c r="F1035" s="6">
        <f>Count_Color(ГРАФИК!$H$6:$H$36,3,C1035)</f>
        <v>0</v>
      </c>
      <c r="G1035" s="25" t="e">
        <f>IF(D1035="",INDEX('Классификатор задач'!$C:$C,MATCH(E1035,'Классификатор задач'!$B:$B,0),0),INDEX('Классификатор задач'!$C:$C,MATCH(D1035,'Классификатор задач'!$A:$A,0)))</f>
        <v>#N/A</v>
      </c>
      <c r="H1035" s="26">
        <f>INDEX(ГРАФИК!$I$6:$I$36,MATCH($B$1031,ГРАФИК!$A$6:$A$36,0),0)</f>
        <v>0</v>
      </c>
      <c r="I1035" s="41">
        <v>0.25</v>
      </c>
      <c r="J1035" s="29" t="e">
        <f>INDEX('Закрепление за ДСЕ'!$B:$B,MATCH(H1035,'Закрепление за ДСЕ'!A:A,0),0)</f>
        <v>#N/A</v>
      </c>
      <c r="K1035" s="29" t="e">
        <f>INDEX('Закрепление за ДСЕ'!$D:$D,MATCH(H1035,'Закрепление за ДСЕ'!A:A,0),0)</f>
        <v>#N/A</v>
      </c>
      <c r="L1035" s="36" t="str">
        <f t="shared" si="84"/>
        <v/>
      </c>
      <c r="M1035" s="38">
        <v>22</v>
      </c>
    </row>
    <row r="1036" spans="1:13" x14ac:dyDescent="0.25">
      <c r="A1036" s="24">
        <v>0.33333333333333298</v>
      </c>
      <c r="B1036" s="24">
        <v>0.34375</v>
      </c>
      <c r="C1036" s="24">
        <f>INDEX(ГРАФИК!$J$6:$J$36,MATCH($B$1031,ГРАФИК!$A$6:$A$36,0),0)</f>
        <v>0</v>
      </c>
      <c r="D1036" s="6" t="b">
        <f t="shared" si="85"/>
        <v>0</v>
      </c>
      <c r="E1036" s="24" t="b">
        <f t="shared" si="86"/>
        <v>0</v>
      </c>
      <c r="F1036" s="6">
        <f>Count_Color(ГРАФИК!$J$6:$J$36,3,C1036)</f>
        <v>0</v>
      </c>
      <c r="G1036" s="25" t="e">
        <f>IF(D1036="",INDEX('Классификатор задач'!$C:$C,MATCH(E1036,'Классификатор задач'!$B:$B,0),0),INDEX('Классификатор задач'!$C:$C,MATCH(D1036,'Классификатор задач'!$A:$A,0)))</f>
        <v>#N/A</v>
      </c>
      <c r="H1036" s="26">
        <f>INDEX(ГРАФИК!$K$6:$K$36,MATCH($B$1031,ГРАФИК!$A$6:$A$36,0),0)</f>
        <v>0</v>
      </c>
      <c r="I1036" s="41">
        <v>0.25</v>
      </c>
      <c r="J1036" s="29" t="e">
        <f>INDEX('Закрепление за ДСЕ'!$B:$B,MATCH(H1036,'Закрепление за ДСЕ'!A:A,0),0)</f>
        <v>#N/A</v>
      </c>
      <c r="K1036" s="29" t="e">
        <f>INDEX('Закрепление за ДСЕ'!$D:$D,MATCH(H1036,'Закрепление за ДСЕ'!A:A,0),0)</f>
        <v>#N/A</v>
      </c>
      <c r="L1036" s="36" t="str">
        <f t="shared" si="84"/>
        <v/>
      </c>
      <c r="M1036" s="38">
        <v>22</v>
      </c>
    </row>
    <row r="1037" spans="1:13" x14ac:dyDescent="0.25">
      <c r="A1037" s="24">
        <v>0.34375</v>
      </c>
      <c r="B1037" s="24">
        <v>0.35416666666666702</v>
      </c>
      <c r="C1037" s="24">
        <f>INDEX(ГРАФИК!$L$6:$L$36,MATCH($B$1031,ГРАФИК!$A$6:$A$36,0),0)</f>
        <v>0</v>
      </c>
      <c r="D1037" s="6" t="b">
        <f t="shared" si="85"/>
        <v>0</v>
      </c>
      <c r="E1037" s="24" t="b">
        <f t="shared" si="86"/>
        <v>0</v>
      </c>
      <c r="F1037" s="6">
        <f>Count_Color(ГРАФИК!$L$6:$L$36,3,C1037)</f>
        <v>0</v>
      </c>
      <c r="G1037" s="25" t="e">
        <f>IF(D1037="",INDEX('Классификатор задач'!$C:$C,MATCH(E1037,'Классификатор задач'!$B:$B,0),0),INDEX('Классификатор задач'!$C:$C,MATCH(D1037,'Классификатор задач'!$A:$A,0)))</f>
        <v>#N/A</v>
      </c>
      <c r="H1037" s="26">
        <f>INDEX(ГРАФИК!$M$6:$M$36,MATCH($B$1031,ГРАФИК!$A$6:$A$36,0),0)</f>
        <v>0</v>
      </c>
      <c r="I1037" s="41">
        <v>0.25</v>
      </c>
      <c r="J1037" s="29" t="e">
        <f>INDEX('Закрепление за ДСЕ'!$B:$B,MATCH(H1037,'Закрепление за ДСЕ'!A:A,0),0)</f>
        <v>#N/A</v>
      </c>
      <c r="K1037" s="29" t="e">
        <f>INDEX('Закрепление за ДСЕ'!$D:$D,MATCH(H1037,'Закрепление за ДСЕ'!A:A,0),0)</f>
        <v>#N/A</v>
      </c>
      <c r="L1037" s="36" t="str">
        <f t="shared" si="84"/>
        <v/>
      </c>
      <c r="M1037" s="38">
        <v>22</v>
      </c>
    </row>
    <row r="1038" spans="1:13" x14ac:dyDescent="0.25">
      <c r="A1038" s="24">
        <v>0.35416666666666602</v>
      </c>
      <c r="B1038" s="24">
        <v>0.36458333333333298</v>
      </c>
      <c r="C1038" s="24">
        <f>INDEX(ГРАФИК!$N$6:$N$36,MATCH($B$1031,ГРАФИК!$A$6:$A$36,0),0)</f>
        <v>0</v>
      </c>
      <c r="D1038" s="6" t="b">
        <f t="shared" si="85"/>
        <v>0</v>
      </c>
      <c r="E1038" s="24" t="b">
        <f t="shared" si="86"/>
        <v>0</v>
      </c>
      <c r="F1038" s="6">
        <f>Count_Color(ГРАФИК!$N$6:$N$36,3,C1038)</f>
        <v>0</v>
      </c>
      <c r="G1038" s="25" t="e">
        <f>IF(D1038="",INDEX('Классификатор задач'!$C:$C,MATCH(E1038,'Классификатор задач'!$B:$B,0),0),INDEX('Классификатор задач'!$C:$C,MATCH(D1038,'Классификатор задач'!$A:$A,0)))</f>
        <v>#N/A</v>
      </c>
      <c r="H1038" s="26">
        <f>INDEX(ГРАФИК!$O$6:$O$36,MATCH($B$1031,ГРАФИК!$A$6:$A$36,0),0)</f>
        <v>0</v>
      </c>
      <c r="I1038" s="41">
        <v>0.25</v>
      </c>
      <c r="J1038" s="29" t="e">
        <f>INDEX('Закрепление за ДСЕ'!$B:$B,MATCH(H1038,'Закрепление за ДСЕ'!A:A,0),0)</f>
        <v>#N/A</v>
      </c>
      <c r="K1038" s="29" t="e">
        <f>INDEX('Закрепление за ДСЕ'!$D:$D,MATCH(H1038,'Закрепление за ДСЕ'!A:A,0),0)</f>
        <v>#N/A</v>
      </c>
      <c r="L1038" s="36" t="str">
        <f t="shared" si="84"/>
        <v/>
      </c>
      <c r="M1038" s="38">
        <v>22</v>
      </c>
    </row>
    <row r="1039" spans="1:13" x14ac:dyDescent="0.25">
      <c r="A1039" s="24">
        <v>0.36458333333333298</v>
      </c>
      <c r="B1039" s="24">
        <v>0.375</v>
      </c>
      <c r="C1039" s="24">
        <f>INDEX(ГРАФИК!$P$6:$P$36,MATCH($B$1031,ГРАФИК!$A$6:$A$36,0),0)</f>
        <v>0</v>
      </c>
      <c r="D1039" s="6" t="b">
        <f t="shared" si="85"/>
        <v>0</v>
      </c>
      <c r="E1039" s="24" t="b">
        <f t="shared" si="86"/>
        <v>0</v>
      </c>
      <c r="F1039" s="6">
        <f>Count_Color(ГРАФИК!$P$6:$P$36,3,C1039)</f>
        <v>0</v>
      </c>
      <c r="G1039" s="25" t="e">
        <f>IF(D1039="",INDEX('Классификатор задач'!$C:$C,MATCH(E1039,'Классификатор задач'!$B:$B,0),0),INDEX('Классификатор задач'!$C:$C,MATCH(D1039,'Классификатор задач'!$A:$A,0)))</f>
        <v>#N/A</v>
      </c>
      <c r="H1039" s="26">
        <f>INDEX(ГРАФИК!$Q$6:$Q$36,MATCH($B$1031,ГРАФИК!$A$6:$A$36,0),0)</f>
        <v>0</v>
      </c>
      <c r="I1039" s="41">
        <v>0.25</v>
      </c>
      <c r="J1039" s="29" t="e">
        <f>INDEX('Закрепление за ДСЕ'!$B:$B,MATCH(H1039,'Закрепление за ДСЕ'!A:A,0),0)</f>
        <v>#N/A</v>
      </c>
      <c r="K1039" s="29" t="e">
        <f>INDEX('Закрепление за ДСЕ'!$D:$D,MATCH(H1039,'Закрепление за ДСЕ'!A:A,0),0)</f>
        <v>#N/A</v>
      </c>
      <c r="L1039" s="36" t="str">
        <f t="shared" si="84"/>
        <v/>
      </c>
      <c r="M1039" s="38">
        <v>22</v>
      </c>
    </row>
    <row r="1040" spans="1:13" x14ac:dyDescent="0.25">
      <c r="A1040" s="24">
        <v>0.375</v>
      </c>
      <c r="B1040" s="24">
        <v>0.38541666666666702</v>
      </c>
      <c r="C1040" s="24">
        <f>INDEX(ГРАФИК!$R$6:$R$36,MATCH($B$1031,ГРАФИК!$A$6:$A$36,0),0)</f>
        <v>0</v>
      </c>
      <c r="D1040" s="6" t="b">
        <f t="shared" si="85"/>
        <v>0</v>
      </c>
      <c r="E1040" s="24" t="b">
        <f t="shared" si="86"/>
        <v>0</v>
      </c>
      <c r="F1040" s="6">
        <f>Count_Color(ГРАФИК!$R$6:$R$36,3,C1040)</f>
        <v>0</v>
      </c>
      <c r="G1040" s="25" t="e">
        <f>IF(D1040="",INDEX('Классификатор задач'!$C:$C,MATCH(E1040,'Классификатор задач'!$B:$B,0),0),INDEX('Классификатор задач'!$C:$C,MATCH(D1040,'Классификатор задач'!$A:$A,0)))</f>
        <v>#N/A</v>
      </c>
      <c r="H1040" s="26">
        <f>INDEX(ГРАФИК!$S$6:$S$36,MATCH($B$1031,ГРАФИК!$A$6:$A$36,0),0)</f>
        <v>0</v>
      </c>
      <c r="I1040" s="41">
        <v>0.25</v>
      </c>
      <c r="J1040" s="29" t="e">
        <f>INDEX('Закрепление за ДСЕ'!$B:$B,MATCH(H1040,'Закрепление за ДСЕ'!A:A,0),0)</f>
        <v>#N/A</v>
      </c>
      <c r="K1040" s="29" t="e">
        <f>INDEX('Закрепление за ДСЕ'!$D:$D,MATCH(H1040,'Закрепление за ДСЕ'!A:A,0),0)</f>
        <v>#N/A</v>
      </c>
      <c r="L1040" s="36" t="str">
        <f t="shared" si="84"/>
        <v/>
      </c>
      <c r="M1040" s="38">
        <v>22</v>
      </c>
    </row>
    <row r="1041" spans="1:13" x14ac:dyDescent="0.25">
      <c r="A1041" s="24">
        <v>0.38541666666666602</v>
      </c>
      <c r="B1041" s="24">
        <v>0.39583333333333298</v>
      </c>
      <c r="C1041" s="24">
        <f>INDEX(ГРАФИК!$T$6:$T$36,MATCH($B$1031,ГРАФИК!$A$6:$A$36,0),0)</f>
        <v>0</v>
      </c>
      <c r="D1041" s="6" t="b">
        <f t="shared" si="85"/>
        <v>0</v>
      </c>
      <c r="E1041" s="24" t="b">
        <f t="shared" si="86"/>
        <v>0</v>
      </c>
      <c r="F1041" s="6">
        <f>Count_Color(ГРАФИК!$T$6:$T$36,3,C1041)</f>
        <v>0</v>
      </c>
      <c r="G1041" s="25" t="e">
        <f>IF(D1041="",INDEX('Классификатор задач'!$C:$C,MATCH(E1041,'Классификатор задач'!$B:$B,0),0),INDEX('Классификатор задач'!$C:$C,MATCH(D1041,'Классификатор задач'!$A:$A,0)))</f>
        <v>#N/A</v>
      </c>
      <c r="H1041" s="26">
        <f>INDEX(ГРАФИК!$U$6:$U$36,MATCH($B$1031,ГРАФИК!$A$6:$A$36,0),0)</f>
        <v>0</v>
      </c>
      <c r="I1041" s="41">
        <v>0.25</v>
      </c>
      <c r="J1041" s="29" t="e">
        <f>INDEX('Закрепление за ДСЕ'!$B:$B,MATCH(H1041,'Закрепление за ДСЕ'!A:A,0),0)</f>
        <v>#N/A</v>
      </c>
      <c r="K1041" s="29" t="e">
        <f>INDEX('Закрепление за ДСЕ'!$D:$D,MATCH(H1041,'Закрепление за ДСЕ'!A:A,0),0)</f>
        <v>#N/A</v>
      </c>
      <c r="L1041" s="36" t="str">
        <f t="shared" si="84"/>
        <v/>
      </c>
      <c r="M1041" s="38">
        <v>22</v>
      </c>
    </row>
    <row r="1042" spans="1:13" x14ac:dyDescent="0.25">
      <c r="A1042" s="24">
        <v>0.39583333333333298</v>
      </c>
      <c r="B1042" s="24">
        <v>0.40625</v>
      </c>
      <c r="C1042" s="24">
        <f>INDEX(ГРАФИК!$V$6:$V$36,MATCH($B$1031,ГРАФИК!$A$6:$A$36,0),0)</f>
        <v>0</v>
      </c>
      <c r="D1042" s="6" t="b">
        <f t="shared" si="85"/>
        <v>0</v>
      </c>
      <c r="E1042" s="24" t="b">
        <f t="shared" si="86"/>
        <v>0</v>
      </c>
      <c r="F1042" s="6">
        <f>Count_Color(ГРАФИК!$V$6:$V$36,3,C1042)</f>
        <v>0</v>
      </c>
      <c r="G1042" s="25" t="e">
        <f>IF(D1042="",INDEX('Классификатор задач'!$C:$C,MATCH(E1042,'Классификатор задач'!$B:$B,0),0),INDEX('Классификатор задач'!$C:$C,MATCH(D1042,'Классификатор задач'!$A:$A,0)))</f>
        <v>#N/A</v>
      </c>
      <c r="H1042" s="26">
        <f>INDEX(ГРАФИК!$W$6:$W$36,MATCH($B$1031,ГРАФИК!$A$6:$A$36,0),0)</f>
        <v>0</v>
      </c>
      <c r="I1042" s="41">
        <v>0.25</v>
      </c>
      <c r="J1042" s="29" t="e">
        <f>INDEX('Закрепление за ДСЕ'!$B:$B,MATCH(H1042,'Закрепление за ДСЕ'!A:A,0),0)</f>
        <v>#N/A</v>
      </c>
      <c r="K1042" s="29" t="e">
        <f>INDEX('Закрепление за ДСЕ'!$D:$D,MATCH(H1042,'Закрепление за ДСЕ'!A:A,0),0)</f>
        <v>#N/A</v>
      </c>
      <c r="L1042" s="36" t="str">
        <f t="shared" si="84"/>
        <v/>
      </c>
      <c r="M1042" s="38">
        <v>22</v>
      </c>
    </row>
    <row r="1043" spans="1:13" x14ac:dyDescent="0.25">
      <c r="A1043" s="24">
        <v>0.40625</v>
      </c>
      <c r="B1043" s="24">
        <v>0.41666666666666702</v>
      </c>
      <c r="C1043" s="24">
        <f>INDEX(ГРАФИК!$X$6:$X$36,MATCH($B$1031,ГРАФИК!$A$6:$A$36,0),0)</f>
        <v>0</v>
      </c>
      <c r="D1043" s="6" t="b">
        <f t="shared" si="85"/>
        <v>0</v>
      </c>
      <c r="E1043" s="24" t="b">
        <f t="shared" si="86"/>
        <v>0</v>
      </c>
      <c r="F1043" s="6">
        <f>Count_Color(ГРАФИК!$X$6:$X$36,3,C1043)</f>
        <v>0</v>
      </c>
      <c r="G1043" s="25" t="e">
        <f>IF(D1043="",INDEX('Классификатор задач'!$C:$C,MATCH(E1043,'Классификатор задач'!$B:$B,0),0),INDEX('Классификатор задач'!$C:$C,MATCH(D1043,'Классификатор задач'!$A:$A,0)))</f>
        <v>#N/A</v>
      </c>
      <c r="H1043" s="26">
        <f>INDEX(ГРАФИК!$Y$6:$Y$36,MATCH($B$1031,ГРАФИК!$A$6:$A$36,0),0)</f>
        <v>0</v>
      </c>
      <c r="I1043" s="41">
        <v>0.25</v>
      </c>
      <c r="J1043" s="29" t="e">
        <f>INDEX('Закрепление за ДСЕ'!$B:$B,MATCH(H1043,'Закрепление за ДСЕ'!A:A,0),0)</f>
        <v>#N/A</v>
      </c>
      <c r="K1043" s="29" t="e">
        <f>INDEX('Закрепление за ДСЕ'!$D:$D,MATCH(H1043,'Закрепление за ДСЕ'!A:A,0),0)</f>
        <v>#N/A</v>
      </c>
      <c r="L1043" s="36" t="str">
        <f>IF(F1043&gt;0,"Выполнено","")</f>
        <v/>
      </c>
      <c r="M1043" s="38">
        <v>22</v>
      </c>
    </row>
    <row r="1044" spans="1:13" x14ac:dyDescent="0.25">
      <c r="A1044" s="24">
        <v>0.41666666666666702</v>
      </c>
      <c r="B1044" s="24">
        <v>0.42708333333333298</v>
      </c>
      <c r="C1044" s="24">
        <f>INDEX(ГРАФИК!$Z$6:$Z$36,MATCH($B$1031,ГРАФИК!$A$6:$A$36,0),0)</f>
        <v>0</v>
      </c>
      <c r="D1044" s="6" t="b">
        <f t="shared" si="85"/>
        <v>0</v>
      </c>
      <c r="E1044" s="24" t="b">
        <f t="shared" si="86"/>
        <v>0</v>
      </c>
      <c r="F1044" s="6">
        <f>Count_Color(ГРАФИК!$Z$6:$Z$36,3,C1044)</f>
        <v>0</v>
      </c>
      <c r="G1044" s="25" t="e">
        <f>IF(D1044="",INDEX('Классификатор задач'!$C:$C,MATCH(E1044,'Классификатор задач'!$B:$B,0),0),INDEX('Классификатор задач'!$C:$C,MATCH(D1044,'Классификатор задач'!$A:$A,0)))</f>
        <v>#N/A</v>
      </c>
      <c r="H1044" s="26">
        <f>INDEX(ГРАФИК!$AA$6:$AA$36,MATCH($B$1031,ГРАФИК!$A$6:$A$36,0),0)</f>
        <v>0</v>
      </c>
      <c r="I1044" s="41">
        <v>0.25</v>
      </c>
      <c r="J1044" s="29" t="e">
        <f>INDEX('Закрепление за ДСЕ'!$B:$B,MATCH(H1044,'Закрепление за ДСЕ'!A:A,0),0)</f>
        <v>#N/A</v>
      </c>
      <c r="K1044" s="29" t="e">
        <f>INDEX('Закрепление за ДСЕ'!$D:$D,MATCH(H1044,'Закрепление за ДСЕ'!A:A,0),0)</f>
        <v>#N/A</v>
      </c>
      <c r="L1044" s="36" t="str">
        <f>IF(F1044&gt;0,"Выполнено","")</f>
        <v/>
      </c>
      <c r="M1044" s="38">
        <v>22</v>
      </c>
    </row>
    <row r="1045" spans="1:13" x14ac:dyDescent="0.25">
      <c r="A1045" s="24">
        <v>0.42708333333333298</v>
      </c>
      <c r="B1045" s="24">
        <v>0.4375</v>
      </c>
      <c r="C1045" s="24">
        <f>INDEX(ГРАФИК!$AB$6:$AB$36,MATCH($B$1031,ГРАФИК!$A$6:$A$36,0),0)</f>
        <v>0</v>
      </c>
      <c r="D1045" s="6" t="b">
        <f t="shared" si="85"/>
        <v>0</v>
      </c>
      <c r="E1045" s="24" t="b">
        <f t="shared" si="86"/>
        <v>0</v>
      </c>
      <c r="F1045" s="6">
        <f>Count_Color(ГРАФИК!$AB$6:$AB$36,3,C1045)</f>
        <v>0</v>
      </c>
      <c r="G1045" s="25" t="e">
        <f>IF(D1045="",INDEX('Классификатор задач'!$C:$C,MATCH(E1045,'Классификатор задач'!$B:$B,0),0),INDEX('Классификатор задач'!$C:$C,MATCH(D1045,'Классификатор задач'!$A:$A,0)))</f>
        <v>#N/A</v>
      </c>
      <c r="H1045" s="26">
        <f>INDEX(ГРАФИК!$AC$6:$AC$36,MATCH($B$1031,ГРАФИК!$A$6:$A$36,0),0)</f>
        <v>0</v>
      </c>
      <c r="I1045" s="41">
        <v>0.25</v>
      </c>
      <c r="J1045" s="29" t="e">
        <f>INDEX('Закрепление за ДСЕ'!$B:$B,MATCH(H1045,'Закрепление за ДСЕ'!A:A,0),0)</f>
        <v>#N/A</v>
      </c>
      <c r="K1045" s="29" t="e">
        <f>INDEX('Закрепление за ДСЕ'!$D:$D,MATCH(H1045,'Закрепление за ДСЕ'!A:A,0),0)</f>
        <v>#N/A</v>
      </c>
      <c r="L1045" s="36" t="str">
        <f t="shared" ref="L1045:L1079" si="87">IF(F1045&gt;0,"Выполнено","")</f>
        <v/>
      </c>
      <c r="M1045" s="38">
        <v>22</v>
      </c>
    </row>
    <row r="1046" spans="1:13" x14ac:dyDescent="0.25">
      <c r="A1046" s="24">
        <v>0.4375</v>
      </c>
      <c r="B1046" s="24">
        <v>0.44791666666666702</v>
      </c>
      <c r="C1046" s="24">
        <f>INDEX(ГРАФИК!$AD$6:$AD$36,MATCH($B$1031,ГРАФИК!$A$6:$A$36,0),0)</f>
        <v>0</v>
      </c>
      <c r="D1046" s="6" t="b">
        <f t="shared" si="85"/>
        <v>0</v>
      </c>
      <c r="E1046" s="24" t="b">
        <f t="shared" si="86"/>
        <v>0</v>
      </c>
      <c r="F1046" s="6">
        <f>Count_Color(ГРАФИК!$AD$6:$AD$36,3,C1046)</f>
        <v>0</v>
      </c>
      <c r="G1046" s="25" t="e">
        <f>IF(D1046="",INDEX('Классификатор задач'!$C:$C,MATCH(E1046,'Классификатор задач'!$B:$B,0),0),INDEX('Классификатор задач'!$C:$C,MATCH(D1046,'Классификатор задач'!$A:$A,0)))</f>
        <v>#N/A</v>
      </c>
      <c r="H1046" s="26">
        <f>INDEX(ГРАФИК!$AE$6:$AE$36,MATCH($B$1031,ГРАФИК!$A$6:$A$36,0),0)</f>
        <v>0</v>
      </c>
      <c r="I1046" s="41">
        <v>0.25</v>
      </c>
      <c r="J1046" s="29" t="e">
        <f>INDEX('Закрепление за ДСЕ'!$B:$B,MATCH(H1046,'Закрепление за ДСЕ'!A:A,0),0)</f>
        <v>#N/A</v>
      </c>
      <c r="K1046" s="29" t="e">
        <f>INDEX('Закрепление за ДСЕ'!$D:$D,MATCH(H1046,'Закрепление за ДСЕ'!A:A,0),0)</f>
        <v>#N/A</v>
      </c>
      <c r="L1046" s="36" t="str">
        <f t="shared" si="87"/>
        <v/>
      </c>
      <c r="M1046" s="38">
        <v>22</v>
      </c>
    </row>
    <row r="1047" spans="1:13" x14ac:dyDescent="0.25">
      <c r="A1047" s="24">
        <v>0.44791666666666602</v>
      </c>
      <c r="B1047" s="24">
        <v>0.45833333333333298</v>
      </c>
      <c r="C1047" s="24">
        <f>INDEX(ГРАФИК!$AF$6:$AF$36,MATCH($B$1031,ГРАФИК!$A$6:$A$36,0),0)</f>
        <v>0</v>
      </c>
      <c r="D1047" s="6" t="b">
        <f t="shared" si="85"/>
        <v>0</v>
      </c>
      <c r="E1047" s="24" t="b">
        <f t="shared" si="86"/>
        <v>0</v>
      </c>
      <c r="F1047" s="6">
        <f>Count_Color(ГРАФИК!$AF$6:$AF$36,3,C1047)</f>
        <v>0</v>
      </c>
      <c r="G1047" s="25" t="e">
        <f>IF(D1047="",INDEX('Классификатор задач'!$C:$C,MATCH(E1047,'Классификатор задач'!$B:$B,0),0),INDEX('Классификатор задач'!$C:$C,MATCH(D1047,'Классификатор задач'!$A:$A,0)))</f>
        <v>#N/A</v>
      </c>
      <c r="H1047" s="26">
        <f>INDEX(ГРАФИК!$AG$6:$AG$36,MATCH($B$1031,ГРАФИК!$A$6:$A$36,0),0)</f>
        <v>0</v>
      </c>
      <c r="I1047" s="41">
        <v>0.25</v>
      </c>
      <c r="J1047" s="29" t="e">
        <f>INDEX('Закрепление за ДСЕ'!$B:$B,MATCH(H1047,'Закрепление за ДСЕ'!A:A,0),0)</f>
        <v>#N/A</v>
      </c>
      <c r="K1047" s="29" t="e">
        <f>INDEX('Закрепление за ДСЕ'!$D:$D,MATCH(H1047,'Закрепление за ДСЕ'!A:A,0),0)</f>
        <v>#N/A</v>
      </c>
      <c r="L1047" s="36" t="str">
        <f t="shared" si="87"/>
        <v/>
      </c>
      <c r="M1047" s="38">
        <v>22</v>
      </c>
    </row>
    <row r="1048" spans="1:13" x14ac:dyDescent="0.25">
      <c r="A1048" s="24">
        <v>0.45833333333333298</v>
      </c>
      <c r="B1048" s="24">
        <v>0.46875</v>
      </c>
      <c r="C1048" s="24">
        <f>INDEX(ГРАФИК!$AH$6:$AH$36,MATCH($B$1031,ГРАФИК!$A$6:$A$36,0),0)</f>
        <v>0</v>
      </c>
      <c r="D1048" s="6" t="b">
        <f t="shared" si="85"/>
        <v>0</v>
      </c>
      <c r="E1048" s="24" t="b">
        <f t="shared" si="86"/>
        <v>0</v>
      </c>
      <c r="F1048" s="6">
        <f>Count_Color(ГРАФИК!$AH$6:$AH$36,3,C1048)</f>
        <v>0</v>
      </c>
      <c r="G1048" s="25" t="e">
        <f>IF(D1048="",INDEX('Классификатор задач'!$C:$C,MATCH(E1048,'Классификатор задач'!$B:$B,0),0),INDEX('Классификатор задач'!$C:$C,MATCH(D1048,'Классификатор задач'!$A:$A,0)))</f>
        <v>#N/A</v>
      </c>
      <c r="H1048" s="26">
        <f>INDEX(ГРАФИК!$AI$6:$AI$36,MATCH($B$1031,ГРАФИК!$A$6:$A$36,0),0)</f>
        <v>0</v>
      </c>
      <c r="I1048" s="41">
        <v>0.25</v>
      </c>
      <c r="J1048" s="29" t="e">
        <f>INDEX('Закрепление за ДСЕ'!$B:$B,MATCH(H1048,'Закрепление за ДСЕ'!A:A,0),0)</f>
        <v>#N/A</v>
      </c>
      <c r="K1048" s="29" t="e">
        <f>INDEX('Закрепление за ДСЕ'!$D:$D,MATCH(H1048,'Закрепление за ДСЕ'!A:A,0),0)</f>
        <v>#N/A</v>
      </c>
      <c r="L1048" s="36" t="str">
        <f t="shared" si="87"/>
        <v/>
      </c>
      <c r="M1048" s="38">
        <v>22</v>
      </c>
    </row>
    <row r="1049" spans="1:13" x14ac:dyDescent="0.25">
      <c r="A1049" s="24">
        <v>0.46875</v>
      </c>
      <c r="B1049" s="24">
        <v>0.47916666666666702</v>
      </c>
      <c r="C1049" s="24">
        <f>INDEX(ГРАФИК!$AJ$6:$AJ$36,MATCH($B$1031,ГРАФИК!$A$6:$A$36,0),0)</f>
        <v>0</v>
      </c>
      <c r="D1049" s="6" t="b">
        <f t="shared" si="85"/>
        <v>0</v>
      </c>
      <c r="E1049" s="24" t="b">
        <f t="shared" si="86"/>
        <v>0</v>
      </c>
      <c r="F1049" s="6">
        <f>Count_Color(ГРАФИК!$AJ$6:$AJ$36,3,C1049)</f>
        <v>0</v>
      </c>
      <c r="G1049" s="25" t="e">
        <f>IF(D1049="",INDEX('Классификатор задач'!$C:$C,MATCH(E1049,'Классификатор задач'!$B:$B,0),0),INDEX('Классификатор задач'!$C:$C,MATCH(D1049,'Классификатор задач'!$A:$A,0)))</f>
        <v>#N/A</v>
      </c>
      <c r="H1049" s="26">
        <f>INDEX(ГРАФИК!$AK$6:$AK$36,MATCH($B$1031,ГРАФИК!$A$6:$A$36,0),0)</f>
        <v>0</v>
      </c>
      <c r="I1049" s="41">
        <v>0.25</v>
      </c>
      <c r="J1049" s="29" t="e">
        <f>INDEX('Закрепление за ДСЕ'!$B:$B,MATCH(H1049,'Закрепление за ДСЕ'!A:A,0),0)</f>
        <v>#N/A</v>
      </c>
      <c r="K1049" s="29" t="e">
        <f>INDEX('Закрепление за ДСЕ'!$D:$D,MATCH(H1049,'Закрепление за ДСЕ'!A:A,0),0)</f>
        <v>#N/A</v>
      </c>
      <c r="L1049" s="36" t="str">
        <f t="shared" si="87"/>
        <v/>
      </c>
      <c r="M1049" s="38">
        <v>22</v>
      </c>
    </row>
    <row r="1050" spans="1:13" x14ac:dyDescent="0.25">
      <c r="A1050" s="24">
        <v>0.47916666666666602</v>
      </c>
      <c r="B1050" s="24">
        <v>0.48958333333333298</v>
      </c>
      <c r="C1050" s="24">
        <f>INDEX(ГРАФИК!$AL$6:$AL$36,MATCH($B$1031,ГРАФИК!$A$6:$A$36,0),0)</f>
        <v>0</v>
      </c>
      <c r="D1050" s="6" t="b">
        <f t="shared" si="85"/>
        <v>0</v>
      </c>
      <c r="E1050" s="24" t="b">
        <f t="shared" si="86"/>
        <v>0</v>
      </c>
      <c r="F1050" s="6">
        <f>Count_Color(ГРАФИК!$AL$6:$AL$36,3,C1050)</f>
        <v>0</v>
      </c>
      <c r="G1050" s="25" t="e">
        <f>IF(D1050="",INDEX('Классификатор задач'!$C:$C,MATCH(E1050,'Классификатор задач'!$B:$B,0),0),INDEX('Классификатор задач'!$C:$C,MATCH(D1050,'Классификатор задач'!$A:$A,0)))</f>
        <v>#N/A</v>
      </c>
      <c r="H1050" s="26">
        <f>INDEX(ГРАФИК!$AM$6:$AM$36,MATCH($B$1031,ГРАФИК!$A$6:$A$36,0),0)</f>
        <v>0</v>
      </c>
      <c r="I1050" s="41">
        <v>0.25</v>
      </c>
      <c r="J1050" s="29" t="e">
        <f>INDEX('Закрепление за ДСЕ'!$B:$B,MATCH(H1050,'Закрепление за ДСЕ'!A:A,0),0)</f>
        <v>#N/A</v>
      </c>
      <c r="K1050" s="29" t="e">
        <f>INDEX('Закрепление за ДСЕ'!$D:$D,MATCH(H1050,'Закрепление за ДСЕ'!A:A,0),0)</f>
        <v>#N/A</v>
      </c>
      <c r="L1050" s="36" t="str">
        <f t="shared" si="87"/>
        <v/>
      </c>
      <c r="M1050" s="38">
        <v>22</v>
      </c>
    </row>
    <row r="1051" spans="1:13" x14ac:dyDescent="0.25">
      <c r="A1051" s="24">
        <v>0.48958333333333298</v>
      </c>
      <c r="B1051" s="24">
        <v>0.5</v>
      </c>
      <c r="C1051" s="24">
        <f>INDEX(ГРАФИК!$AN$6:$AN$36,MATCH($B$1031,ГРАФИК!$A$6:$A$36,0),0)</f>
        <v>0</v>
      </c>
      <c r="D1051" s="6" t="b">
        <f t="shared" si="85"/>
        <v>0</v>
      </c>
      <c r="E1051" s="24" t="b">
        <f t="shared" si="86"/>
        <v>0</v>
      </c>
      <c r="F1051" s="6">
        <f>Count_Color(ГРАФИК!$AN$6:$AN$36,3,C1051)</f>
        <v>0</v>
      </c>
      <c r="G1051" s="25" t="e">
        <f>IF(D1051="",INDEX('Классификатор задач'!$C:$C,MATCH(E1051,'Классификатор задач'!$B:$B,0),0),INDEX('Классификатор задач'!$C:$C,MATCH(D1051,'Классификатор задач'!$A:$A,0)))</f>
        <v>#N/A</v>
      </c>
      <c r="H1051" s="26">
        <f>INDEX(ГРАФИК!$AO$6:$AO$36,MATCH($B$1031,ГРАФИК!$A$6:$A$36,0),0)</f>
        <v>0</v>
      </c>
      <c r="I1051" s="41">
        <v>0.25</v>
      </c>
      <c r="J1051" s="29" t="e">
        <f>INDEX('Закрепление за ДСЕ'!$B:$B,MATCH(H1051,'Закрепление за ДСЕ'!A:A,0),0)</f>
        <v>#N/A</v>
      </c>
      <c r="K1051" s="29" t="e">
        <f>INDEX('Закрепление за ДСЕ'!$D:$D,MATCH(H1051,'Закрепление за ДСЕ'!A:A,0),0)</f>
        <v>#N/A</v>
      </c>
      <c r="L1051" s="36" t="str">
        <f t="shared" si="87"/>
        <v/>
      </c>
      <c r="M1051" s="38">
        <v>22</v>
      </c>
    </row>
    <row r="1052" spans="1:13" x14ac:dyDescent="0.25">
      <c r="A1052" s="24">
        <v>0.5</v>
      </c>
      <c r="B1052" s="24">
        <v>0.51041666666666696</v>
      </c>
      <c r="C1052" s="24">
        <f>INDEX(ГРАФИК!$AP$6:$AP$36,MATCH($B$1031,ГРАФИК!$A$6:$A$36,0),0)</f>
        <v>0</v>
      </c>
      <c r="D1052" s="6" t="b">
        <f t="shared" si="85"/>
        <v>0</v>
      </c>
      <c r="E1052" s="24" t="b">
        <f t="shared" si="86"/>
        <v>0</v>
      </c>
      <c r="F1052" s="6">
        <f>Count_Color(ГРАФИК!$AP$6:$AP$36,3,C1052)</f>
        <v>0</v>
      </c>
      <c r="G1052" s="25" t="e">
        <f>IF(D1052="",INDEX('Классификатор задач'!$C:$C,MATCH(E1052,'Классификатор задач'!$B:$B,0),0),INDEX('Классификатор задач'!$C:$C,MATCH(D1052,'Классификатор задач'!$A:$A,0)))</f>
        <v>#N/A</v>
      </c>
      <c r="H1052" s="26">
        <f>INDEX(ГРАФИК!$AQ$6:$AQ$36,MATCH($B$1031,ГРАФИК!$A$6:$A$36,0),0)</f>
        <v>0</v>
      </c>
      <c r="I1052" s="41">
        <v>0.25</v>
      </c>
      <c r="J1052" s="29" t="e">
        <f>INDEX('Закрепление за ДСЕ'!$B:$B,MATCH(H1052,'Закрепление за ДСЕ'!A:A,0),0)</f>
        <v>#N/A</v>
      </c>
      <c r="K1052" s="29" t="e">
        <f>INDEX('Закрепление за ДСЕ'!$D:$D,MATCH(H1052,'Закрепление за ДСЕ'!A:A,0),0)</f>
        <v>#N/A</v>
      </c>
      <c r="L1052" s="36" t="str">
        <f t="shared" si="87"/>
        <v/>
      </c>
      <c r="M1052" s="38">
        <v>22</v>
      </c>
    </row>
    <row r="1053" spans="1:13" x14ac:dyDescent="0.25">
      <c r="A1053" s="24">
        <v>0.51041666666666596</v>
      </c>
      <c r="B1053" s="24">
        <v>0.52083333333333304</v>
      </c>
      <c r="C1053" s="24">
        <f>INDEX(ГРАФИК!$AR$6:$AR$36,MATCH($B$1031,ГРАФИК!$A$6:$A$36,0),0)</f>
        <v>0</v>
      </c>
      <c r="D1053" s="6" t="b">
        <f t="shared" si="85"/>
        <v>0</v>
      </c>
      <c r="E1053" s="24" t="b">
        <f t="shared" si="86"/>
        <v>0</v>
      </c>
      <c r="F1053" s="6">
        <f>Count_Color(ГРАФИК!$AR$6:$AR$36,3,C1053)</f>
        <v>0</v>
      </c>
      <c r="G1053" s="25" t="e">
        <f>IF(D1053="",INDEX('Классификатор задач'!$C:$C,MATCH(E1053,'Классификатор задач'!$B:$B,0),0),INDEX('Классификатор задач'!$C:$C,MATCH(D1053,'Классификатор задач'!$A:$A,0)))</f>
        <v>#N/A</v>
      </c>
      <c r="H1053" s="26">
        <f>INDEX(ГРАФИК!$AS$6:$AS$36,MATCH($B$1031,ГРАФИК!$A$6:$A$36,0),0)</f>
        <v>0</v>
      </c>
      <c r="I1053" s="41">
        <v>0.25</v>
      </c>
      <c r="J1053" s="29" t="e">
        <f>INDEX('Закрепление за ДСЕ'!$B:$B,MATCH(H1053,'Закрепление за ДСЕ'!A:A,0),0)</f>
        <v>#N/A</v>
      </c>
      <c r="K1053" s="29" t="e">
        <f>INDEX('Закрепление за ДСЕ'!$D:$D,MATCH(H1053,'Закрепление за ДСЕ'!A:A,0),0)</f>
        <v>#N/A</v>
      </c>
      <c r="L1053" s="36" t="str">
        <f t="shared" si="87"/>
        <v/>
      </c>
      <c r="M1053" s="38">
        <v>22</v>
      </c>
    </row>
    <row r="1054" spans="1:13" x14ac:dyDescent="0.25">
      <c r="A1054" s="24">
        <v>0.52083333333333304</v>
      </c>
      <c r="B1054" s="24">
        <v>0.53125</v>
      </c>
      <c r="C1054" s="24">
        <f>INDEX(ГРАФИК!$AT$6:$AT$36,MATCH($B$1031,ГРАФИК!$A$6:$A$36,0),0)</f>
        <v>0</v>
      </c>
      <c r="D1054" s="6" t="b">
        <f t="shared" si="85"/>
        <v>0</v>
      </c>
      <c r="E1054" s="24" t="b">
        <f t="shared" si="86"/>
        <v>0</v>
      </c>
      <c r="F1054" s="6">
        <f>Count_Color(ГРАФИК!$AT$6:$AT$36,3,C1054)</f>
        <v>0</v>
      </c>
      <c r="G1054" s="25" t="e">
        <f>IF(D1054="",INDEX('Классификатор задач'!$C:$C,MATCH(E1054,'Классификатор задач'!$B:$B,0),0),INDEX('Классификатор задач'!$C:$C,MATCH(D1054,'Классификатор задач'!$A:$A,0)))</f>
        <v>#N/A</v>
      </c>
      <c r="H1054" s="26">
        <f>INDEX(ГРАФИК!$AU$6:$AU$36,MATCH($B$1031,ГРАФИК!$A$6:$A$36,0),0)</f>
        <v>0</v>
      </c>
      <c r="I1054" s="41">
        <v>0.25</v>
      </c>
      <c r="J1054" s="29" t="e">
        <f>INDEX('Закрепление за ДСЕ'!$B:$B,MATCH(H1054,'Закрепление за ДСЕ'!A:A,0),0)</f>
        <v>#N/A</v>
      </c>
      <c r="K1054" s="29" t="e">
        <f>INDEX('Закрепление за ДСЕ'!$D:$D,MATCH(H1054,'Закрепление за ДСЕ'!A:A,0),0)</f>
        <v>#N/A</v>
      </c>
      <c r="L1054" s="36" t="str">
        <f t="shared" si="87"/>
        <v/>
      </c>
      <c r="M1054" s="38">
        <v>22</v>
      </c>
    </row>
    <row r="1055" spans="1:13" x14ac:dyDescent="0.25">
      <c r="A1055" s="24">
        <v>0.531249999999999</v>
      </c>
      <c r="B1055" s="24">
        <v>0.54166666666666696</v>
      </c>
      <c r="C1055" s="24">
        <f>INDEX(ГРАФИК!$AV$6:$AV$36,MATCH($B$1031,ГРАФИК!$A$6:$A$36,0),0)</f>
        <v>0</v>
      </c>
      <c r="D1055" s="6" t="b">
        <f t="shared" si="85"/>
        <v>0</v>
      </c>
      <c r="E1055" s="24" t="b">
        <f t="shared" si="86"/>
        <v>0</v>
      </c>
      <c r="F1055" s="6">
        <f>Count_Color(ГРАФИК!$AV$6:$AV$36,3,C1055)</f>
        <v>0</v>
      </c>
      <c r="G1055" s="25" t="e">
        <f>IF(D1055="",INDEX('Классификатор задач'!$C:$C,MATCH(E1055,'Классификатор задач'!$B:$B,0),0),INDEX('Классификатор задач'!$C:$C,MATCH(D1055,'Классификатор задач'!$A:$A,0)))</f>
        <v>#N/A</v>
      </c>
      <c r="H1055" s="26">
        <f>INDEX(ГРАФИК!$AW$6:$AW$36,MATCH($B$1031,ГРАФИК!$A$6:$A$36,0),0)</f>
        <v>0</v>
      </c>
      <c r="I1055" s="41">
        <v>0.25</v>
      </c>
      <c r="J1055" s="29" t="e">
        <f>INDEX('Закрепление за ДСЕ'!$B:$B,MATCH(H1055,'Закрепление за ДСЕ'!A:A,0),0)</f>
        <v>#N/A</v>
      </c>
      <c r="K1055" s="29" t="e">
        <f>INDEX('Закрепление за ДСЕ'!$D:$D,MATCH(H1055,'Закрепление за ДСЕ'!A:A,0),0)</f>
        <v>#N/A</v>
      </c>
      <c r="L1055" s="36" t="str">
        <f t="shared" si="87"/>
        <v/>
      </c>
      <c r="M1055" s="38">
        <v>22</v>
      </c>
    </row>
    <row r="1056" spans="1:13" x14ac:dyDescent="0.25">
      <c r="A1056" s="24">
        <v>0.54166666666666596</v>
      </c>
      <c r="B1056" s="24">
        <v>0.55208333333333304</v>
      </c>
      <c r="C1056" s="24">
        <f>INDEX(ГРАФИК!$AX$6:$AX$36,MATCH($B$1031,ГРАФИК!$A$6:$A$36,0),0)</f>
        <v>0</v>
      </c>
      <c r="D1056" s="6" t="b">
        <f t="shared" si="85"/>
        <v>0</v>
      </c>
      <c r="E1056" s="24" t="b">
        <f t="shared" si="86"/>
        <v>0</v>
      </c>
      <c r="F1056" s="6">
        <f>Count_Color(ГРАФИК!$AX$6:$AX$36,3,C1056)</f>
        <v>0</v>
      </c>
      <c r="G1056" s="25" t="e">
        <f>IF(D1056="",INDEX('Классификатор задач'!$C:$C,MATCH(E1056,'Классификатор задач'!$B:$B,0),0),INDEX('Классификатор задач'!$C:$C,MATCH(D1056,'Классификатор задач'!$A:$A,0)))</f>
        <v>#N/A</v>
      </c>
      <c r="H1056" s="26">
        <f>INDEX(ГРАФИК!$AY$6:$AY$36,MATCH($B$1031,ГРАФИК!$A$6:$A$36,0),0)</f>
        <v>0</v>
      </c>
      <c r="I1056" s="41">
        <v>0.25</v>
      </c>
      <c r="J1056" s="29" t="e">
        <f>INDEX('Закрепление за ДСЕ'!$B:$B,MATCH(H1056,'Закрепление за ДСЕ'!A:A,0),0)</f>
        <v>#N/A</v>
      </c>
      <c r="K1056" s="29" t="e">
        <f>INDEX('Закрепление за ДСЕ'!$D:$D,MATCH(H1056,'Закрепление за ДСЕ'!A:A,0),0)</f>
        <v>#N/A</v>
      </c>
      <c r="L1056" s="36" t="str">
        <f t="shared" si="87"/>
        <v/>
      </c>
      <c r="M1056" s="38">
        <v>22</v>
      </c>
    </row>
    <row r="1057" spans="1:13" x14ac:dyDescent="0.25">
      <c r="A1057" s="24">
        <v>0.55208333333333304</v>
      </c>
      <c r="B1057" s="24">
        <v>0.5625</v>
      </c>
      <c r="C1057" s="24">
        <f>INDEX(ГРАФИК!$AZ$6:$AZ$36,MATCH($B$1031,ГРАФИК!$A$6:$A$36,0),0)</f>
        <v>0</v>
      </c>
      <c r="D1057" s="6" t="b">
        <f t="shared" si="85"/>
        <v>0</v>
      </c>
      <c r="E1057" s="24" t="b">
        <f t="shared" si="86"/>
        <v>0</v>
      </c>
      <c r="F1057" s="6">
        <f>Count_Color(ГРАФИК!$AZ$6:$AZ$36,3,C1057)</f>
        <v>0</v>
      </c>
      <c r="G1057" s="25" t="e">
        <f>IF(D1057="",INDEX('Классификатор задач'!$C:$C,MATCH(E1057,'Классификатор задач'!$B:$B,0),0),INDEX('Классификатор задач'!$C:$C,MATCH(D1057,'Классификатор задач'!$A:$A,0)))</f>
        <v>#N/A</v>
      </c>
      <c r="H1057" s="26">
        <f>INDEX(ГРАФИК!$BA$6:$BA$36,MATCH($B$1031,ГРАФИК!$A$6:$A$36,0),0)</f>
        <v>0</v>
      </c>
      <c r="I1057" s="41">
        <v>0.25</v>
      </c>
      <c r="J1057" s="29" t="e">
        <f>INDEX('Закрепление за ДСЕ'!$B:$B,MATCH(H1057,'Закрепление за ДСЕ'!A:A,0),0)</f>
        <v>#N/A</v>
      </c>
      <c r="K1057" s="29" t="e">
        <f>INDEX('Закрепление за ДСЕ'!$D:$D,MATCH(H1057,'Закрепление за ДСЕ'!A:A,0),0)</f>
        <v>#N/A</v>
      </c>
      <c r="L1057" s="36" t="str">
        <f t="shared" si="87"/>
        <v/>
      </c>
      <c r="M1057" s="38">
        <v>22</v>
      </c>
    </row>
    <row r="1058" spans="1:13" x14ac:dyDescent="0.25">
      <c r="A1058" s="24">
        <v>0.562499999999999</v>
      </c>
      <c r="B1058" s="24">
        <v>0.57291666666666696</v>
      </c>
      <c r="C1058" s="24">
        <f>INDEX(ГРАФИК!$BB$6:$BB$36,MATCH($B$1031,ГРАФИК!$A$6:$A$36,0),0)</f>
        <v>0</v>
      </c>
      <c r="D1058" s="6" t="b">
        <f t="shared" si="85"/>
        <v>0</v>
      </c>
      <c r="E1058" s="24" t="b">
        <f t="shared" si="86"/>
        <v>0</v>
      </c>
      <c r="F1058" s="6">
        <f>Count_Color(ГРАФИК!$BB$6:$BB$36,3,C1058)</f>
        <v>0</v>
      </c>
      <c r="G1058" s="25" t="e">
        <f>IF(D1058="",INDEX('Классификатор задач'!$C:$C,MATCH(E1058,'Классификатор задач'!$B:$B,0),0),INDEX('Классификатор задач'!$C:$C,MATCH(D1058,'Классификатор задач'!$A:$A,0)))</f>
        <v>#N/A</v>
      </c>
      <c r="H1058" s="26">
        <f>INDEX(ГРАФИК!$BC$6:$BC$36,MATCH($B$1031,ГРАФИК!$A$6:$A$36,0),0)</f>
        <v>0</v>
      </c>
      <c r="I1058" s="41">
        <v>0.25</v>
      </c>
      <c r="J1058" s="29" t="e">
        <f>INDEX('Закрепление за ДСЕ'!$B:$B,MATCH(H1058,'Закрепление за ДСЕ'!A:A,0),0)</f>
        <v>#N/A</v>
      </c>
      <c r="K1058" s="29" t="e">
        <f>INDEX('Закрепление за ДСЕ'!$D:$D,MATCH(H1058,'Закрепление за ДСЕ'!A:A,0),0)</f>
        <v>#N/A</v>
      </c>
      <c r="L1058" s="36" t="str">
        <f t="shared" si="87"/>
        <v/>
      </c>
      <c r="M1058" s="38">
        <v>22</v>
      </c>
    </row>
    <row r="1059" spans="1:13" x14ac:dyDescent="0.25">
      <c r="A1059" s="24">
        <v>0.57291666666666596</v>
      </c>
      <c r="B1059" s="24">
        <v>0.58333333333333304</v>
      </c>
      <c r="C1059" s="24">
        <f>INDEX(ГРАФИК!$BD$6:$BD$36,MATCH($B$1031,ГРАФИК!$A$6:$A$36,0),0)</f>
        <v>0</v>
      </c>
      <c r="D1059" s="6" t="b">
        <f t="shared" si="85"/>
        <v>0</v>
      </c>
      <c r="E1059" s="24" t="b">
        <f t="shared" si="86"/>
        <v>0</v>
      </c>
      <c r="F1059" s="6">
        <f>Count_Color(ГРАФИК!$BD$6:$BD$36,3,C1059)</f>
        <v>0</v>
      </c>
      <c r="G1059" s="25" t="e">
        <f>IF(D1059="",INDEX('Классификатор задач'!$C:$C,MATCH(E1059,'Классификатор задач'!$B:$B,0),0),INDEX('Классификатор задач'!$C:$C,MATCH(D1059,'Классификатор задач'!$A:$A,0)))</f>
        <v>#N/A</v>
      </c>
      <c r="H1059" s="26">
        <f>INDEX(ГРАФИК!$BE$6:$BE$36,MATCH($B$1031,ГРАФИК!$A$6:$A$36,0),0)</f>
        <v>0</v>
      </c>
      <c r="I1059" s="41">
        <v>0.25</v>
      </c>
      <c r="J1059" s="29" t="e">
        <f>INDEX('Закрепление за ДСЕ'!$B:$B,MATCH(H1059,'Закрепление за ДСЕ'!A:A,0),0)</f>
        <v>#N/A</v>
      </c>
      <c r="K1059" s="29" t="e">
        <f>INDEX('Закрепление за ДСЕ'!$D:$D,MATCH(H1059,'Закрепление за ДСЕ'!A:A,0),0)</f>
        <v>#N/A</v>
      </c>
      <c r="L1059" s="36" t="str">
        <f t="shared" si="87"/>
        <v/>
      </c>
      <c r="M1059" s="38">
        <v>22</v>
      </c>
    </row>
    <row r="1060" spans="1:13" x14ac:dyDescent="0.25">
      <c r="A1060" s="24">
        <v>0.58333333333333304</v>
      </c>
      <c r="B1060" s="24">
        <v>0.59375</v>
      </c>
      <c r="C1060" s="24">
        <f>INDEX(ГРАФИК!$BF$6:$BF$36,MATCH($B$1031,ГРАФИК!$A$6:$A$36,0),0)</f>
        <v>0</v>
      </c>
      <c r="D1060" s="6" t="b">
        <f t="shared" si="85"/>
        <v>0</v>
      </c>
      <c r="E1060" s="24" t="b">
        <f t="shared" si="86"/>
        <v>0</v>
      </c>
      <c r="F1060" s="6">
        <f>Count_Color(ГРАФИК!$BF$6:$BF$36,3,C1060)</f>
        <v>0</v>
      </c>
      <c r="G1060" s="25" t="e">
        <f>IF(D1060="",INDEX('Классификатор задач'!$C:$C,MATCH(E1060,'Классификатор задач'!$B:$B,0),0),INDEX('Классификатор задач'!$C:$C,MATCH(D1060,'Классификатор задач'!$A:$A,0)))</f>
        <v>#N/A</v>
      </c>
      <c r="H1060" s="26">
        <f>INDEX(ГРАФИК!$BG$6:$BG$36,MATCH($B$1031,ГРАФИК!$A$6:$A$36,0),0)</f>
        <v>0</v>
      </c>
      <c r="I1060" s="41">
        <v>0.25</v>
      </c>
      <c r="J1060" s="29" t="e">
        <f>INDEX('Закрепление за ДСЕ'!$B:$B,MATCH(H1060,'Закрепление за ДСЕ'!A:A,0),0)</f>
        <v>#N/A</v>
      </c>
      <c r="K1060" s="29" t="e">
        <f>INDEX('Закрепление за ДСЕ'!$D:$D,MATCH(H1060,'Закрепление за ДСЕ'!A:A,0),0)</f>
        <v>#N/A</v>
      </c>
      <c r="L1060" s="36" t="str">
        <f t="shared" si="87"/>
        <v/>
      </c>
      <c r="M1060" s="38">
        <v>22</v>
      </c>
    </row>
    <row r="1061" spans="1:13" x14ac:dyDescent="0.25">
      <c r="A1061" s="24">
        <v>0.593749999999999</v>
      </c>
      <c r="B1061" s="24">
        <v>0.60416666666666696</v>
      </c>
      <c r="C1061" s="24">
        <f>INDEX(ГРАФИК!$BH$6:$BH$36,MATCH($B$1031,ГРАФИК!$A$6:$A$36,0),0)</f>
        <v>0</v>
      </c>
      <c r="D1061" s="6" t="b">
        <f t="shared" si="85"/>
        <v>0</v>
      </c>
      <c r="E1061" s="24" t="b">
        <f t="shared" si="86"/>
        <v>0</v>
      </c>
      <c r="F1061" s="6">
        <f>Count_Color(ГРАФИК!$BH$6:$BH$36,3,C1061)</f>
        <v>0</v>
      </c>
      <c r="G1061" s="25" t="e">
        <f>IF(D1061="",INDEX('Классификатор задач'!$C:$C,MATCH(E1061,'Классификатор задач'!$B:$B,0),0),INDEX('Классификатор задач'!$C:$C,MATCH(D1061,'Классификатор задач'!$A:$A,0)))</f>
        <v>#N/A</v>
      </c>
      <c r="H1061" s="26">
        <f>INDEX(ГРАФИК!$BI$6:$BI$36,MATCH($B$1031,ГРАФИК!$A$6:$A$36,0),0)</f>
        <v>0</v>
      </c>
      <c r="I1061" s="41">
        <v>0.25</v>
      </c>
      <c r="J1061" s="29" t="e">
        <f>INDEX('Закрепление за ДСЕ'!$B:$B,MATCH(H1061,'Закрепление за ДСЕ'!A:A,0),0)</f>
        <v>#N/A</v>
      </c>
      <c r="K1061" s="29" t="e">
        <f>INDEX('Закрепление за ДСЕ'!$D:$D,MATCH(H1061,'Закрепление за ДСЕ'!A:A,0),0)</f>
        <v>#N/A</v>
      </c>
      <c r="L1061" s="36" t="str">
        <f t="shared" si="87"/>
        <v/>
      </c>
      <c r="M1061" s="38">
        <v>22</v>
      </c>
    </row>
    <row r="1062" spans="1:13" x14ac:dyDescent="0.25">
      <c r="A1062" s="24">
        <v>0.60416666666666596</v>
      </c>
      <c r="B1062" s="24">
        <v>0.61458333333333404</v>
      </c>
      <c r="C1062" s="24">
        <f>INDEX(ГРАФИК!$BJ$6:$BJ$36,MATCH($B$1031,ГРАФИК!$A$6:$A$36,0),0)</f>
        <v>0</v>
      </c>
      <c r="D1062" s="6" t="b">
        <f t="shared" si="85"/>
        <v>0</v>
      </c>
      <c r="E1062" s="24" t="b">
        <f t="shared" si="86"/>
        <v>0</v>
      </c>
      <c r="F1062" s="6">
        <f>Count_Color(ГРАФИК!$BJ$6:$BJ$36,3,C1062)</f>
        <v>0</v>
      </c>
      <c r="G1062" s="25" t="e">
        <f>IF(D1062="",INDEX('Классификатор задач'!$C:$C,MATCH(E1062,'Классификатор задач'!$B:$B,0),0),INDEX('Классификатор задач'!$C:$C,MATCH(D1062,'Классификатор задач'!$A:$A,0)))</f>
        <v>#N/A</v>
      </c>
      <c r="H1062" s="26">
        <f>INDEX(ГРАФИК!$BK$6:$BK$36,MATCH($B$1031,ГРАФИК!$A$6:$A$36,0),0)</f>
        <v>0</v>
      </c>
      <c r="I1062" s="41">
        <v>0.25</v>
      </c>
      <c r="J1062" s="29" t="e">
        <f>INDEX('Закрепление за ДСЕ'!$B:$B,MATCH(H1062,'Закрепление за ДСЕ'!A:A,0),0)</f>
        <v>#N/A</v>
      </c>
      <c r="K1062" s="29" t="e">
        <f>INDEX('Закрепление за ДСЕ'!$D:$D,MATCH(H1062,'Закрепление за ДСЕ'!A:A,0),0)</f>
        <v>#N/A</v>
      </c>
      <c r="L1062" s="36" t="str">
        <f t="shared" si="87"/>
        <v/>
      </c>
      <c r="M1062" s="38">
        <v>22</v>
      </c>
    </row>
    <row r="1063" spans="1:13" x14ac:dyDescent="0.25">
      <c r="A1063" s="24">
        <v>0.61458333333333304</v>
      </c>
      <c r="B1063" s="24">
        <v>0.625</v>
      </c>
      <c r="C1063" s="24">
        <f>INDEX(ГРАФИК!$BL$6:$BL$36,MATCH($B$1031,ГРАФИК!$A$6:$A$36,0),0)</f>
        <v>0</v>
      </c>
      <c r="D1063" s="6" t="b">
        <f t="shared" si="85"/>
        <v>0</v>
      </c>
      <c r="E1063" s="24" t="b">
        <f t="shared" si="86"/>
        <v>0</v>
      </c>
      <c r="F1063" s="6">
        <f>Count_Color(ГРАФИК!$BL$6:$BL$36,3,C1063)</f>
        <v>0</v>
      </c>
      <c r="G1063" s="25" t="e">
        <f>IF(D1063="",INDEX('Классификатор задач'!$C:$C,MATCH(E1063,'Классификатор задач'!$B:$B,0),0),INDEX('Классификатор задач'!$C:$C,MATCH(D1063,'Классификатор задач'!$A:$A,0)))</f>
        <v>#N/A</v>
      </c>
      <c r="H1063" s="26">
        <f>INDEX(ГРАФИК!$BM$6:$BM$36,MATCH($B$1031,ГРАФИК!$A$6:$A$36,0),0)</f>
        <v>0</v>
      </c>
      <c r="I1063" s="41">
        <v>0.25</v>
      </c>
      <c r="J1063" s="29" t="e">
        <f>INDEX('Закрепление за ДСЕ'!$B:$B,MATCH(H1063,'Закрепление за ДСЕ'!A:A,0),0)</f>
        <v>#N/A</v>
      </c>
      <c r="K1063" s="29" t="e">
        <f>INDEX('Закрепление за ДСЕ'!$D:$D,MATCH(H1063,'Закрепление за ДСЕ'!A:A,0),0)</f>
        <v>#N/A</v>
      </c>
      <c r="L1063" s="36" t="str">
        <f t="shared" si="87"/>
        <v/>
      </c>
      <c r="M1063" s="38">
        <v>22</v>
      </c>
    </row>
    <row r="1064" spans="1:13" x14ac:dyDescent="0.25">
      <c r="A1064" s="24">
        <v>0.624999999999999</v>
      </c>
      <c r="B1064" s="24">
        <v>0.63541666666666696</v>
      </c>
      <c r="C1064" s="24">
        <f>INDEX(ГРАФИК!$BN$6:$BN$36,MATCH($B$1031,ГРАФИК!$A$6:$A$36,0),0)</f>
        <v>0</v>
      </c>
      <c r="D1064" s="6" t="b">
        <f t="shared" si="85"/>
        <v>0</v>
      </c>
      <c r="E1064" s="24" t="b">
        <f t="shared" si="86"/>
        <v>0</v>
      </c>
      <c r="F1064" s="6">
        <f>Count_Color(ГРАФИК!$BN$6:$BN$36,3,C1064)</f>
        <v>0</v>
      </c>
      <c r="G1064" s="25" t="e">
        <f>IF(D1064="",INDEX('Классификатор задач'!$C:$C,MATCH(E1064,'Классификатор задач'!$B:$B,0),0),INDEX('Классификатор задач'!$C:$C,MATCH(D1064,'Классификатор задач'!$A:$A,0)))</f>
        <v>#N/A</v>
      </c>
      <c r="H1064" s="26">
        <f>INDEX(ГРАФИК!$BO$6:$BO$36,MATCH($B$1031,ГРАФИК!$A$6:$A$36,0),0)</f>
        <v>0</v>
      </c>
      <c r="I1064" s="41">
        <v>0.25</v>
      </c>
      <c r="J1064" s="29" t="e">
        <f>INDEX('Закрепление за ДСЕ'!$B:$B,MATCH(H1064,'Закрепление за ДСЕ'!A:A,0),0)</f>
        <v>#N/A</v>
      </c>
      <c r="K1064" s="29" t="e">
        <f>INDEX('Закрепление за ДСЕ'!$D:$D,MATCH(H1064,'Закрепление за ДСЕ'!A:A,0),0)</f>
        <v>#N/A</v>
      </c>
      <c r="L1064" s="36" t="str">
        <f t="shared" si="87"/>
        <v/>
      </c>
      <c r="M1064" s="38">
        <v>22</v>
      </c>
    </row>
    <row r="1065" spans="1:13" x14ac:dyDescent="0.25">
      <c r="A1065" s="24">
        <v>0.63541666666666596</v>
      </c>
      <c r="B1065" s="24">
        <v>0.64583333333333404</v>
      </c>
      <c r="C1065" s="24">
        <f>INDEX(ГРАФИК!$BP$6:$BP$36,MATCH($B$1031,ГРАФИК!$A$6:$A$36,0),0)</f>
        <v>0</v>
      </c>
      <c r="D1065" s="6" t="b">
        <f t="shared" si="85"/>
        <v>0</v>
      </c>
      <c r="E1065" s="24" t="b">
        <f t="shared" si="86"/>
        <v>0</v>
      </c>
      <c r="F1065" s="6">
        <f>Count_Color(ГРАФИК!$BP$6:$BP$36,3,C1065)</f>
        <v>0</v>
      </c>
      <c r="G1065" s="25" t="e">
        <f>IF(D1065="",INDEX('Классификатор задач'!$C:$C,MATCH(E1065,'Классификатор задач'!$B:$B,0),0),INDEX('Классификатор задач'!$C:$C,MATCH(D1065,'Классификатор задач'!$A:$A,0)))</f>
        <v>#N/A</v>
      </c>
      <c r="H1065" s="26">
        <f>INDEX(ГРАФИК!$BQ$6:$BQ$36,MATCH($B$1031,ГРАФИК!$A$6:$A$36,0),0)</f>
        <v>0</v>
      </c>
      <c r="I1065" s="41">
        <v>0.25</v>
      </c>
      <c r="J1065" s="29" t="e">
        <f>INDEX('Закрепление за ДСЕ'!$B:$B,MATCH(H1065,'Закрепление за ДСЕ'!A:A,0),0)</f>
        <v>#N/A</v>
      </c>
      <c r="K1065" s="29" t="e">
        <f>INDEX('Закрепление за ДСЕ'!$D:$D,MATCH(H1065,'Закрепление за ДСЕ'!A:A,0),0)</f>
        <v>#N/A</v>
      </c>
      <c r="L1065" s="36" t="str">
        <f t="shared" si="87"/>
        <v/>
      </c>
      <c r="M1065" s="38">
        <v>22</v>
      </c>
    </row>
    <row r="1066" spans="1:13" x14ac:dyDescent="0.25">
      <c r="A1066" s="24">
        <v>0.64583333333333204</v>
      </c>
      <c r="B1066" s="24">
        <v>0.65625</v>
      </c>
      <c r="C1066" s="24">
        <f>INDEX(ГРАФИК!$BR$6:$BR$36,MATCH($B$1031,ГРАФИК!$A$6:$A$36,0),0)</f>
        <v>0</v>
      </c>
      <c r="D1066" s="6" t="b">
        <f t="shared" si="85"/>
        <v>0</v>
      </c>
      <c r="E1066" s="24" t="b">
        <f t="shared" si="86"/>
        <v>0</v>
      </c>
      <c r="F1066" s="6">
        <f>Count_Color(ГРАФИК!$BR$6:$BR$36,3,C1066)</f>
        <v>0</v>
      </c>
      <c r="G1066" s="25" t="e">
        <f>IF(D1066="",INDEX('Классификатор задач'!$C:$C,MATCH(E1066,'Классификатор задач'!$B:$B,0),0),INDEX('Классификатор задач'!$C:$C,MATCH(D1066,'Классификатор задач'!$A:$A,0)))</f>
        <v>#N/A</v>
      </c>
      <c r="H1066" s="26">
        <f>INDEX(ГРАФИК!$BS$6:$BS$36,MATCH($B$1031,ГРАФИК!$A$6:$A$36,0),0)</f>
        <v>0</v>
      </c>
      <c r="I1066" s="41">
        <v>0.25</v>
      </c>
      <c r="J1066" s="29" t="e">
        <f>INDEX('Закрепление за ДСЕ'!$B:$B,MATCH(H1066,'Закрепление за ДСЕ'!A:A,0),0)</f>
        <v>#N/A</v>
      </c>
      <c r="K1066" s="29" t="e">
        <f>INDEX('Закрепление за ДСЕ'!$D:$D,MATCH(H1066,'Закрепление за ДСЕ'!A:A,0),0)</f>
        <v>#N/A</v>
      </c>
      <c r="L1066" s="36" t="str">
        <f t="shared" si="87"/>
        <v/>
      </c>
      <c r="M1066" s="38">
        <v>22</v>
      </c>
    </row>
    <row r="1067" spans="1:13" x14ac:dyDescent="0.25">
      <c r="A1067" s="24">
        <v>0.656249999999999</v>
      </c>
      <c r="B1067" s="24">
        <v>0.66666666666666696</v>
      </c>
      <c r="C1067" s="24">
        <f>INDEX(ГРАФИК!$BT$6:$BT$36,MATCH($B$1031,ГРАФИК!$A$6:$A$36,0),0)</f>
        <v>0</v>
      </c>
      <c r="D1067" s="6" t="b">
        <f t="shared" si="85"/>
        <v>0</v>
      </c>
      <c r="E1067" s="24" t="b">
        <f t="shared" si="86"/>
        <v>0</v>
      </c>
      <c r="F1067" s="6">
        <f>Count_Color(ГРАФИК!$BT$6:$BT$36,3,C1067)</f>
        <v>0</v>
      </c>
      <c r="G1067" s="25" t="e">
        <f>IF(D1067="",INDEX('Классификатор задач'!$C:$C,MATCH(E1067,'Классификатор задач'!$B:$B,0),0),INDEX('Классификатор задач'!$C:$C,MATCH(D1067,'Классификатор задач'!$A:$A,0)))</f>
        <v>#N/A</v>
      </c>
      <c r="H1067" s="26">
        <f>INDEX(ГРАФИК!$BU$6:$BU$36,MATCH($B$1031,ГРАФИК!$A$6:$A$36,0),0)</f>
        <v>0</v>
      </c>
      <c r="I1067" s="41">
        <v>0.25</v>
      </c>
      <c r="J1067" s="29" t="e">
        <f>INDEX('Закрепление за ДСЕ'!$B:$B,MATCH(H1067,'Закрепление за ДСЕ'!A:A,0),0)</f>
        <v>#N/A</v>
      </c>
      <c r="K1067" s="29" t="e">
        <f>INDEX('Закрепление за ДСЕ'!$D:$D,MATCH(H1067,'Закрепление за ДСЕ'!A:A,0),0)</f>
        <v>#N/A</v>
      </c>
      <c r="L1067" s="36" t="str">
        <f t="shared" si="87"/>
        <v/>
      </c>
      <c r="M1067" s="38">
        <v>22</v>
      </c>
    </row>
    <row r="1068" spans="1:13" x14ac:dyDescent="0.25">
      <c r="A1068" s="24">
        <v>0.66666666666666596</v>
      </c>
      <c r="B1068" s="24">
        <v>0.67708333333333404</v>
      </c>
      <c r="C1068" s="24">
        <f>INDEX(ГРАФИК!$BV$6:$BV$36,MATCH($B$1031,ГРАФИК!$A$6:$A$36,0),0)</f>
        <v>0</v>
      </c>
      <c r="D1068" s="6" t="b">
        <f t="shared" si="85"/>
        <v>0</v>
      </c>
      <c r="E1068" s="24" t="b">
        <f t="shared" si="86"/>
        <v>0</v>
      </c>
      <c r="F1068" s="6">
        <f>Count_Color(ГРАФИК!$BV$6:$BV$36,3,C1068)</f>
        <v>0</v>
      </c>
      <c r="G1068" s="25" t="e">
        <f>IF(D1068="",INDEX('Классификатор задач'!$C:$C,MATCH(E1068,'Классификатор задач'!$B:$B,0),0),INDEX('Классификатор задач'!$C:$C,MATCH(D1068,'Классификатор задач'!$A:$A,0)))</f>
        <v>#N/A</v>
      </c>
      <c r="H1068" s="26">
        <f>INDEX(ГРАФИК!$BW$6:$BW$36,MATCH($B$1031,ГРАФИК!$A$6:$A$36,0),0)</f>
        <v>0</v>
      </c>
      <c r="I1068" s="41">
        <v>0.25</v>
      </c>
      <c r="J1068" s="29" t="e">
        <f>INDEX('Закрепление за ДСЕ'!$B:$B,MATCH(H1068,'Закрепление за ДСЕ'!A:A,0),0)</f>
        <v>#N/A</v>
      </c>
      <c r="K1068" s="29" t="e">
        <f>INDEX('Закрепление за ДСЕ'!$D:$D,MATCH(H1068,'Закрепление за ДСЕ'!A:A,0),0)</f>
        <v>#N/A</v>
      </c>
      <c r="L1068" s="36" t="str">
        <f t="shared" si="87"/>
        <v/>
      </c>
      <c r="M1068" s="38">
        <v>22</v>
      </c>
    </row>
    <row r="1069" spans="1:13" x14ac:dyDescent="0.25">
      <c r="A1069" s="24">
        <v>0.67708333333333204</v>
      </c>
      <c r="B1069" s="24">
        <v>0.6875</v>
      </c>
      <c r="C1069" s="24">
        <f>INDEX(ГРАФИК!$BX$6:$BX$36,MATCH($B$1031,ГРАФИК!$A$6:$A$36,0),0)</f>
        <v>0</v>
      </c>
      <c r="D1069" s="6" t="b">
        <f t="shared" si="85"/>
        <v>0</v>
      </c>
      <c r="E1069" s="24" t="b">
        <f t="shared" si="86"/>
        <v>0</v>
      </c>
      <c r="F1069" s="6">
        <f>Count_Color(ГРАФИК!$BX$6:$BX$36,3,C1069)</f>
        <v>0</v>
      </c>
      <c r="G1069" s="25" t="e">
        <f>IF(D1069="",INDEX('Классификатор задач'!$C:$C,MATCH(E1069,'Классификатор задач'!$B:$B,0),0),INDEX('Классификатор задач'!$C:$C,MATCH(D1069,'Классификатор задач'!$A:$A,0)))</f>
        <v>#N/A</v>
      </c>
      <c r="H1069" s="26">
        <f>INDEX(ГРАФИК!$BY$6:$BY$36,MATCH($B$1031,ГРАФИК!$A$6:$A$36,0),0)</f>
        <v>0</v>
      </c>
      <c r="I1069" s="41">
        <v>0.25</v>
      </c>
      <c r="J1069" s="29" t="e">
        <f>INDEX('Закрепление за ДСЕ'!$B:$B,MATCH(H1069,'Закрепление за ДСЕ'!A:A,0),0)</f>
        <v>#N/A</v>
      </c>
      <c r="K1069" s="29" t="e">
        <f>INDEX('Закрепление за ДСЕ'!$D:$D,MATCH(H1069,'Закрепление за ДСЕ'!A:A,0),0)</f>
        <v>#N/A</v>
      </c>
      <c r="L1069" s="36" t="str">
        <f t="shared" si="87"/>
        <v/>
      </c>
      <c r="M1069" s="38">
        <v>22</v>
      </c>
    </row>
    <row r="1070" spans="1:13" x14ac:dyDescent="0.25">
      <c r="A1070" s="24">
        <v>0.687499999999999</v>
      </c>
      <c r="B1070" s="24">
        <v>0.69791666666666696</v>
      </c>
      <c r="C1070" s="24">
        <f>INDEX(ГРАФИК!$BZ$6:$BZ$36,MATCH($B$1031,ГРАФИК!$A$6:$A$36,0),0)</f>
        <v>0</v>
      </c>
      <c r="D1070" s="6" t="b">
        <f t="shared" si="85"/>
        <v>0</v>
      </c>
      <c r="E1070" s="24" t="b">
        <f t="shared" si="86"/>
        <v>0</v>
      </c>
      <c r="F1070" s="6">
        <f>Count_Color(ГРАФИК!$BZ$6:$BZ$36,3,C1070)</f>
        <v>0</v>
      </c>
      <c r="G1070" s="25" t="e">
        <f>IF(D1070="",INDEX('Классификатор задач'!$C:$C,MATCH(E1070,'Классификатор задач'!$B:$B,0),0),INDEX('Классификатор задач'!$C:$C,MATCH(D1070,'Классификатор задач'!$A:$A,0)))</f>
        <v>#N/A</v>
      </c>
      <c r="H1070" s="26">
        <f>INDEX(ГРАФИК!$CA$6:$CA$36,MATCH($B$1031,ГРАФИК!$A$6:$A$36,0),0)</f>
        <v>0</v>
      </c>
      <c r="I1070" s="41">
        <v>0.25</v>
      </c>
      <c r="J1070" s="29" t="e">
        <f>INDEX('Закрепление за ДСЕ'!$B:$B,MATCH(H1070,'Закрепление за ДСЕ'!A:A,0),0)</f>
        <v>#N/A</v>
      </c>
      <c r="K1070" s="29" t="e">
        <f>INDEX('Закрепление за ДСЕ'!$D:$D,MATCH(H1070,'Закрепление за ДСЕ'!A:A,0),0)</f>
        <v>#N/A</v>
      </c>
      <c r="L1070" s="36" t="str">
        <f t="shared" si="87"/>
        <v/>
      </c>
      <c r="M1070" s="38">
        <v>22</v>
      </c>
    </row>
    <row r="1071" spans="1:13" x14ac:dyDescent="0.25">
      <c r="A1071" s="24">
        <v>0.69791666666666596</v>
      </c>
      <c r="B1071" s="24">
        <v>0.70833333333333404</v>
      </c>
      <c r="C1071" s="24">
        <f>INDEX(ГРАФИК!$CB$6:$CB$36,MATCH($B$1031,ГРАФИК!$A$6:$A$36,0),0)</f>
        <v>0</v>
      </c>
      <c r="D1071" s="6" t="b">
        <f t="shared" si="85"/>
        <v>0</v>
      </c>
      <c r="E1071" s="24" t="b">
        <f t="shared" si="86"/>
        <v>0</v>
      </c>
      <c r="F1071" s="6">
        <f>Count_Color(ГРАФИК!$CB$6:$CB$36,3,C1071)</f>
        <v>0</v>
      </c>
      <c r="G1071" s="25" t="e">
        <f>IF(D1071="",INDEX('Классификатор задач'!$C:$C,MATCH(E1071,'Классификатор задач'!$B:$B,0),0),INDEX('Классификатор задач'!$C:$C,MATCH(D1071,'Классификатор задач'!$A:$A,0)))</f>
        <v>#N/A</v>
      </c>
      <c r="H1071" s="26">
        <f>INDEX(ГРАФИК!$CC$6:$CC$36,MATCH($B$1031,ГРАФИК!$A$6:$A$36,0),0)</f>
        <v>0</v>
      </c>
      <c r="I1071" s="41">
        <v>0.25</v>
      </c>
      <c r="J1071" s="29" t="e">
        <f>INDEX('Закрепление за ДСЕ'!$B:$B,MATCH(H1071,'Закрепление за ДСЕ'!A:A,0),0)</f>
        <v>#N/A</v>
      </c>
      <c r="K1071" s="29" t="e">
        <f>INDEX('Закрепление за ДСЕ'!$D:$D,MATCH(H1071,'Закрепление за ДСЕ'!A:A,0),0)</f>
        <v>#N/A</v>
      </c>
      <c r="L1071" s="36" t="str">
        <f t="shared" si="87"/>
        <v/>
      </c>
      <c r="M1071" s="38">
        <v>22</v>
      </c>
    </row>
    <row r="1072" spans="1:13" x14ac:dyDescent="0.25">
      <c r="A1072" s="24">
        <v>0.70833333333333204</v>
      </c>
      <c r="B1072" s="24">
        <v>0.71875</v>
      </c>
      <c r="C1072" s="24">
        <f>INDEX(ГРАФИК!$CD$6:$CD$36,MATCH($B$1031,ГРАФИК!$A$6:$A$36,0),0)</f>
        <v>0</v>
      </c>
      <c r="D1072" s="6" t="b">
        <f t="shared" si="85"/>
        <v>0</v>
      </c>
      <c r="E1072" s="24" t="b">
        <f t="shared" si="86"/>
        <v>0</v>
      </c>
      <c r="F1072" s="6">
        <f>Count_Color(ГРАФИК!$CD$6:$CD$36,3,C1072)</f>
        <v>0</v>
      </c>
      <c r="G1072" s="25" t="e">
        <f>IF(D1072="",INDEX('Классификатор задач'!$C:$C,MATCH(E1072,'Классификатор задач'!$B:$B,0),0),INDEX('Классификатор задач'!$C:$C,MATCH(D1072,'Классификатор задач'!$A:$A,0)))</f>
        <v>#N/A</v>
      </c>
      <c r="H1072" s="26">
        <f>INDEX(ГРАФИК!$CE$6:$CE$36,MATCH($B$1031,ГРАФИК!$A$6:$A$36,0),0)</f>
        <v>0</v>
      </c>
      <c r="I1072" s="41">
        <v>0.25</v>
      </c>
      <c r="J1072" s="29" t="e">
        <f>INDEX('Закрепление за ДСЕ'!$B:$B,MATCH(H1072,'Закрепление за ДСЕ'!A:A,0),0)</f>
        <v>#N/A</v>
      </c>
      <c r="K1072" s="29" t="e">
        <f>INDEX('Закрепление за ДСЕ'!$D:$D,MATCH(H1072,'Закрепление за ДСЕ'!A:A,0),0)</f>
        <v>#N/A</v>
      </c>
      <c r="L1072" s="36" t="str">
        <f t="shared" si="87"/>
        <v/>
      </c>
      <c r="M1072" s="38">
        <v>22</v>
      </c>
    </row>
    <row r="1073" spans="1:13" x14ac:dyDescent="0.25">
      <c r="A1073" s="24">
        <v>0.718749999999999</v>
      </c>
      <c r="B1073" s="24">
        <v>0.72916666666666696</v>
      </c>
      <c r="C1073" s="24">
        <f>INDEX(ГРАФИК!$CF$6:$CF$36,MATCH($B$1031,ГРАФИК!$A$6:$A$36,0),0)</f>
        <v>0</v>
      </c>
      <c r="D1073" s="6" t="b">
        <f t="shared" si="85"/>
        <v>0</v>
      </c>
      <c r="E1073" s="24" t="b">
        <f t="shared" si="86"/>
        <v>0</v>
      </c>
      <c r="F1073" s="6">
        <f>Count_Color(ГРАФИК!$CF$6:$CF$36,3,C1073)</f>
        <v>0</v>
      </c>
      <c r="G1073" s="25" t="e">
        <f>IF(D1073="",INDEX('Классификатор задач'!$C:$C,MATCH(E1073,'Классификатор задач'!$B:$B,0),0),INDEX('Классификатор задач'!$C:$C,MATCH(D1073,'Классификатор задач'!$A:$A,0)))</f>
        <v>#N/A</v>
      </c>
      <c r="H1073" s="26">
        <f>INDEX(ГРАФИК!$CG$6:$CG$36,MATCH($B$1031,ГРАФИК!$A$6:$A$36,0),0)</f>
        <v>0</v>
      </c>
      <c r="I1073" s="41">
        <v>0.25</v>
      </c>
      <c r="J1073" s="29" t="e">
        <f>INDEX('Закрепление за ДСЕ'!$B:$B,MATCH(H1073,'Закрепление за ДСЕ'!A:A,0),0)</f>
        <v>#N/A</v>
      </c>
      <c r="K1073" s="29" t="e">
        <f>INDEX('Закрепление за ДСЕ'!$D:$D,MATCH(H1073,'Закрепление за ДСЕ'!A:A,0),0)</f>
        <v>#N/A</v>
      </c>
      <c r="L1073" s="36" t="str">
        <f t="shared" si="87"/>
        <v/>
      </c>
      <c r="M1073" s="38">
        <v>22</v>
      </c>
    </row>
    <row r="1074" spans="1:13" x14ac:dyDescent="0.25">
      <c r="A1074" s="24">
        <v>0.72916666666666496</v>
      </c>
      <c r="B1074" s="24">
        <v>0.73958333333333404</v>
      </c>
      <c r="C1074" s="24">
        <f>INDEX(ГРАФИК!$CH$6:$CH$36,MATCH($B$1031,ГРАФИК!$A$6:$A$36,0),0)</f>
        <v>0</v>
      </c>
      <c r="D1074" s="6" t="b">
        <f t="shared" si="85"/>
        <v>0</v>
      </c>
      <c r="E1074" s="24" t="b">
        <f t="shared" si="86"/>
        <v>0</v>
      </c>
      <c r="F1074" s="6">
        <f>Count_Color(ГРАФИК!$CH$6:$CH$36,3,C1074)</f>
        <v>0</v>
      </c>
      <c r="G1074" s="25" t="e">
        <f>IF(D1074="",INDEX('Классификатор задач'!$C:$C,MATCH(E1074,'Классификатор задач'!$B:$B,0),0),INDEX('Классификатор задач'!$C:$C,MATCH(D1074,'Классификатор задач'!$A:$A,0)))</f>
        <v>#N/A</v>
      </c>
      <c r="H1074" s="26">
        <f>INDEX(ГРАФИК!$CI$6:$CI$36,MATCH($B$1031,ГРАФИК!$A$6:$A$36,0),0)</f>
        <v>0</v>
      </c>
      <c r="I1074" s="41">
        <v>0.25</v>
      </c>
      <c r="J1074" s="29" t="e">
        <f>INDEX('Закрепление за ДСЕ'!$B:$B,MATCH(H1074,'Закрепление за ДСЕ'!A:A,0),0)</f>
        <v>#N/A</v>
      </c>
      <c r="K1074" s="29" t="e">
        <f>INDEX('Закрепление за ДСЕ'!$D:$D,MATCH(H1074,'Закрепление за ДСЕ'!A:A,0),0)</f>
        <v>#N/A</v>
      </c>
      <c r="L1074" s="36" t="str">
        <f t="shared" si="87"/>
        <v/>
      </c>
      <c r="M1074" s="38">
        <v>22</v>
      </c>
    </row>
    <row r="1075" spans="1:13" x14ac:dyDescent="0.25">
      <c r="A1075" s="24">
        <v>0.73958333333333204</v>
      </c>
      <c r="B1075" s="24">
        <v>0.75</v>
      </c>
      <c r="C1075" s="24">
        <f>INDEX(ГРАФИК!$CJ$6:$CJ$36,MATCH($B$1031,ГРАФИК!$A$6:$A$36,0),0)</f>
        <v>0</v>
      </c>
      <c r="D1075" s="6" t="b">
        <f t="shared" si="85"/>
        <v>0</v>
      </c>
      <c r="E1075" s="24" t="b">
        <f t="shared" si="86"/>
        <v>0</v>
      </c>
      <c r="F1075" s="6">
        <f>Count_Color(ГРАФИК!$CJ$6:$CJ$36,3,C1075)</f>
        <v>0</v>
      </c>
      <c r="G1075" s="25" t="e">
        <f>IF(D1075="",INDEX('Классификатор задач'!$C:$C,MATCH(E1075,'Классификатор задач'!$B:$B,0),0),INDEX('Классификатор задач'!$C:$C,MATCH(D1075,'Классификатор задач'!$A:$A,0)))</f>
        <v>#N/A</v>
      </c>
      <c r="H1075" s="26">
        <f>INDEX(ГРАФИК!$CK$6:$CK$36,MATCH($B$1031,ГРАФИК!$A$6:$A$36,0),0)</f>
        <v>0</v>
      </c>
      <c r="I1075" s="41">
        <v>0.25</v>
      </c>
      <c r="J1075" s="29" t="e">
        <f>INDEX('Закрепление за ДСЕ'!$B:$B,MATCH(H1075,'Закрепление за ДСЕ'!A:A,0),0)</f>
        <v>#N/A</v>
      </c>
      <c r="K1075" s="29" t="e">
        <f>INDEX('Закрепление за ДСЕ'!$D:$D,MATCH(H1075,'Закрепление за ДСЕ'!A:A,0),0)</f>
        <v>#N/A</v>
      </c>
      <c r="L1075" s="36" t="str">
        <f t="shared" si="87"/>
        <v/>
      </c>
      <c r="M1075" s="38">
        <v>22</v>
      </c>
    </row>
    <row r="1076" spans="1:13" x14ac:dyDescent="0.25">
      <c r="A1076" s="24">
        <v>0.749999999999999</v>
      </c>
      <c r="B1076" s="24">
        <v>0.76041666666666696</v>
      </c>
      <c r="C1076" s="24">
        <f>INDEX(ГРАФИК!$CL$6:$CL$36,MATCH($B$1031,ГРАФИК!$A$6:$A$36,0),0)</f>
        <v>0</v>
      </c>
      <c r="D1076" s="6" t="b">
        <f t="shared" si="85"/>
        <v>0</v>
      </c>
      <c r="E1076" s="24" t="b">
        <f t="shared" si="86"/>
        <v>0</v>
      </c>
      <c r="F1076" s="6">
        <f>Count_Color(ГРАФИК!$CL$6:$CL$36,3,C1076)</f>
        <v>0</v>
      </c>
      <c r="G1076" s="25" t="e">
        <f>IF(D1076="",INDEX('Классификатор задач'!$C:$C,MATCH(E1076,'Классификатор задач'!$B:$B,0),0),INDEX('Классификатор задач'!$C:$C,MATCH(D1076,'Классификатор задач'!$A:$A,0)))</f>
        <v>#N/A</v>
      </c>
      <c r="H1076" s="26">
        <f>INDEX(ГРАФИК!$CM$6:$CM$36,MATCH($B$1031,ГРАФИК!$A$6:$A$36,0),0)</f>
        <v>0</v>
      </c>
      <c r="I1076" s="41">
        <v>0.25</v>
      </c>
      <c r="J1076" s="29" t="e">
        <f>INDEX('Закрепление за ДСЕ'!$B:$B,MATCH(H1076,'Закрепление за ДСЕ'!A:A,0),0)</f>
        <v>#N/A</v>
      </c>
      <c r="K1076" s="29" t="e">
        <f>INDEX('Закрепление за ДСЕ'!$D:$D,MATCH(H1076,'Закрепление за ДСЕ'!A:A,0),0)</f>
        <v>#N/A</v>
      </c>
      <c r="L1076" s="36" t="str">
        <f t="shared" si="87"/>
        <v/>
      </c>
      <c r="M1076" s="38">
        <v>22</v>
      </c>
    </row>
    <row r="1077" spans="1:13" x14ac:dyDescent="0.25">
      <c r="A1077" s="24">
        <v>0.76041666666666496</v>
      </c>
      <c r="B1077" s="24">
        <v>0.77083333333333404</v>
      </c>
      <c r="C1077" s="24">
        <f>INDEX(ГРАФИК!$CN$6:$CN$36,MATCH($B$1031,ГРАФИК!$A$6:$A$36,0),0)</f>
        <v>0</v>
      </c>
      <c r="D1077" s="6" t="b">
        <f t="shared" si="85"/>
        <v>0</v>
      </c>
      <c r="E1077" s="24" t="b">
        <f t="shared" si="86"/>
        <v>0</v>
      </c>
      <c r="F1077" s="6">
        <f>Count_Color(ГРАФИК!$CN$6:$CN$36,3,C1077)</f>
        <v>0</v>
      </c>
      <c r="G1077" s="25" t="e">
        <f>IF(D1077="",INDEX('Классификатор задач'!$C:$C,MATCH(E1077,'Классификатор задач'!$B:$B,0),0),INDEX('Классификатор задач'!$C:$C,MATCH(D1077,'Классификатор задач'!$A:$A,0)))</f>
        <v>#N/A</v>
      </c>
      <c r="H1077" s="26">
        <f>INDEX(ГРАФИК!$CO$6:$CO$36,MATCH($B$1031,ГРАФИК!$A$6:$A$36,0),0)</f>
        <v>0</v>
      </c>
      <c r="I1077" s="41">
        <v>0.25</v>
      </c>
      <c r="J1077" s="29" t="e">
        <f>INDEX('Закрепление за ДСЕ'!$B:$B,MATCH(H1077,'Закрепление за ДСЕ'!A:A,0),0)</f>
        <v>#N/A</v>
      </c>
      <c r="K1077" s="29" t="e">
        <f>INDEX('Закрепление за ДСЕ'!$D:$D,MATCH(H1077,'Закрепление за ДСЕ'!A:A,0),0)</f>
        <v>#N/A</v>
      </c>
      <c r="L1077" s="36" t="str">
        <f t="shared" si="87"/>
        <v/>
      </c>
      <c r="M1077" s="38">
        <v>22</v>
      </c>
    </row>
    <row r="1078" spans="1:13" x14ac:dyDescent="0.25">
      <c r="A1078" s="24">
        <v>0.77083333333333204</v>
      </c>
      <c r="B1078" s="24">
        <v>0.781250000000001</v>
      </c>
      <c r="C1078" s="24">
        <f>INDEX(ГРАФИК!$CP$6:$CP$36,MATCH($B$1031,ГРАФИК!$A$6:$A$36,0),0)</f>
        <v>0</v>
      </c>
      <c r="D1078" s="6" t="b">
        <f t="shared" si="85"/>
        <v>0</v>
      </c>
      <c r="E1078" s="24" t="b">
        <f t="shared" si="86"/>
        <v>0</v>
      </c>
      <c r="F1078" s="6">
        <f>Count_Color(ГРАФИК!$CP$6:$CP$36,3,C1078)</f>
        <v>0</v>
      </c>
      <c r="G1078" s="25" t="e">
        <f>IF(D1078="",INDEX('Классификатор задач'!$C:$C,MATCH(E1078,'Классификатор задач'!$B:$B,0),0),INDEX('Классификатор задач'!$C:$C,MATCH(D1078,'Классификатор задач'!$A:$A,0)))</f>
        <v>#N/A</v>
      </c>
      <c r="H1078" s="26">
        <f>INDEX(ГРАФИК!$CQ$6:$CQ$36,MATCH($B$1031,ГРАФИК!$A$6:$A$36,0),0)</f>
        <v>0</v>
      </c>
      <c r="I1078" s="41">
        <v>0.25</v>
      </c>
      <c r="J1078" s="29" t="e">
        <f>INDEX('Закрепление за ДСЕ'!$B:$B,MATCH(H1078,'Закрепление за ДСЕ'!A:A,0),0)</f>
        <v>#N/A</v>
      </c>
      <c r="K1078" s="29" t="e">
        <f>INDEX('Закрепление за ДСЕ'!$D:$D,MATCH(H1078,'Закрепление за ДСЕ'!A:A,0),0)</f>
        <v>#N/A</v>
      </c>
      <c r="L1078" s="36" t="str">
        <f t="shared" si="87"/>
        <v/>
      </c>
      <c r="M1078" s="38">
        <v>22</v>
      </c>
    </row>
    <row r="1079" spans="1:13" x14ac:dyDescent="0.25">
      <c r="A1079" s="24">
        <v>0.781249999999999</v>
      </c>
      <c r="B1079" s="24">
        <v>0.79166666666666696</v>
      </c>
      <c r="C1079" s="24">
        <f>INDEX(ГРАФИК!$CR$6:$CR$36,MATCH($B$1031,ГРАФИК!$A$6:$A$36,0),0)</f>
        <v>0</v>
      </c>
      <c r="D1079" s="6" t="b">
        <f t="shared" si="85"/>
        <v>0</v>
      </c>
      <c r="E1079" s="24" t="b">
        <f t="shared" si="86"/>
        <v>0</v>
      </c>
      <c r="F1079" s="6">
        <f>Count_Color(ГРАФИК!$CR$6:$CR$36,3,C1079)</f>
        <v>0</v>
      </c>
      <c r="G1079" s="25" t="e">
        <f>IF(D1079="",INDEX('Классификатор задач'!$C:$C,MATCH(E1079,'Классификатор задач'!$B:$B,0),0),INDEX('Классификатор задач'!$C:$C,MATCH(D1079,'Классификатор задач'!$A:$A,0)))</f>
        <v>#N/A</v>
      </c>
      <c r="H1079" s="26">
        <f>INDEX(ГРАФИК!$CS$6:$CS$36,MATCH($B$1031,ГРАФИК!$A$6:$A$36,0),0)</f>
        <v>0</v>
      </c>
      <c r="I1079" s="41">
        <v>0.25</v>
      </c>
      <c r="J1079" s="29" t="e">
        <f>INDEX('Закрепление за ДСЕ'!$B:$B,MATCH(H1079,'Закрепление за ДСЕ'!A:A,0),0)</f>
        <v>#N/A</v>
      </c>
      <c r="K1079" s="29" t="e">
        <f>INDEX('Закрепление за ДСЕ'!$D:$D,MATCH(H1079,'Закрепление за ДСЕ'!A:A,0),0)</f>
        <v>#N/A</v>
      </c>
      <c r="L1079" s="36" t="str">
        <f t="shared" si="87"/>
        <v/>
      </c>
      <c r="M1079" s="38">
        <v>22</v>
      </c>
    </row>
    <row r="1080" spans="1:13" x14ac:dyDescent="0.25">
      <c r="A1080" s="32" t="s">
        <v>148</v>
      </c>
      <c r="B1080" s="33">
        <v>23</v>
      </c>
      <c r="C1080" s="34" t="s">
        <v>148</v>
      </c>
      <c r="D1080" s="34" t="s">
        <v>148</v>
      </c>
      <c r="E1080" s="34" t="s">
        <v>148</v>
      </c>
      <c r="F1080" s="34" t="s">
        <v>148</v>
      </c>
      <c r="G1080" s="34" t="s">
        <v>148</v>
      </c>
      <c r="H1080" s="34" t="s">
        <v>148</v>
      </c>
      <c r="I1080" s="43"/>
      <c r="J1080" s="34" t="s">
        <v>148</v>
      </c>
      <c r="K1080" s="34" t="s">
        <v>148</v>
      </c>
      <c r="L1080" s="34" t="s">
        <v>148</v>
      </c>
      <c r="M1080" s="38">
        <v>23</v>
      </c>
    </row>
    <row r="1081" spans="1:13" x14ac:dyDescent="0.25">
      <c r="A1081" s="24">
        <v>0.29166666666666669</v>
      </c>
      <c r="B1081" s="24">
        <v>0.30208333333333331</v>
      </c>
      <c r="C1081" s="24">
        <f>INDEX(ГРАФИК!$B$6:$B$36,MATCH($B$1080,ГРАФИК!$A$6:$A$36,0),0)</f>
        <v>0</v>
      </c>
      <c r="D1081" s="6" t="b">
        <f>IF(LEFTB(C1081)="Z",C1081,IF(LEFTB(C1081)="J",""))</f>
        <v>0</v>
      </c>
      <c r="E1081" s="24" t="b">
        <f>IF(LEFTB(C1081)="J",C1081,IF(LEFTB(C1081)="Z",""))</f>
        <v>0</v>
      </c>
      <c r="F1081" s="6">
        <f>Count_Color(ГРАФИК!$B$6:$B$36,3,C1081)</f>
        <v>0</v>
      </c>
      <c r="G1081" s="25" t="e">
        <f>IF(D1081="",INDEX('Классификатор задач'!$C:$C,MATCH(E1081,'Классификатор задач'!$B:$B,0),0),INDEX('Классификатор задач'!$C:$C,MATCH(D1081,'Классификатор задач'!$A:$A,0)))</f>
        <v>#N/A</v>
      </c>
      <c r="H1081" s="26">
        <f>INDEX(ГРАФИК!$C$6:$C$36,MATCH($B$1080,ГРАФИК!$A$6:$A$36,0),0)</f>
        <v>0</v>
      </c>
      <c r="I1081" s="41">
        <v>0.25</v>
      </c>
      <c r="J1081" s="29" t="e">
        <f>INDEX('Закрепление за ДСЕ'!$B:$B,MATCH(H1081,'Закрепление за ДСЕ'!A:A,0),0)</f>
        <v>#N/A</v>
      </c>
      <c r="K1081" s="29" t="e">
        <f>INDEX('Закрепление за ДСЕ'!$D:$D,MATCH(H1081,'Закрепление за ДСЕ'!A:A,0),0)</f>
        <v>#N/A</v>
      </c>
      <c r="L1081" s="36" t="str">
        <f t="shared" ref="L1081:L1091" si="88">IF(F1081&gt;0,"Выполнено","")</f>
        <v/>
      </c>
      <c r="M1081" s="38">
        <v>23</v>
      </c>
    </row>
    <row r="1082" spans="1:13" x14ac:dyDescent="0.25">
      <c r="A1082" s="24">
        <v>0.30208333333333331</v>
      </c>
      <c r="B1082" s="24">
        <v>0.3125</v>
      </c>
      <c r="C1082" s="24">
        <f>INDEX(ГРАФИК!$D$6:$D$36,MATCH($B$1080,ГРАФИК!$A$6:$A$36,0),0)</f>
        <v>0</v>
      </c>
      <c r="D1082" s="6" t="b">
        <f>IF(LEFTB(C1082)="Z",C1082,IF(LEFTB(C1082)="J",""))</f>
        <v>0</v>
      </c>
      <c r="E1082" s="24" t="b">
        <f>IF(LEFTB(C1082)="J",C1082,IF(LEFTB(C1082)="Z",""))</f>
        <v>0</v>
      </c>
      <c r="F1082" s="6">
        <f>Count_Color(ГРАФИК!$D$6:$D$36,3,C1082)</f>
        <v>0</v>
      </c>
      <c r="G1082" s="25" t="e">
        <f>IF(D1082="",INDEX('Классификатор задач'!$C:$C,MATCH(E1082,'Классификатор задач'!$B:$B,0),0),INDEX('Классификатор задач'!$C:$C,MATCH(D1082,'Классификатор задач'!$A:$A,0)))</f>
        <v>#N/A</v>
      </c>
      <c r="H1082" s="26">
        <f>INDEX(ГРАФИК!$E$6:$E$36,MATCH($B$1080,ГРАФИК!$A$6:$A$36,0),0)</f>
        <v>0</v>
      </c>
      <c r="I1082" s="41">
        <v>0.25</v>
      </c>
      <c r="J1082" s="29" t="e">
        <f>INDEX('Закрепление за ДСЕ'!$B:$B,MATCH(H1082,'Закрепление за ДСЕ'!A:A,0),0)</f>
        <v>#N/A</v>
      </c>
      <c r="K1082" s="29" t="e">
        <f>INDEX('Закрепление за ДСЕ'!$D:$D,MATCH(H1082,'Закрепление за ДСЕ'!A:A,0),0)</f>
        <v>#N/A</v>
      </c>
      <c r="L1082" s="36" t="str">
        <f t="shared" si="88"/>
        <v/>
      </c>
      <c r="M1082" s="38">
        <v>23</v>
      </c>
    </row>
    <row r="1083" spans="1:13" x14ac:dyDescent="0.25">
      <c r="A1083" s="24">
        <v>0.3125</v>
      </c>
      <c r="B1083" s="24">
        <v>0.32291666666666702</v>
      </c>
      <c r="C1083" s="24">
        <f>INDEX(ГРАФИК!$F$6:$F$36,MATCH($B$1080,ГРАФИК!$A$6:$A$36,0),0)</f>
        <v>0</v>
      </c>
      <c r="D1083" s="6" t="b">
        <f t="shared" ref="D1083:D1128" si="89">IF(LEFTB(C1083)="Z",C1083,IF(LEFTB(C1083)="J",""))</f>
        <v>0</v>
      </c>
      <c r="E1083" s="24" t="b">
        <f t="shared" ref="E1083:E1128" si="90">IF(LEFTB(C1083)="J",C1083,IF(LEFTB(C1083)="Z",""))</f>
        <v>0</v>
      </c>
      <c r="F1083" s="6">
        <f>Count_Color(ГРАФИК!$F$6:$F$36,3,C1083)</f>
        <v>0</v>
      </c>
      <c r="G1083" s="25" t="e">
        <f>IF(D1083="",INDEX('Классификатор задач'!$C:$C,MATCH(E1083,'Классификатор задач'!$B:$B,0),0),INDEX('Классификатор задач'!$C:$C,MATCH(D1083,'Классификатор задач'!$A:$A,0)))</f>
        <v>#N/A</v>
      </c>
      <c r="H1083" s="26">
        <f>INDEX(ГРАФИК!$G$6:$G$36,MATCH($B$1080,ГРАФИК!$A$6:$A$36,0),0)</f>
        <v>0</v>
      </c>
      <c r="I1083" s="41">
        <v>0.25</v>
      </c>
      <c r="J1083" s="29" t="e">
        <f>INDEX('Закрепление за ДСЕ'!$B:$B,MATCH(H1083,'Закрепление за ДСЕ'!A:A,0),0)</f>
        <v>#N/A</v>
      </c>
      <c r="K1083" s="29" t="e">
        <f>INDEX('Закрепление за ДСЕ'!$D:$D,MATCH(H1083,'Закрепление за ДСЕ'!A:A,0),0)</f>
        <v>#N/A</v>
      </c>
      <c r="L1083" s="36" t="str">
        <f t="shared" si="88"/>
        <v/>
      </c>
      <c r="M1083" s="38">
        <v>23</v>
      </c>
    </row>
    <row r="1084" spans="1:13" x14ac:dyDescent="0.25">
      <c r="A1084" s="24">
        <v>0.32291666666666702</v>
      </c>
      <c r="B1084" s="24">
        <v>0.33333333333333298</v>
      </c>
      <c r="C1084" s="24">
        <f>INDEX(ГРАФИК!$H$6:$H$36,MATCH($B$1080,ГРАФИК!$A$6:$A$36,0),0)</f>
        <v>0</v>
      </c>
      <c r="D1084" s="6" t="b">
        <f t="shared" si="89"/>
        <v>0</v>
      </c>
      <c r="E1084" s="24" t="b">
        <f t="shared" si="90"/>
        <v>0</v>
      </c>
      <c r="F1084" s="6">
        <f>Count_Color(ГРАФИК!$H$6:$H$36,3,C1084)</f>
        <v>0</v>
      </c>
      <c r="G1084" s="25" t="e">
        <f>IF(D1084="",INDEX('Классификатор задач'!$C:$C,MATCH(E1084,'Классификатор задач'!$B:$B,0),0),INDEX('Классификатор задач'!$C:$C,MATCH(D1084,'Классификатор задач'!$A:$A,0)))</f>
        <v>#N/A</v>
      </c>
      <c r="H1084" s="26">
        <f>INDEX(ГРАФИК!$I$6:$I$36,MATCH($B$1080,ГРАФИК!$A$6:$A$36,0),0)</f>
        <v>0</v>
      </c>
      <c r="I1084" s="41">
        <v>0.25</v>
      </c>
      <c r="J1084" s="29" t="e">
        <f>INDEX('Закрепление за ДСЕ'!$B:$B,MATCH(H1084,'Закрепление за ДСЕ'!A:A,0),0)</f>
        <v>#N/A</v>
      </c>
      <c r="K1084" s="29" t="e">
        <f>INDEX('Закрепление за ДСЕ'!$D:$D,MATCH(H1084,'Закрепление за ДСЕ'!A:A,0),0)</f>
        <v>#N/A</v>
      </c>
      <c r="L1084" s="36" t="str">
        <f t="shared" si="88"/>
        <v/>
      </c>
      <c r="M1084" s="38">
        <v>23</v>
      </c>
    </row>
    <row r="1085" spans="1:13" x14ac:dyDescent="0.25">
      <c r="A1085" s="24">
        <v>0.33333333333333298</v>
      </c>
      <c r="B1085" s="24">
        <v>0.34375</v>
      </c>
      <c r="C1085" s="24">
        <f>INDEX(ГРАФИК!$J$6:$J$36,MATCH($B$1080,ГРАФИК!$A$6:$A$36,0),0)</f>
        <v>0</v>
      </c>
      <c r="D1085" s="6" t="b">
        <f t="shared" si="89"/>
        <v>0</v>
      </c>
      <c r="E1085" s="24" t="b">
        <f t="shared" si="90"/>
        <v>0</v>
      </c>
      <c r="F1085" s="6">
        <f>Count_Color(ГРАФИК!$J$6:$J$36,3,C1085)</f>
        <v>0</v>
      </c>
      <c r="G1085" s="25" t="e">
        <f>IF(D1085="",INDEX('Классификатор задач'!$C:$C,MATCH(E1085,'Классификатор задач'!$B:$B,0),0),INDEX('Классификатор задач'!$C:$C,MATCH(D1085,'Классификатор задач'!$A:$A,0)))</f>
        <v>#N/A</v>
      </c>
      <c r="H1085" s="26">
        <f>INDEX(ГРАФИК!$K$6:$K$36,MATCH($B$1080,ГРАФИК!$A$6:$A$36,0),0)</f>
        <v>0</v>
      </c>
      <c r="I1085" s="41">
        <v>0.25</v>
      </c>
      <c r="J1085" s="29" t="e">
        <f>INDEX('Закрепление за ДСЕ'!$B:$B,MATCH(H1085,'Закрепление за ДСЕ'!A:A,0),0)</f>
        <v>#N/A</v>
      </c>
      <c r="K1085" s="29" t="e">
        <f>INDEX('Закрепление за ДСЕ'!$D:$D,MATCH(H1085,'Закрепление за ДСЕ'!A:A,0),0)</f>
        <v>#N/A</v>
      </c>
      <c r="L1085" s="36" t="str">
        <f t="shared" si="88"/>
        <v/>
      </c>
      <c r="M1085" s="38">
        <v>23</v>
      </c>
    </row>
    <row r="1086" spans="1:13" x14ac:dyDescent="0.25">
      <c r="A1086" s="24">
        <v>0.34375</v>
      </c>
      <c r="B1086" s="24">
        <v>0.35416666666666702</v>
      </c>
      <c r="C1086" s="24">
        <f>INDEX(ГРАФИК!$L$6:$L$36,MATCH($B$1080,ГРАФИК!$A$6:$A$36,0),0)</f>
        <v>0</v>
      </c>
      <c r="D1086" s="6" t="b">
        <f t="shared" si="89"/>
        <v>0</v>
      </c>
      <c r="E1086" s="24" t="b">
        <f t="shared" si="90"/>
        <v>0</v>
      </c>
      <c r="F1086" s="6">
        <f>Count_Color(ГРАФИК!$L$6:$L$36,3,C1086)</f>
        <v>0</v>
      </c>
      <c r="G1086" s="25" t="e">
        <f>IF(D1086="",INDEX('Классификатор задач'!$C:$C,MATCH(E1086,'Классификатор задач'!$B:$B,0),0),INDEX('Классификатор задач'!$C:$C,MATCH(D1086,'Классификатор задач'!$A:$A,0)))</f>
        <v>#N/A</v>
      </c>
      <c r="H1086" s="26">
        <f>INDEX(ГРАФИК!$M$6:$M$36,MATCH($B$1080,ГРАФИК!$A$6:$A$36,0),0)</f>
        <v>0</v>
      </c>
      <c r="I1086" s="41">
        <v>0.25</v>
      </c>
      <c r="J1086" s="29" t="e">
        <f>INDEX('Закрепление за ДСЕ'!$B:$B,MATCH(H1086,'Закрепление за ДСЕ'!A:A,0),0)</f>
        <v>#N/A</v>
      </c>
      <c r="K1086" s="29" t="e">
        <f>INDEX('Закрепление за ДСЕ'!$D:$D,MATCH(H1086,'Закрепление за ДСЕ'!A:A,0),0)</f>
        <v>#N/A</v>
      </c>
      <c r="L1086" s="36" t="str">
        <f t="shared" si="88"/>
        <v/>
      </c>
      <c r="M1086" s="38">
        <v>23</v>
      </c>
    </row>
    <row r="1087" spans="1:13" x14ac:dyDescent="0.25">
      <c r="A1087" s="24">
        <v>0.35416666666666602</v>
      </c>
      <c r="B1087" s="24">
        <v>0.36458333333333298</v>
      </c>
      <c r="C1087" s="24">
        <f>INDEX(ГРАФИК!$N$6:$N$36,MATCH($B$1080,ГРАФИК!$A$6:$A$36,0),0)</f>
        <v>0</v>
      </c>
      <c r="D1087" s="6" t="b">
        <f t="shared" si="89"/>
        <v>0</v>
      </c>
      <c r="E1087" s="24" t="b">
        <f t="shared" si="90"/>
        <v>0</v>
      </c>
      <c r="F1087" s="6">
        <f>Count_Color(ГРАФИК!$N$6:$N$36,3,C1087)</f>
        <v>0</v>
      </c>
      <c r="G1087" s="25" t="e">
        <f>IF(D1087="",INDEX('Классификатор задач'!$C:$C,MATCH(E1087,'Классификатор задач'!$B:$B,0),0),INDEX('Классификатор задач'!$C:$C,MATCH(D1087,'Классификатор задач'!$A:$A,0)))</f>
        <v>#N/A</v>
      </c>
      <c r="H1087" s="26">
        <f>INDEX(ГРАФИК!$O$6:$O$36,MATCH($B$1080,ГРАФИК!$A$6:$A$36,0),0)</f>
        <v>0</v>
      </c>
      <c r="I1087" s="41">
        <v>0.25</v>
      </c>
      <c r="J1087" s="29" t="e">
        <f>INDEX('Закрепление за ДСЕ'!$B:$B,MATCH(H1087,'Закрепление за ДСЕ'!A:A,0),0)</f>
        <v>#N/A</v>
      </c>
      <c r="K1087" s="29" t="e">
        <f>INDEX('Закрепление за ДСЕ'!$D:$D,MATCH(H1087,'Закрепление за ДСЕ'!A:A,0),0)</f>
        <v>#N/A</v>
      </c>
      <c r="L1087" s="36" t="str">
        <f t="shared" si="88"/>
        <v/>
      </c>
      <c r="M1087" s="38">
        <v>23</v>
      </c>
    </row>
    <row r="1088" spans="1:13" x14ac:dyDescent="0.25">
      <c r="A1088" s="24">
        <v>0.36458333333333298</v>
      </c>
      <c r="B1088" s="24">
        <v>0.375</v>
      </c>
      <c r="C1088" s="24">
        <f>INDEX(ГРАФИК!$P$6:$P$36,MATCH($B$1080,ГРАФИК!$A$6:$A$36,0),0)</f>
        <v>0</v>
      </c>
      <c r="D1088" s="6" t="b">
        <f t="shared" si="89"/>
        <v>0</v>
      </c>
      <c r="E1088" s="24" t="b">
        <f t="shared" si="90"/>
        <v>0</v>
      </c>
      <c r="F1088" s="6">
        <f>Count_Color(ГРАФИК!$P$6:$P$36,3,C1088)</f>
        <v>0</v>
      </c>
      <c r="G1088" s="25" t="e">
        <f>IF(D1088="",INDEX('Классификатор задач'!$C:$C,MATCH(E1088,'Классификатор задач'!$B:$B,0),0),INDEX('Классификатор задач'!$C:$C,MATCH(D1088,'Классификатор задач'!$A:$A,0)))</f>
        <v>#N/A</v>
      </c>
      <c r="H1088" s="26">
        <f>INDEX(ГРАФИК!$Q$6:$Q$36,MATCH($B$1080,ГРАФИК!$A$6:$A$36,0),0)</f>
        <v>0</v>
      </c>
      <c r="I1088" s="41">
        <v>0.25</v>
      </c>
      <c r="J1088" s="29" t="e">
        <f>INDEX('Закрепление за ДСЕ'!$B:$B,MATCH(H1088,'Закрепление за ДСЕ'!A:A,0),0)</f>
        <v>#N/A</v>
      </c>
      <c r="K1088" s="29" t="e">
        <f>INDEX('Закрепление за ДСЕ'!$D:$D,MATCH(H1088,'Закрепление за ДСЕ'!A:A,0),0)</f>
        <v>#N/A</v>
      </c>
      <c r="L1088" s="36" t="str">
        <f t="shared" si="88"/>
        <v/>
      </c>
      <c r="M1088" s="38">
        <v>23</v>
      </c>
    </row>
    <row r="1089" spans="1:13" x14ac:dyDescent="0.25">
      <c r="A1089" s="24">
        <v>0.375</v>
      </c>
      <c r="B1089" s="24">
        <v>0.38541666666666702</v>
      </c>
      <c r="C1089" s="24">
        <f>INDEX(ГРАФИК!$R$6:$R$36,MATCH($B$1080,ГРАФИК!$A$6:$A$36,0),0)</f>
        <v>0</v>
      </c>
      <c r="D1089" s="6" t="b">
        <f t="shared" si="89"/>
        <v>0</v>
      </c>
      <c r="E1089" s="24" t="b">
        <f t="shared" si="90"/>
        <v>0</v>
      </c>
      <c r="F1089" s="6">
        <f>Count_Color(ГРАФИК!$R$6:$R$36,3,C1089)</f>
        <v>0</v>
      </c>
      <c r="G1089" s="25" t="e">
        <f>IF(D1089="",INDEX('Классификатор задач'!$C:$C,MATCH(E1089,'Классификатор задач'!$B:$B,0),0),INDEX('Классификатор задач'!$C:$C,MATCH(D1089,'Классификатор задач'!$A:$A,0)))</f>
        <v>#N/A</v>
      </c>
      <c r="H1089" s="26">
        <f>INDEX(ГРАФИК!$S$6:$S$36,MATCH($B$1080,ГРАФИК!$A$6:$A$36,0),0)</f>
        <v>0</v>
      </c>
      <c r="I1089" s="41">
        <v>0.25</v>
      </c>
      <c r="J1089" s="29" t="e">
        <f>INDEX('Закрепление за ДСЕ'!$B:$B,MATCH(H1089,'Закрепление за ДСЕ'!A:A,0),0)</f>
        <v>#N/A</v>
      </c>
      <c r="K1089" s="29" t="e">
        <f>INDEX('Закрепление за ДСЕ'!$D:$D,MATCH(H1089,'Закрепление за ДСЕ'!A:A,0),0)</f>
        <v>#N/A</v>
      </c>
      <c r="L1089" s="36" t="str">
        <f t="shared" si="88"/>
        <v/>
      </c>
      <c r="M1089" s="38">
        <v>23</v>
      </c>
    </row>
    <row r="1090" spans="1:13" x14ac:dyDescent="0.25">
      <c r="A1090" s="24">
        <v>0.38541666666666602</v>
      </c>
      <c r="B1090" s="24">
        <v>0.39583333333333298</v>
      </c>
      <c r="C1090" s="24">
        <f>INDEX(ГРАФИК!$T$6:$T$36,MATCH($B$1080,ГРАФИК!$A$6:$A$36,0),0)</f>
        <v>0</v>
      </c>
      <c r="D1090" s="6" t="b">
        <f t="shared" si="89"/>
        <v>0</v>
      </c>
      <c r="E1090" s="24" t="b">
        <f t="shared" si="90"/>
        <v>0</v>
      </c>
      <c r="F1090" s="6">
        <f>Count_Color(ГРАФИК!$T$6:$T$36,3,C1090)</f>
        <v>0</v>
      </c>
      <c r="G1090" s="25" t="e">
        <f>IF(D1090="",INDEX('Классификатор задач'!$C:$C,MATCH(E1090,'Классификатор задач'!$B:$B,0),0),INDEX('Классификатор задач'!$C:$C,MATCH(D1090,'Классификатор задач'!$A:$A,0)))</f>
        <v>#N/A</v>
      </c>
      <c r="H1090" s="26">
        <f>INDEX(ГРАФИК!$U$6:$U$36,MATCH($B$1080,ГРАФИК!$A$6:$A$36,0),0)</f>
        <v>0</v>
      </c>
      <c r="I1090" s="41">
        <v>0.25</v>
      </c>
      <c r="J1090" s="29" t="e">
        <f>INDEX('Закрепление за ДСЕ'!$B:$B,MATCH(H1090,'Закрепление за ДСЕ'!A:A,0),0)</f>
        <v>#N/A</v>
      </c>
      <c r="K1090" s="29" t="e">
        <f>INDEX('Закрепление за ДСЕ'!$D:$D,MATCH(H1090,'Закрепление за ДСЕ'!A:A,0),0)</f>
        <v>#N/A</v>
      </c>
      <c r="L1090" s="36" t="str">
        <f t="shared" si="88"/>
        <v/>
      </c>
      <c r="M1090" s="38">
        <v>23</v>
      </c>
    </row>
    <row r="1091" spans="1:13" x14ac:dyDescent="0.25">
      <c r="A1091" s="24">
        <v>0.39583333333333298</v>
      </c>
      <c r="B1091" s="24">
        <v>0.40625</v>
      </c>
      <c r="C1091" s="24">
        <f>INDEX(ГРАФИК!$V$6:$V$36,MATCH($B$1080,ГРАФИК!$A$6:$A$36,0),0)</f>
        <v>0</v>
      </c>
      <c r="D1091" s="6" t="b">
        <f t="shared" si="89"/>
        <v>0</v>
      </c>
      <c r="E1091" s="24" t="b">
        <f t="shared" si="90"/>
        <v>0</v>
      </c>
      <c r="F1091" s="6">
        <f>Count_Color(ГРАФИК!$V$6:$V$36,3,C1091)</f>
        <v>0</v>
      </c>
      <c r="G1091" s="25" t="e">
        <f>IF(D1091="",INDEX('Классификатор задач'!$C:$C,MATCH(E1091,'Классификатор задач'!$B:$B,0),0),INDEX('Классификатор задач'!$C:$C,MATCH(D1091,'Классификатор задач'!$A:$A,0)))</f>
        <v>#N/A</v>
      </c>
      <c r="H1091" s="26">
        <f>INDEX(ГРАФИК!$W$6:$W$36,MATCH($B$1080,ГРАФИК!$A$6:$A$36,0),0)</f>
        <v>0</v>
      </c>
      <c r="I1091" s="41">
        <v>0.25</v>
      </c>
      <c r="J1091" s="29" t="e">
        <f>INDEX('Закрепление за ДСЕ'!$B:$B,MATCH(H1091,'Закрепление за ДСЕ'!A:A,0),0)</f>
        <v>#N/A</v>
      </c>
      <c r="K1091" s="29" t="e">
        <f>INDEX('Закрепление за ДСЕ'!$D:$D,MATCH(H1091,'Закрепление за ДСЕ'!A:A,0),0)</f>
        <v>#N/A</v>
      </c>
      <c r="L1091" s="36" t="str">
        <f t="shared" si="88"/>
        <v/>
      </c>
      <c r="M1091" s="38">
        <v>23</v>
      </c>
    </row>
    <row r="1092" spans="1:13" x14ac:dyDescent="0.25">
      <c r="A1092" s="24">
        <v>0.40625</v>
      </c>
      <c r="B1092" s="24">
        <v>0.41666666666666702</v>
      </c>
      <c r="C1092" s="24">
        <f>INDEX(ГРАФИК!$X$6:$X$36,MATCH($B$1080,ГРАФИК!$A$6:$A$36,0),0)</f>
        <v>0</v>
      </c>
      <c r="D1092" s="6" t="b">
        <f t="shared" si="89"/>
        <v>0</v>
      </c>
      <c r="E1092" s="24" t="b">
        <f t="shared" si="90"/>
        <v>0</v>
      </c>
      <c r="F1092" s="6">
        <f>Count_Color(ГРАФИК!$X$6:$X$36,3,C1092)</f>
        <v>0</v>
      </c>
      <c r="G1092" s="25" t="e">
        <f>IF(D1092="",INDEX('Классификатор задач'!$C:$C,MATCH(E1092,'Классификатор задач'!$B:$B,0),0),INDEX('Классификатор задач'!$C:$C,MATCH(D1092,'Классификатор задач'!$A:$A,0)))</f>
        <v>#N/A</v>
      </c>
      <c r="H1092" s="26">
        <f>INDEX(ГРАФИК!$Y$6:$Y$36,MATCH($B$1080,ГРАФИК!$A$6:$A$36,0),0)</f>
        <v>0</v>
      </c>
      <c r="I1092" s="41">
        <v>0.25</v>
      </c>
      <c r="J1092" s="29" t="e">
        <f>INDEX('Закрепление за ДСЕ'!$B:$B,MATCH(H1092,'Закрепление за ДСЕ'!A:A,0),0)</f>
        <v>#N/A</v>
      </c>
      <c r="K1092" s="29" t="e">
        <f>INDEX('Закрепление за ДСЕ'!$D:$D,MATCH(H1092,'Закрепление за ДСЕ'!A:A,0),0)</f>
        <v>#N/A</v>
      </c>
      <c r="L1092" s="36" t="str">
        <f>IF(F1092&gt;0,"Выполнено","")</f>
        <v/>
      </c>
      <c r="M1092" s="38">
        <v>23</v>
      </c>
    </row>
    <row r="1093" spans="1:13" x14ac:dyDescent="0.25">
      <c r="A1093" s="24">
        <v>0.41666666666666702</v>
      </c>
      <c r="B1093" s="24">
        <v>0.42708333333333298</v>
      </c>
      <c r="C1093" s="24">
        <f>INDEX(ГРАФИК!$Z$6:$Z$36,MATCH($B$1080,ГРАФИК!$A$6:$A$36,0),0)</f>
        <v>0</v>
      </c>
      <c r="D1093" s="6" t="b">
        <f t="shared" si="89"/>
        <v>0</v>
      </c>
      <c r="E1093" s="24" t="b">
        <f t="shared" si="90"/>
        <v>0</v>
      </c>
      <c r="F1093" s="6">
        <f>Count_Color(ГРАФИК!$Z$6:$Z$36,3,C1093)</f>
        <v>0</v>
      </c>
      <c r="G1093" s="25" t="e">
        <f>IF(D1093="",INDEX('Классификатор задач'!$C:$C,MATCH(E1093,'Классификатор задач'!$B:$B,0),0),INDEX('Классификатор задач'!$C:$C,MATCH(D1093,'Классификатор задач'!$A:$A,0)))</f>
        <v>#N/A</v>
      </c>
      <c r="H1093" s="26">
        <f>INDEX(ГРАФИК!$AA$6:$AA$36,MATCH($B$1080,ГРАФИК!$A$6:$A$36,0),0)</f>
        <v>0</v>
      </c>
      <c r="I1093" s="41">
        <v>0.25</v>
      </c>
      <c r="J1093" s="29" t="e">
        <f>INDEX('Закрепление за ДСЕ'!$B:$B,MATCH(H1093,'Закрепление за ДСЕ'!A:A,0),0)</f>
        <v>#N/A</v>
      </c>
      <c r="K1093" s="29" t="e">
        <f>INDEX('Закрепление за ДСЕ'!$D:$D,MATCH(H1093,'Закрепление за ДСЕ'!A:A,0),0)</f>
        <v>#N/A</v>
      </c>
      <c r="L1093" s="36" t="str">
        <f>IF(F1093&gt;0,"Выполнено","")</f>
        <v/>
      </c>
      <c r="M1093" s="38">
        <v>23</v>
      </c>
    </row>
    <row r="1094" spans="1:13" x14ac:dyDescent="0.25">
      <c r="A1094" s="24">
        <v>0.42708333333333298</v>
      </c>
      <c r="B1094" s="24">
        <v>0.4375</v>
      </c>
      <c r="C1094" s="24">
        <f>INDEX(ГРАФИК!$AB$6:$AB$36,MATCH($B$1080,ГРАФИК!$A$6:$A$36,0),0)</f>
        <v>0</v>
      </c>
      <c r="D1094" s="6" t="b">
        <f t="shared" si="89"/>
        <v>0</v>
      </c>
      <c r="E1094" s="24" t="b">
        <f t="shared" si="90"/>
        <v>0</v>
      </c>
      <c r="F1094" s="6">
        <f>Count_Color(ГРАФИК!$AB$6:$AB$36,3,C1094)</f>
        <v>0</v>
      </c>
      <c r="G1094" s="25" t="e">
        <f>IF(D1094="",INDEX('Классификатор задач'!$C:$C,MATCH(E1094,'Классификатор задач'!$B:$B,0),0),INDEX('Классификатор задач'!$C:$C,MATCH(D1094,'Классификатор задач'!$A:$A,0)))</f>
        <v>#N/A</v>
      </c>
      <c r="H1094" s="26">
        <f>INDEX(ГРАФИК!$AC$6:$AC$36,MATCH($B$1080,ГРАФИК!$A$6:$A$36,0),0)</f>
        <v>0</v>
      </c>
      <c r="I1094" s="41">
        <v>0.25</v>
      </c>
      <c r="J1094" s="29" t="e">
        <f>INDEX('Закрепление за ДСЕ'!$B:$B,MATCH(H1094,'Закрепление за ДСЕ'!A:A,0),0)</f>
        <v>#N/A</v>
      </c>
      <c r="K1094" s="29" t="e">
        <f>INDEX('Закрепление за ДСЕ'!$D:$D,MATCH(H1094,'Закрепление за ДСЕ'!A:A,0),0)</f>
        <v>#N/A</v>
      </c>
      <c r="L1094" s="36" t="str">
        <f t="shared" ref="L1094:L1128" si="91">IF(F1094&gt;0,"Выполнено","")</f>
        <v/>
      </c>
      <c r="M1094" s="38">
        <v>23</v>
      </c>
    </row>
    <row r="1095" spans="1:13" x14ac:dyDescent="0.25">
      <c r="A1095" s="24">
        <v>0.4375</v>
      </c>
      <c r="B1095" s="24">
        <v>0.44791666666666702</v>
      </c>
      <c r="C1095" s="24">
        <f>INDEX(ГРАФИК!$AD$6:$AD$36,MATCH($B$1080,ГРАФИК!$A$6:$A$36,0),0)</f>
        <v>0</v>
      </c>
      <c r="D1095" s="6" t="b">
        <f t="shared" si="89"/>
        <v>0</v>
      </c>
      <c r="E1095" s="24" t="b">
        <f t="shared" si="90"/>
        <v>0</v>
      </c>
      <c r="F1095" s="6">
        <f>Count_Color(ГРАФИК!$AD$6:$AD$36,3,C1095)</f>
        <v>0</v>
      </c>
      <c r="G1095" s="25" t="e">
        <f>IF(D1095="",INDEX('Классификатор задач'!$C:$C,MATCH(E1095,'Классификатор задач'!$B:$B,0),0),INDEX('Классификатор задач'!$C:$C,MATCH(D1095,'Классификатор задач'!$A:$A,0)))</f>
        <v>#N/A</v>
      </c>
      <c r="H1095" s="26">
        <f>INDEX(ГРАФИК!$AE$6:$AE$36,MATCH($B$1080,ГРАФИК!$A$6:$A$36,0),0)</f>
        <v>0</v>
      </c>
      <c r="I1095" s="41">
        <v>0.25</v>
      </c>
      <c r="J1095" s="29" t="e">
        <f>INDEX('Закрепление за ДСЕ'!$B:$B,MATCH(H1095,'Закрепление за ДСЕ'!A:A,0),0)</f>
        <v>#N/A</v>
      </c>
      <c r="K1095" s="29" t="e">
        <f>INDEX('Закрепление за ДСЕ'!$D:$D,MATCH(H1095,'Закрепление за ДСЕ'!A:A,0),0)</f>
        <v>#N/A</v>
      </c>
      <c r="L1095" s="36" t="str">
        <f t="shared" si="91"/>
        <v/>
      </c>
      <c r="M1095" s="38">
        <v>23</v>
      </c>
    </row>
    <row r="1096" spans="1:13" x14ac:dyDescent="0.25">
      <c r="A1096" s="24">
        <v>0.44791666666666602</v>
      </c>
      <c r="B1096" s="24">
        <v>0.45833333333333298</v>
      </c>
      <c r="C1096" s="24">
        <f>INDEX(ГРАФИК!$AF$6:$AF$36,MATCH($B$1080,ГРАФИК!$A$6:$A$36,0),0)</f>
        <v>0</v>
      </c>
      <c r="D1096" s="6" t="b">
        <f t="shared" si="89"/>
        <v>0</v>
      </c>
      <c r="E1096" s="24" t="b">
        <f t="shared" si="90"/>
        <v>0</v>
      </c>
      <c r="F1096" s="6">
        <f>Count_Color(ГРАФИК!$AF$6:$AF$36,3,C1096)</f>
        <v>0</v>
      </c>
      <c r="G1096" s="25" t="e">
        <f>IF(D1096="",INDEX('Классификатор задач'!$C:$C,MATCH(E1096,'Классификатор задач'!$B:$B,0),0),INDEX('Классификатор задач'!$C:$C,MATCH(D1096,'Классификатор задач'!$A:$A,0)))</f>
        <v>#N/A</v>
      </c>
      <c r="H1096" s="26">
        <f>INDEX(ГРАФИК!$AG$6:$AG$36,MATCH($B$1080,ГРАФИК!$A$6:$A$36,0),0)</f>
        <v>0</v>
      </c>
      <c r="I1096" s="41">
        <v>0.25</v>
      </c>
      <c r="J1096" s="29" t="e">
        <f>INDEX('Закрепление за ДСЕ'!$B:$B,MATCH(H1096,'Закрепление за ДСЕ'!A:A,0),0)</f>
        <v>#N/A</v>
      </c>
      <c r="K1096" s="29" t="e">
        <f>INDEX('Закрепление за ДСЕ'!$D:$D,MATCH(H1096,'Закрепление за ДСЕ'!A:A,0),0)</f>
        <v>#N/A</v>
      </c>
      <c r="L1096" s="36" t="str">
        <f t="shared" si="91"/>
        <v/>
      </c>
      <c r="M1096" s="38">
        <v>23</v>
      </c>
    </row>
    <row r="1097" spans="1:13" x14ac:dyDescent="0.25">
      <c r="A1097" s="24">
        <v>0.45833333333333298</v>
      </c>
      <c r="B1097" s="24">
        <v>0.46875</v>
      </c>
      <c r="C1097" s="24">
        <f>INDEX(ГРАФИК!$AH$6:$AH$36,MATCH($B$1080,ГРАФИК!$A$6:$A$36,0),0)</f>
        <v>0</v>
      </c>
      <c r="D1097" s="6" t="b">
        <f t="shared" si="89"/>
        <v>0</v>
      </c>
      <c r="E1097" s="24" t="b">
        <f t="shared" si="90"/>
        <v>0</v>
      </c>
      <c r="F1097" s="6">
        <f>Count_Color(ГРАФИК!$AH$6:$AH$36,3,C1097)</f>
        <v>0</v>
      </c>
      <c r="G1097" s="25" t="e">
        <f>IF(D1097="",INDEX('Классификатор задач'!$C:$C,MATCH(E1097,'Классификатор задач'!$B:$B,0),0),INDEX('Классификатор задач'!$C:$C,MATCH(D1097,'Классификатор задач'!$A:$A,0)))</f>
        <v>#N/A</v>
      </c>
      <c r="H1097" s="26">
        <f>INDEX(ГРАФИК!$AI$6:$AI$36,MATCH($B$1080,ГРАФИК!$A$6:$A$36,0),0)</f>
        <v>0</v>
      </c>
      <c r="I1097" s="41">
        <v>0.25</v>
      </c>
      <c r="J1097" s="29" t="e">
        <f>INDEX('Закрепление за ДСЕ'!$B:$B,MATCH(H1097,'Закрепление за ДСЕ'!A:A,0),0)</f>
        <v>#N/A</v>
      </c>
      <c r="K1097" s="29" t="e">
        <f>INDEX('Закрепление за ДСЕ'!$D:$D,MATCH(H1097,'Закрепление за ДСЕ'!A:A,0),0)</f>
        <v>#N/A</v>
      </c>
      <c r="L1097" s="36" t="str">
        <f t="shared" si="91"/>
        <v/>
      </c>
      <c r="M1097" s="38">
        <v>23</v>
      </c>
    </row>
    <row r="1098" spans="1:13" x14ac:dyDescent="0.25">
      <c r="A1098" s="24">
        <v>0.46875</v>
      </c>
      <c r="B1098" s="24">
        <v>0.47916666666666702</v>
      </c>
      <c r="C1098" s="24">
        <f>INDEX(ГРАФИК!$AJ$6:$AJ$36,MATCH($B$1080,ГРАФИК!$A$6:$A$36,0),0)</f>
        <v>0</v>
      </c>
      <c r="D1098" s="6" t="b">
        <f t="shared" si="89"/>
        <v>0</v>
      </c>
      <c r="E1098" s="24" t="b">
        <f t="shared" si="90"/>
        <v>0</v>
      </c>
      <c r="F1098" s="6">
        <f>Count_Color(ГРАФИК!$AJ$6:$AJ$36,3,C1098)</f>
        <v>0</v>
      </c>
      <c r="G1098" s="25" t="e">
        <f>IF(D1098="",INDEX('Классификатор задач'!$C:$C,MATCH(E1098,'Классификатор задач'!$B:$B,0),0),INDEX('Классификатор задач'!$C:$C,MATCH(D1098,'Классификатор задач'!$A:$A,0)))</f>
        <v>#N/A</v>
      </c>
      <c r="H1098" s="26">
        <f>INDEX(ГРАФИК!$AK$6:$AK$36,MATCH($B$1080,ГРАФИК!$A$6:$A$36,0),0)</f>
        <v>0</v>
      </c>
      <c r="I1098" s="41">
        <v>0.25</v>
      </c>
      <c r="J1098" s="29" t="e">
        <f>INDEX('Закрепление за ДСЕ'!$B:$B,MATCH(H1098,'Закрепление за ДСЕ'!A:A,0),0)</f>
        <v>#N/A</v>
      </c>
      <c r="K1098" s="29" t="e">
        <f>INDEX('Закрепление за ДСЕ'!$D:$D,MATCH(H1098,'Закрепление за ДСЕ'!A:A,0),0)</f>
        <v>#N/A</v>
      </c>
      <c r="L1098" s="36" t="str">
        <f t="shared" si="91"/>
        <v/>
      </c>
      <c r="M1098" s="38">
        <v>23</v>
      </c>
    </row>
    <row r="1099" spans="1:13" x14ac:dyDescent="0.25">
      <c r="A1099" s="24">
        <v>0.47916666666666602</v>
      </c>
      <c r="B1099" s="24">
        <v>0.48958333333333298</v>
      </c>
      <c r="C1099" s="24">
        <f>INDEX(ГРАФИК!$AL$6:$AL$36,MATCH($B$1080,ГРАФИК!$A$6:$A$36,0),0)</f>
        <v>0</v>
      </c>
      <c r="D1099" s="6" t="b">
        <f t="shared" si="89"/>
        <v>0</v>
      </c>
      <c r="E1099" s="24" t="b">
        <f t="shared" si="90"/>
        <v>0</v>
      </c>
      <c r="F1099" s="6">
        <f>Count_Color(ГРАФИК!$AL$6:$AL$36,3,C1099)</f>
        <v>0</v>
      </c>
      <c r="G1099" s="25" t="e">
        <f>IF(D1099="",INDEX('Классификатор задач'!$C:$C,MATCH(E1099,'Классификатор задач'!$B:$B,0),0),INDEX('Классификатор задач'!$C:$C,MATCH(D1099,'Классификатор задач'!$A:$A,0)))</f>
        <v>#N/A</v>
      </c>
      <c r="H1099" s="26">
        <f>INDEX(ГРАФИК!$AM$6:$AM$36,MATCH($B$1080,ГРАФИК!$A$6:$A$36,0),0)</f>
        <v>0</v>
      </c>
      <c r="I1099" s="41">
        <v>0.25</v>
      </c>
      <c r="J1099" s="29" t="e">
        <f>INDEX('Закрепление за ДСЕ'!$B:$B,MATCH(H1099,'Закрепление за ДСЕ'!A:A,0),0)</f>
        <v>#N/A</v>
      </c>
      <c r="K1099" s="29" t="e">
        <f>INDEX('Закрепление за ДСЕ'!$D:$D,MATCH(H1099,'Закрепление за ДСЕ'!A:A,0),0)</f>
        <v>#N/A</v>
      </c>
      <c r="L1099" s="36" t="str">
        <f t="shared" si="91"/>
        <v/>
      </c>
      <c r="M1099" s="38">
        <v>23</v>
      </c>
    </row>
    <row r="1100" spans="1:13" x14ac:dyDescent="0.25">
      <c r="A1100" s="24">
        <v>0.48958333333333298</v>
      </c>
      <c r="B1100" s="24">
        <v>0.5</v>
      </c>
      <c r="C1100" s="24">
        <f>INDEX(ГРАФИК!$AN$6:$AN$36,MATCH($B$1080,ГРАФИК!$A$6:$A$36,0),0)</f>
        <v>0</v>
      </c>
      <c r="D1100" s="6" t="b">
        <f t="shared" si="89"/>
        <v>0</v>
      </c>
      <c r="E1100" s="24" t="b">
        <f t="shared" si="90"/>
        <v>0</v>
      </c>
      <c r="F1100" s="6">
        <f>Count_Color(ГРАФИК!$AN$6:$AN$36,3,C1100)</f>
        <v>0</v>
      </c>
      <c r="G1100" s="25" t="e">
        <f>IF(D1100="",INDEX('Классификатор задач'!$C:$C,MATCH(E1100,'Классификатор задач'!$B:$B,0),0),INDEX('Классификатор задач'!$C:$C,MATCH(D1100,'Классификатор задач'!$A:$A,0)))</f>
        <v>#N/A</v>
      </c>
      <c r="H1100" s="26">
        <f>INDEX(ГРАФИК!$AO$6:$AO$36,MATCH($B$1080,ГРАФИК!$A$6:$A$36,0),0)</f>
        <v>0</v>
      </c>
      <c r="I1100" s="41">
        <v>0.25</v>
      </c>
      <c r="J1100" s="29" t="e">
        <f>INDEX('Закрепление за ДСЕ'!$B:$B,MATCH(H1100,'Закрепление за ДСЕ'!A:A,0),0)</f>
        <v>#N/A</v>
      </c>
      <c r="K1100" s="29" t="e">
        <f>INDEX('Закрепление за ДСЕ'!$D:$D,MATCH(H1100,'Закрепление за ДСЕ'!A:A,0),0)</f>
        <v>#N/A</v>
      </c>
      <c r="L1100" s="36" t="str">
        <f t="shared" si="91"/>
        <v/>
      </c>
      <c r="M1100" s="38">
        <v>23</v>
      </c>
    </row>
    <row r="1101" spans="1:13" x14ac:dyDescent="0.25">
      <c r="A1101" s="24">
        <v>0.5</v>
      </c>
      <c r="B1101" s="24">
        <v>0.51041666666666696</v>
      </c>
      <c r="C1101" s="24">
        <f>INDEX(ГРАФИК!$AP$6:$AP$36,MATCH($B$1080,ГРАФИК!$A$6:$A$36,0),0)</f>
        <v>0</v>
      </c>
      <c r="D1101" s="6" t="b">
        <f t="shared" si="89"/>
        <v>0</v>
      </c>
      <c r="E1101" s="24" t="b">
        <f t="shared" si="90"/>
        <v>0</v>
      </c>
      <c r="F1101" s="6">
        <f>Count_Color(ГРАФИК!$AP$6:$AP$36,3,C1101)</f>
        <v>0</v>
      </c>
      <c r="G1101" s="25" t="e">
        <f>IF(D1101="",INDEX('Классификатор задач'!$C:$C,MATCH(E1101,'Классификатор задач'!$B:$B,0),0),INDEX('Классификатор задач'!$C:$C,MATCH(D1101,'Классификатор задач'!$A:$A,0)))</f>
        <v>#N/A</v>
      </c>
      <c r="H1101" s="26">
        <f>INDEX(ГРАФИК!$AQ$6:$AQ$36,MATCH($B$1080,ГРАФИК!$A$6:$A$36,0),0)</f>
        <v>0</v>
      </c>
      <c r="I1101" s="41">
        <v>0.25</v>
      </c>
      <c r="J1101" s="29" t="e">
        <f>INDEX('Закрепление за ДСЕ'!$B:$B,MATCH(H1101,'Закрепление за ДСЕ'!A:A,0),0)</f>
        <v>#N/A</v>
      </c>
      <c r="K1101" s="29" t="e">
        <f>INDEX('Закрепление за ДСЕ'!$D:$D,MATCH(H1101,'Закрепление за ДСЕ'!A:A,0),0)</f>
        <v>#N/A</v>
      </c>
      <c r="L1101" s="36" t="str">
        <f t="shared" si="91"/>
        <v/>
      </c>
      <c r="M1101" s="38">
        <v>23</v>
      </c>
    </row>
    <row r="1102" spans="1:13" x14ac:dyDescent="0.25">
      <c r="A1102" s="24">
        <v>0.51041666666666596</v>
      </c>
      <c r="B1102" s="24">
        <v>0.52083333333333304</v>
      </c>
      <c r="C1102" s="24">
        <f>INDEX(ГРАФИК!$AR$6:$AR$36,MATCH($B$1080,ГРАФИК!$A$6:$A$36,0),0)</f>
        <v>0</v>
      </c>
      <c r="D1102" s="6" t="b">
        <f t="shared" si="89"/>
        <v>0</v>
      </c>
      <c r="E1102" s="24" t="b">
        <f t="shared" si="90"/>
        <v>0</v>
      </c>
      <c r="F1102" s="6">
        <f>Count_Color(ГРАФИК!$AR$6:$AR$36,3,C1102)</f>
        <v>0</v>
      </c>
      <c r="G1102" s="25" t="e">
        <f>IF(D1102="",INDEX('Классификатор задач'!$C:$C,MATCH(E1102,'Классификатор задач'!$B:$B,0),0),INDEX('Классификатор задач'!$C:$C,MATCH(D1102,'Классификатор задач'!$A:$A,0)))</f>
        <v>#N/A</v>
      </c>
      <c r="H1102" s="26">
        <f>INDEX(ГРАФИК!$AS$6:$AS$36,MATCH($B$1080,ГРАФИК!$A$6:$A$36,0),0)</f>
        <v>0</v>
      </c>
      <c r="I1102" s="41">
        <v>0.25</v>
      </c>
      <c r="J1102" s="29" t="e">
        <f>INDEX('Закрепление за ДСЕ'!$B:$B,MATCH(H1102,'Закрепление за ДСЕ'!A:A,0),0)</f>
        <v>#N/A</v>
      </c>
      <c r="K1102" s="29" t="e">
        <f>INDEX('Закрепление за ДСЕ'!$D:$D,MATCH(H1102,'Закрепление за ДСЕ'!A:A,0),0)</f>
        <v>#N/A</v>
      </c>
      <c r="L1102" s="36" t="str">
        <f t="shared" si="91"/>
        <v/>
      </c>
      <c r="M1102" s="38">
        <v>23</v>
      </c>
    </row>
    <row r="1103" spans="1:13" x14ac:dyDescent="0.25">
      <c r="A1103" s="24">
        <v>0.52083333333333304</v>
      </c>
      <c r="B1103" s="24">
        <v>0.53125</v>
      </c>
      <c r="C1103" s="24">
        <f>INDEX(ГРАФИК!$AT$6:$AT$36,MATCH($B$1080,ГРАФИК!$A$6:$A$36,0),0)</f>
        <v>0</v>
      </c>
      <c r="D1103" s="6" t="b">
        <f t="shared" si="89"/>
        <v>0</v>
      </c>
      <c r="E1103" s="24" t="b">
        <f t="shared" si="90"/>
        <v>0</v>
      </c>
      <c r="F1103" s="6">
        <f>Count_Color(ГРАФИК!$AT$6:$AT$36,3,C1103)</f>
        <v>0</v>
      </c>
      <c r="G1103" s="25" t="e">
        <f>IF(D1103="",INDEX('Классификатор задач'!$C:$C,MATCH(E1103,'Классификатор задач'!$B:$B,0),0),INDEX('Классификатор задач'!$C:$C,MATCH(D1103,'Классификатор задач'!$A:$A,0)))</f>
        <v>#N/A</v>
      </c>
      <c r="H1103" s="26">
        <f>INDEX(ГРАФИК!$AU$6:$AU$36,MATCH($B$1080,ГРАФИК!$A$6:$A$36,0),0)</f>
        <v>0</v>
      </c>
      <c r="I1103" s="41">
        <v>0.25</v>
      </c>
      <c r="J1103" s="29" t="e">
        <f>INDEX('Закрепление за ДСЕ'!$B:$B,MATCH(H1103,'Закрепление за ДСЕ'!A:A,0),0)</f>
        <v>#N/A</v>
      </c>
      <c r="K1103" s="29" t="e">
        <f>INDEX('Закрепление за ДСЕ'!$D:$D,MATCH(H1103,'Закрепление за ДСЕ'!A:A,0),0)</f>
        <v>#N/A</v>
      </c>
      <c r="L1103" s="36" t="str">
        <f t="shared" si="91"/>
        <v/>
      </c>
      <c r="M1103" s="38">
        <v>23</v>
      </c>
    </row>
    <row r="1104" spans="1:13" x14ac:dyDescent="0.25">
      <c r="A1104" s="24">
        <v>0.531249999999999</v>
      </c>
      <c r="B1104" s="24">
        <v>0.54166666666666696</v>
      </c>
      <c r="C1104" s="24">
        <f>INDEX(ГРАФИК!$AV$6:$AV$36,MATCH($B$1080,ГРАФИК!$A$6:$A$36,0),0)</f>
        <v>0</v>
      </c>
      <c r="D1104" s="6" t="b">
        <f t="shared" si="89"/>
        <v>0</v>
      </c>
      <c r="E1104" s="24" t="b">
        <f t="shared" si="90"/>
        <v>0</v>
      </c>
      <c r="F1104" s="6">
        <f>Count_Color(ГРАФИК!$AV$6:$AV$36,3,C1104)</f>
        <v>0</v>
      </c>
      <c r="G1104" s="25" t="e">
        <f>IF(D1104="",INDEX('Классификатор задач'!$C:$C,MATCH(E1104,'Классификатор задач'!$B:$B,0),0),INDEX('Классификатор задач'!$C:$C,MATCH(D1104,'Классификатор задач'!$A:$A,0)))</f>
        <v>#N/A</v>
      </c>
      <c r="H1104" s="26">
        <f>INDEX(ГРАФИК!$AW$6:$AW$36,MATCH($B$1080,ГРАФИК!$A$6:$A$36,0),0)</f>
        <v>0</v>
      </c>
      <c r="I1104" s="41">
        <v>0.25</v>
      </c>
      <c r="J1104" s="29" t="e">
        <f>INDEX('Закрепление за ДСЕ'!$B:$B,MATCH(H1104,'Закрепление за ДСЕ'!A:A,0),0)</f>
        <v>#N/A</v>
      </c>
      <c r="K1104" s="29" t="e">
        <f>INDEX('Закрепление за ДСЕ'!$D:$D,MATCH(H1104,'Закрепление за ДСЕ'!A:A,0),0)</f>
        <v>#N/A</v>
      </c>
      <c r="L1104" s="36" t="str">
        <f t="shared" si="91"/>
        <v/>
      </c>
      <c r="M1104" s="38">
        <v>23</v>
      </c>
    </row>
    <row r="1105" spans="1:13" x14ac:dyDescent="0.25">
      <c r="A1105" s="24">
        <v>0.54166666666666596</v>
      </c>
      <c r="B1105" s="24">
        <v>0.55208333333333304</v>
      </c>
      <c r="C1105" s="24">
        <f>INDEX(ГРАФИК!$AX$6:$AX$36,MATCH($B$1080,ГРАФИК!$A$6:$A$36,0),0)</f>
        <v>0</v>
      </c>
      <c r="D1105" s="6" t="b">
        <f t="shared" si="89"/>
        <v>0</v>
      </c>
      <c r="E1105" s="24" t="b">
        <f t="shared" si="90"/>
        <v>0</v>
      </c>
      <c r="F1105" s="6">
        <f>Count_Color(ГРАФИК!$AX$6:$AX$36,3,C1105)</f>
        <v>0</v>
      </c>
      <c r="G1105" s="25" t="e">
        <f>IF(D1105="",INDEX('Классификатор задач'!$C:$C,MATCH(E1105,'Классификатор задач'!$B:$B,0),0),INDEX('Классификатор задач'!$C:$C,MATCH(D1105,'Классификатор задач'!$A:$A,0)))</f>
        <v>#N/A</v>
      </c>
      <c r="H1105" s="26">
        <f>INDEX(ГРАФИК!$AY$6:$AY$36,MATCH($B$1080,ГРАФИК!$A$6:$A$36,0),0)</f>
        <v>0</v>
      </c>
      <c r="I1105" s="41">
        <v>0.25</v>
      </c>
      <c r="J1105" s="29" t="e">
        <f>INDEX('Закрепление за ДСЕ'!$B:$B,MATCH(H1105,'Закрепление за ДСЕ'!A:A,0),0)</f>
        <v>#N/A</v>
      </c>
      <c r="K1105" s="29" t="e">
        <f>INDEX('Закрепление за ДСЕ'!$D:$D,MATCH(H1105,'Закрепление за ДСЕ'!A:A,0),0)</f>
        <v>#N/A</v>
      </c>
      <c r="L1105" s="36" t="str">
        <f t="shared" si="91"/>
        <v/>
      </c>
      <c r="M1105" s="38">
        <v>23</v>
      </c>
    </row>
    <row r="1106" spans="1:13" x14ac:dyDescent="0.25">
      <c r="A1106" s="24">
        <v>0.55208333333333304</v>
      </c>
      <c r="B1106" s="24">
        <v>0.5625</v>
      </c>
      <c r="C1106" s="24">
        <f>INDEX(ГРАФИК!$AZ$6:$AZ$36,MATCH($B$1080,ГРАФИК!$A$6:$A$36,0),0)</f>
        <v>0</v>
      </c>
      <c r="D1106" s="6" t="b">
        <f t="shared" si="89"/>
        <v>0</v>
      </c>
      <c r="E1106" s="24" t="b">
        <f t="shared" si="90"/>
        <v>0</v>
      </c>
      <c r="F1106" s="6">
        <f>Count_Color(ГРАФИК!$AZ$6:$AZ$36,3,C1106)</f>
        <v>0</v>
      </c>
      <c r="G1106" s="25" t="e">
        <f>IF(D1106="",INDEX('Классификатор задач'!$C:$C,MATCH(E1106,'Классификатор задач'!$B:$B,0),0),INDEX('Классификатор задач'!$C:$C,MATCH(D1106,'Классификатор задач'!$A:$A,0)))</f>
        <v>#N/A</v>
      </c>
      <c r="H1106" s="26">
        <f>INDEX(ГРАФИК!$BA$6:$BA$36,MATCH($B$1080,ГРАФИК!$A$6:$A$36,0),0)</f>
        <v>0</v>
      </c>
      <c r="I1106" s="41">
        <v>0.25</v>
      </c>
      <c r="J1106" s="29" t="e">
        <f>INDEX('Закрепление за ДСЕ'!$B:$B,MATCH(H1106,'Закрепление за ДСЕ'!A:A,0),0)</f>
        <v>#N/A</v>
      </c>
      <c r="K1106" s="29" t="e">
        <f>INDEX('Закрепление за ДСЕ'!$D:$D,MATCH(H1106,'Закрепление за ДСЕ'!A:A,0),0)</f>
        <v>#N/A</v>
      </c>
      <c r="L1106" s="36" t="str">
        <f t="shared" si="91"/>
        <v/>
      </c>
      <c r="M1106" s="38">
        <v>23</v>
      </c>
    </row>
    <row r="1107" spans="1:13" x14ac:dyDescent="0.25">
      <c r="A1107" s="24">
        <v>0.562499999999999</v>
      </c>
      <c r="B1107" s="24">
        <v>0.57291666666666696</v>
      </c>
      <c r="C1107" s="24">
        <f>INDEX(ГРАФИК!$BB$6:$BB$36,MATCH($B$1080,ГРАФИК!$A$6:$A$36,0),0)</f>
        <v>0</v>
      </c>
      <c r="D1107" s="6" t="b">
        <f t="shared" si="89"/>
        <v>0</v>
      </c>
      <c r="E1107" s="24" t="b">
        <f t="shared" si="90"/>
        <v>0</v>
      </c>
      <c r="F1107" s="6">
        <f>Count_Color(ГРАФИК!$BB$6:$BB$36,3,C1107)</f>
        <v>0</v>
      </c>
      <c r="G1107" s="25" t="e">
        <f>IF(D1107="",INDEX('Классификатор задач'!$C:$C,MATCH(E1107,'Классификатор задач'!$B:$B,0),0),INDEX('Классификатор задач'!$C:$C,MATCH(D1107,'Классификатор задач'!$A:$A,0)))</f>
        <v>#N/A</v>
      </c>
      <c r="H1107" s="26">
        <f>INDEX(ГРАФИК!$BC$6:$BC$36,MATCH($B$1080,ГРАФИК!$A$6:$A$36,0),0)</f>
        <v>0</v>
      </c>
      <c r="I1107" s="41">
        <v>0.25</v>
      </c>
      <c r="J1107" s="29" t="e">
        <f>INDEX('Закрепление за ДСЕ'!$B:$B,MATCH(H1107,'Закрепление за ДСЕ'!A:A,0),0)</f>
        <v>#N/A</v>
      </c>
      <c r="K1107" s="29" t="e">
        <f>INDEX('Закрепление за ДСЕ'!$D:$D,MATCH(H1107,'Закрепление за ДСЕ'!A:A,0),0)</f>
        <v>#N/A</v>
      </c>
      <c r="L1107" s="36" t="str">
        <f t="shared" si="91"/>
        <v/>
      </c>
      <c r="M1107" s="38">
        <v>23</v>
      </c>
    </row>
    <row r="1108" spans="1:13" x14ac:dyDescent="0.25">
      <c r="A1108" s="24">
        <v>0.57291666666666596</v>
      </c>
      <c r="B1108" s="24">
        <v>0.58333333333333304</v>
      </c>
      <c r="C1108" s="24">
        <f>INDEX(ГРАФИК!$BD$6:$BD$36,MATCH($B$1080,ГРАФИК!$A$6:$A$36,0),0)</f>
        <v>0</v>
      </c>
      <c r="D1108" s="6" t="b">
        <f t="shared" si="89"/>
        <v>0</v>
      </c>
      <c r="E1108" s="24" t="b">
        <f t="shared" si="90"/>
        <v>0</v>
      </c>
      <c r="F1108" s="6">
        <f>Count_Color(ГРАФИК!$BD$6:$BD$36,3,C1108)</f>
        <v>0</v>
      </c>
      <c r="G1108" s="25" t="e">
        <f>IF(D1108="",INDEX('Классификатор задач'!$C:$C,MATCH(E1108,'Классификатор задач'!$B:$B,0),0),INDEX('Классификатор задач'!$C:$C,MATCH(D1108,'Классификатор задач'!$A:$A,0)))</f>
        <v>#N/A</v>
      </c>
      <c r="H1108" s="26">
        <f>INDEX(ГРАФИК!$BE$6:$BE$36,MATCH($B$1080,ГРАФИК!$A$6:$A$36,0),0)</f>
        <v>0</v>
      </c>
      <c r="I1108" s="41">
        <v>0.25</v>
      </c>
      <c r="J1108" s="29" t="e">
        <f>INDEX('Закрепление за ДСЕ'!$B:$B,MATCH(H1108,'Закрепление за ДСЕ'!A:A,0),0)</f>
        <v>#N/A</v>
      </c>
      <c r="K1108" s="29" t="e">
        <f>INDEX('Закрепление за ДСЕ'!$D:$D,MATCH(H1108,'Закрепление за ДСЕ'!A:A,0),0)</f>
        <v>#N/A</v>
      </c>
      <c r="L1108" s="36" t="str">
        <f t="shared" si="91"/>
        <v/>
      </c>
      <c r="M1108" s="38">
        <v>23</v>
      </c>
    </row>
    <row r="1109" spans="1:13" x14ac:dyDescent="0.25">
      <c r="A1109" s="24">
        <v>0.58333333333333304</v>
      </c>
      <c r="B1109" s="24">
        <v>0.59375</v>
      </c>
      <c r="C1109" s="24">
        <f>INDEX(ГРАФИК!$BF$6:$BF$36,MATCH($B$1080,ГРАФИК!$A$6:$A$36,0),0)</f>
        <v>0</v>
      </c>
      <c r="D1109" s="6" t="b">
        <f t="shared" si="89"/>
        <v>0</v>
      </c>
      <c r="E1109" s="24" t="b">
        <f t="shared" si="90"/>
        <v>0</v>
      </c>
      <c r="F1109" s="6">
        <f>Count_Color(ГРАФИК!$BF$6:$BF$36,3,C1109)</f>
        <v>0</v>
      </c>
      <c r="G1109" s="25" t="e">
        <f>IF(D1109="",INDEX('Классификатор задач'!$C:$C,MATCH(E1109,'Классификатор задач'!$B:$B,0),0),INDEX('Классификатор задач'!$C:$C,MATCH(D1109,'Классификатор задач'!$A:$A,0)))</f>
        <v>#N/A</v>
      </c>
      <c r="H1109" s="26">
        <f>INDEX(ГРАФИК!$BG$6:$BG$36,MATCH($B$1080,ГРАФИК!$A$6:$A$36,0),0)</f>
        <v>0</v>
      </c>
      <c r="I1109" s="41">
        <v>0.25</v>
      </c>
      <c r="J1109" s="29" t="e">
        <f>INDEX('Закрепление за ДСЕ'!$B:$B,MATCH(H1109,'Закрепление за ДСЕ'!A:A,0),0)</f>
        <v>#N/A</v>
      </c>
      <c r="K1109" s="29" t="e">
        <f>INDEX('Закрепление за ДСЕ'!$D:$D,MATCH(H1109,'Закрепление за ДСЕ'!A:A,0),0)</f>
        <v>#N/A</v>
      </c>
      <c r="L1109" s="36" t="str">
        <f t="shared" si="91"/>
        <v/>
      </c>
      <c r="M1109" s="38">
        <v>23</v>
      </c>
    </row>
    <row r="1110" spans="1:13" x14ac:dyDescent="0.25">
      <c r="A1110" s="24">
        <v>0.593749999999999</v>
      </c>
      <c r="B1110" s="24">
        <v>0.60416666666666696</v>
      </c>
      <c r="C1110" s="24">
        <f>INDEX(ГРАФИК!$BH$6:$BH$36,MATCH($B$1080,ГРАФИК!$A$6:$A$36,0),0)</f>
        <v>0</v>
      </c>
      <c r="D1110" s="6" t="b">
        <f t="shared" si="89"/>
        <v>0</v>
      </c>
      <c r="E1110" s="24" t="b">
        <f t="shared" si="90"/>
        <v>0</v>
      </c>
      <c r="F1110" s="6">
        <f>Count_Color(ГРАФИК!$BH$6:$BH$36,3,C1110)</f>
        <v>0</v>
      </c>
      <c r="G1110" s="25" t="e">
        <f>IF(D1110="",INDEX('Классификатор задач'!$C:$C,MATCH(E1110,'Классификатор задач'!$B:$B,0),0),INDEX('Классификатор задач'!$C:$C,MATCH(D1110,'Классификатор задач'!$A:$A,0)))</f>
        <v>#N/A</v>
      </c>
      <c r="H1110" s="26">
        <f>INDEX(ГРАФИК!$BI$6:$BI$36,MATCH($B$1080,ГРАФИК!$A$6:$A$36,0),0)</f>
        <v>0</v>
      </c>
      <c r="I1110" s="41">
        <v>0.25</v>
      </c>
      <c r="J1110" s="29" t="e">
        <f>INDEX('Закрепление за ДСЕ'!$B:$B,MATCH(H1110,'Закрепление за ДСЕ'!A:A,0),0)</f>
        <v>#N/A</v>
      </c>
      <c r="K1110" s="29" t="e">
        <f>INDEX('Закрепление за ДСЕ'!$D:$D,MATCH(H1110,'Закрепление за ДСЕ'!A:A,0),0)</f>
        <v>#N/A</v>
      </c>
      <c r="L1110" s="36" t="str">
        <f t="shared" si="91"/>
        <v/>
      </c>
      <c r="M1110" s="38">
        <v>23</v>
      </c>
    </row>
    <row r="1111" spans="1:13" x14ac:dyDescent="0.25">
      <c r="A1111" s="24">
        <v>0.60416666666666596</v>
      </c>
      <c r="B1111" s="24">
        <v>0.61458333333333404</v>
      </c>
      <c r="C1111" s="24">
        <f>INDEX(ГРАФИК!$BJ$6:$BJ$36,MATCH($B$1080,ГРАФИК!$A$6:$A$36,0),0)</f>
        <v>0</v>
      </c>
      <c r="D1111" s="6" t="b">
        <f t="shared" si="89"/>
        <v>0</v>
      </c>
      <c r="E1111" s="24" t="b">
        <f t="shared" si="90"/>
        <v>0</v>
      </c>
      <c r="F1111" s="6">
        <f>Count_Color(ГРАФИК!$BJ$6:$BJ$36,3,C1111)</f>
        <v>0</v>
      </c>
      <c r="G1111" s="25" t="e">
        <f>IF(D1111="",INDEX('Классификатор задач'!$C:$C,MATCH(E1111,'Классификатор задач'!$B:$B,0),0),INDEX('Классификатор задач'!$C:$C,MATCH(D1111,'Классификатор задач'!$A:$A,0)))</f>
        <v>#N/A</v>
      </c>
      <c r="H1111" s="26">
        <f>INDEX(ГРАФИК!$BK$6:$BK$36,MATCH($B$1080,ГРАФИК!$A$6:$A$36,0),0)</f>
        <v>0</v>
      </c>
      <c r="I1111" s="41">
        <v>0.25</v>
      </c>
      <c r="J1111" s="29" t="e">
        <f>INDEX('Закрепление за ДСЕ'!$B:$B,MATCH(H1111,'Закрепление за ДСЕ'!A:A,0),0)</f>
        <v>#N/A</v>
      </c>
      <c r="K1111" s="29" t="e">
        <f>INDEX('Закрепление за ДСЕ'!$D:$D,MATCH(H1111,'Закрепление за ДСЕ'!A:A,0),0)</f>
        <v>#N/A</v>
      </c>
      <c r="L1111" s="36" t="str">
        <f t="shared" si="91"/>
        <v/>
      </c>
      <c r="M1111" s="38">
        <v>23</v>
      </c>
    </row>
    <row r="1112" spans="1:13" x14ac:dyDescent="0.25">
      <c r="A1112" s="24">
        <v>0.61458333333333304</v>
      </c>
      <c r="B1112" s="24">
        <v>0.625</v>
      </c>
      <c r="C1112" s="24">
        <f>INDEX(ГРАФИК!$BL$6:$BL$36,MATCH($B$1080,ГРАФИК!$A$6:$A$36,0),0)</f>
        <v>0</v>
      </c>
      <c r="D1112" s="6" t="b">
        <f t="shared" si="89"/>
        <v>0</v>
      </c>
      <c r="E1112" s="24" t="b">
        <f t="shared" si="90"/>
        <v>0</v>
      </c>
      <c r="F1112" s="6">
        <f>Count_Color(ГРАФИК!$BL$6:$BL$36,3,C1112)</f>
        <v>0</v>
      </c>
      <c r="G1112" s="25" t="e">
        <f>IF(D1112="",INDEX('Классификатор задач'!$C:$C,MATCH(E1112,'Классификатор задач'!$B:$B,0),0),INDEX('Классификатор задач'!$C:$C,MATCH(D1112,'Классификатор задач'!$A:$A,0)))</f>
        <v>#N/A</v>
      </c>
      <c r="H1112" s="26">
        <f>INDEX(ГРАФИК!$BM$6:$BM$36,MATCH($B$1080,ГРАФИК!$A$6:$A$36,0),0)</f>
        <v>0</v>
      </c>
      <c r="I1112" s="41">
        <v>0.25</v>
      </c>
      <c r="J1112" s="29" t="e">
        <f>INDEX('Закрепление за ДСЕ'!$B:$B,MATCH(H1112,'Закрепление за ДСЕ'!A:A,0),0)</f>
        <v>#N/A</v>
      </c>
      <c r="K1112" s="29" t="e">
        <f>INDEX('Закрепление за ДСЕ'!$D:$D,MATCH(H1112,'Закрепление за ДСЕ'!A:A,0),0)</f>
        <v>#N/A</v>
      </c>
      <c r="L1112" s="36" t="str">
        <f t="shared" si="91"/>
        <v/>
      </c>
      <c r="M1112" s="38">
        <v>23</v>
      </c>
    </row>
    <row r="1113" spans="1:13" x14ac:dyDescent="0.25">
      <c r="A1113" s="24">
        <v>0.624999999999999</v>
      </c>
      <c r="B1113" s="24">
        <v>0.63541666666666696</v>
      </c>
      <c r="C1113" s="24">
        <f>INDEX(ГРАФИК!$BN$6:$BN$36,MATCH($B$1080,ГРАФИК!$A$6:$A$36,0),0)</f>
        <v>0</v>
      </c>
      <c r="D1113" s="6" t="b">
        <f t="shared" si="89"/>
        <v>0</v>
      </c>
      <c r="E1113" s="24" t="b">
        <f t="shared" si="90"/>
        <v>0</v>
      </c>
      <c r="F1113" s="6">
        <f>Count_Color(ГРАФИК!$BN$6:$BN$36,3,C1113)</f>
        <v>0</v>
      </c>
      <c r="G1113" s="25" t="e">
        <f>IF(D1113="",INDEX('Классификатор задач'!$C:$C,MATCH(E1113,'Классификатор задач'!$B:$B,0),0),INDEX('Классификатор задач'!$C:$C,MATCH(D1113,'Классификатор задач'!$A:$A,0)))</f>
        <v>#N/A</v>
      </c>
      <c r="H1113" s="26">
        <f>INDEX(ГРАФИК!$BO$6:$BO$36,MATCH($B$1080,ГРАФИК!$A$6:$A$36,0),0)</f>
        <v>0</v>
      </c>
      <c r="I1113" s="41">
        <v>0.25</v>
      </c>
      <c r="J1113" s="29" t="e">
        <f>INDEX('Закрепление за ДСЕ'!$B:$B,MATCH(H1113,'Закрепление за ДСЕ'!A:A,0),0)</f>
        <v>#N/A</v>
      </c>
      <c r="K1113" s="29" t="e">
        <f>INDEX('Закрепление за ДСЕ'!$D:$D,MATCH(H1113,'Закрепление за ДСЕ'!A:A,0),0)</f>
        <v>#N/A</v>
      </c>
      <c r="L1113" s="36" t="str">
        <f t="shared" si="91"/>
        <v/>
      </c>
      <c r="M1113" s="38">
        <v>23</v>
      </c>
    </row>
    <row r="1114" spans="1:13" x14ac:dyDescent="0.25">
      <c r="A1114" s="24">
        <v>0.63541666666666596</v>
      </c>
      <c r="B1114" s="24">
        <v>0.64583333333333404</v>
      </c>
      <c r="C1114" s="24">
        <f>INDEX(ГРАФИК!$BP$6:$BP$36,MATCH($B$1080,ГРАФИК!$A$6:$A$36,0),0)</f>
        <v>0</v>
      </c>
      <c r="D1114" s="6" t="b">
        <f t="shared" si="89"/>
        <v>0</v>
      </c>
      <c r="E1114" s="24" t="b">
        <f t="shared" si="90"/>
        <v>0</v>
      </c>
      <c r="F1114" s="6">
        <f>Count_Color(ГРАФИК!$BP$6:$BP$36,3,C1114)</f>
        <v>0</v>
      </c>
      <c r="G1114" s="25" t="e">
        <f>IF(D1114="",INDEX('Классификатор задач'!$C:$C,MATCH(E1114,'Классификатор задач'!$B:$B,0),0),INDEX('Классификатор задач'!$C:$C,MATCH(D1114,'Классификатор задач'!$A:$A,0)))</f>
        <v>#N/A</v>
      </c>
      <c r="H1114" s="26">
        <f>INDEX(ГРАФИК!$BQ$6:$BQ$36,MATCH($B$1080,ГРАФИК!$A$6:$A$36,0),0)</f>
        <v>0</v>
      </c>
      <c r="I1114" s="41">
        <v>0.25</v>
      </c>
      <c r="J1114" s="29" t="e">
        <f>INDEX('Закрепление за ДСЕ'!$B:$B,MATCH(H1114,'Закрепление за ДСЕ'!A:A,0),0)</f>
        <v>#N/A</v>
      </c>
      <c r="K1114" s="29" t="e">
        <f>INDEX('Закрепление за ДСЕ'!$D:$D,MATCH(H1114,'Закрепление за ДСЕ'!A:A,0),0)</f>
        <v>#N/A</v>
      </c>
      <c r="L1114" s="36" t="str">
        <f t="shared" si="91"/>
        <v/>
      </c>
      <c r="M1114" s="38">
        <v>23</v>
      </c>
    </row>
    <row r="1115" spans="1:13" x14ac:dyDescent="0.25">
      <c r="A1115" s="24">
        <v>0.64583333333333204</v>
      </c>
      <c r="B1115" s="24">
        <v>0.65625</v>
      </c>
      <c r="C1115" s="24">
        <f>INDEX(ГРАФИК!$BR$6:$BR$36,MATCH($B$1080,ГРАФИК!$A$6:$A$36,0),0)</f>
        <v>0</v>
      </c>
      <c r="D1115" s="6" t="b">
        <f t="shared" si="89"/>
        <v>0</v>
      </c>
      <c r="E1115" s="24" t="b">
        <f t="shared" si="90"/>
        <v>0</v>
      </c>
      <c r="F1115" s="6">
        <f>Count_Color(ГРАФИК!$BR$6:$BR$36,3,C1115)</f>
        <v>0</v>
      </c>
      <c r="G1115" s="25" t="e">
        <f>IF(D1115="",INDEX('Классификатор задач'!$C:$C,MATCH(E1115,'Классификатор задач'!$B:$B,0),0),INDEX('Классификатор задач'!$C:$C,MATCH(D1115,'Классификатор задач'!$A:$A,0)))</f>
        <v>#N/A</v>
      </c>
      <c r="H1115" s="26">
        <f>INDEX(ГРАФИК!$BS$6:$BS$36,MATCH($B$1080,ГРАФИК!$A$6:$A$36,0),0)</f>
        <v>0</v>
      </c>
      <c r="I1115" s="41">
        <v>0.25</v>
      </c>
      <c r="J1115" s="29" t="e">
        <f>INDEX('Закрепление за ДСЕ'!$B:$B,MATCH(H1115,'Закрепление за ДСЕ'!A:A,0),0)</f>
        <v>#N/A</v>
      </c>
      <c r="K1115" s="29" t="e">
        <f>INDEX('Закрепление за ДСЕ'!$D:$D,MATCH(H1115,'Закрепление за ДСЕ'!A:A,0),0)</f>
        <v>#N/A</v>
      </c>
      <c r="L1115" s="36" t="str">
        <f t="shared" si="91"/>
        <v/>
      </c>
      <c r="M1115" s="38">
        <v>23</v>
      </c>
    </row>
    <row r="1116" spans="1:13" x14ac:dyDescent="0.25">
      <c r="A1116" s="24">
        <v>0.656249999999999</v>
      </c>
      <c r="B1116" s="24">
        <v>0.66666666666666696</v>
      </c>
      <c r="C1116" s="24">
        <f>INDEX(ГРАФИК!$BT$6:$BT$36,MATCH($B$1080,ГРАФИК!$A$6:$A$36,0),0)</f>
        <v>0</v>
      </c>
      <c r="D1116" s="6" t="b">
        <f t="shared" si="89"/>
        <v>0</v>
      </c>
      <c r="E1116" s="24" t="b">
        <f t="shared" si="90"/>
        <v>0</v>
      </c>
      <c r="F1116" s="6">
        <f>Count_Color(ГРАФИК!$BT$6:$BT$36,3,C1116)</f>
        <v>0</v>
      </c>
      <c r="G1116" s="25" t="e">
        <f>IF(D1116="",INDEX('Классификатор задач'!$C:$C,MATCH(E1116,'Классификатор задач'!$B:$B,0),0),INDEX('Классификатор задач'!$C:$C,MATCH(D1116,'Классификатор задач'!$A:$A,0)))</f>
        <v>#N/A</v>
      </c>
      <c r="H1116" s="26">
        <f>INDEX(ГРАФИК!$BU$6:$BU$36,MATCH($B$1080,ГРАФИК!$A$6:$A$36,0),0)</f>
        <v>0</v>
      </c>
      <c r="I1116" s="41">
        <v>0.25</v>
      </c>
      <c r="J1116" s="29" t="e">
        <f>INDEX('Закрепление за ДСЕ'!$B:$B,MATCH(H1116,'Закрепление за ДСЕ'!A:A,0),0)</f>
        <v>#N/A</v>
      </c>
      <c r="K1116" s="29" t="e">
        <f>INDEX('Закрепление за ДСЕ'!$D:$D,MATCH(H1116,'Закрепление за ДСЕ'!A:A,0),0)</f>
        <v>#N/A</v>
      </c>
      <c r="L1116" s="36" t="str">
        <f t="shared" si="91"/>
        <v/>
      </c>
      <c r="M1116" s="38">
        <v>23</v>
      </c>
    </row>
    <row r="1117" spans="1:13" x14ac:dyDescent="0.25">
      <c r="A1117" s="24">
        <v>0.66666666666666596</v>
      </c>
      <c r="B1117" s="24">
        <v>0.67708333333333404</v>
      </c>
      <c r="C1117" s="24">
        <f>INDEX(ГРАФИК!$BV$6:$BV$36,MATCH($B$1080,ГРАФИК!$A$6:$A$36,0),0)</f>
        <v>0</v>
      </c>
      <c r="D1117" s="6" t="b">
        <f t="shared" si="89"/>
        <v>0</v>
      </c>
      <c r="E1117" s="24" t="b">
        <f t="shared" si="90"/>
        <v>0</v>
      </c>
      <c r="F1117" s="6">
        <f>Count_Color(ГРАФИК!$BV$6:$BV$36,3,C1117)</f>
        <v>0</v>
      </c>
      <c r="G1117" s="25" t="e">
        <f>IF(D1117="",INDEX('Классификатор задач'!$C:$C,MATCH(E1117,'Классификатор задач'!$B:$B,0),0),INDEX('Классификатор задач'!$C:$C,MATCH(D1117,'Классификатор задач'!$A:$A,0)))</f>
        <v>#N/A</v>
      </c>
      <c r="H1117" s="26">
        <f>INDEX(ГРАФИК!$BW$6:$BW$36,MATCH($B$1080,ГРАФИК!$A$6:$A$36,0),0)</f>
        <v>0</v>
      </c>
      <c r="I1117" s="41">
        <v>0.25</v>
      </c>
      <c r="J1117" s="29" t="e">
        <f>INDEX('Закрепление за ДСЕ'!$B:$B,MATCH(H1117,'Закрепление за ДСЕ'!A:A,0),0)</f>
        <v>#N/A</v>
      </c>
      <c r="K1117" s="29" t="e">
        <f>INDEX('Закрепление за ДСЕ'!$D:$D,MATCH(H1117,'Закрепление за ДСЕ'!A:A,0),0)</f>
        <v>#N/A</v>
      </c>
      <c r="L1117" s="36" t="str">
        <f t="shared" si="91"/>
        <v/>
      </c>
      <c r="M1117" s="38">
        <v>23</v>
      </c>
    </row>
    <row r="1118" spans="1:13" x14ac:dyDescent="0.25">
      <c r="A1118" s="24">
        <v>0.67708333333333204</v>
      </c>
      <c r="B1118" s="24">
        <v>0.6875</v>
      </c>
      <c r="C1118" s="24">
        <f>INDEX(ГРАФИК!$BX$6:$BX$36,MATCH($B$1080,ГРАФИК!$A$6:$A$36,0),0)</f>
        <v>0</v>
      </c>
      <c r="D1118" s="6" t="b">
        <f t="shared" si="89"/>
        <v>0</v>
      </c>
      <c r="E1118" s="24" t="b">
        <f t="shared" si="90"/>
        <v>0</v>
      </c>
      <c r="F1118" s="6">
        <f>Count_Color(ГРАФИК!$BX$6:$BX$36,3,C1118)</f>
        <v>0</v>
      </c>
      <c r="G1118" s="25" t="e">
        <f>IF(D1118="",INDEX('Классификатор задач'!$C:$C,MATCH(E1118,'Классификатор задач'!$B:$B,0),0),INDEX('Классификатор задач'!$C:$C,MATCH(D1118,'Классификатор задач'!$A:$A,0)))</f>
        <v>#N/A</v>
      </c>
      <c r="H1118" s="26">
        <f>INDEX(ГРАФИК!$BY$6:$BY$36,MATCH($B$1080,ГРАФИК!$A$6:$A$36,0),0)</f>
        <v>0</v>
      </c>
      <c r="I1118" s="41">
        <v>0.25</v>
      </c>
      <c r="J1118" s="29" t="e">
        <f>INDEX('Закрепление за ДСЕ'!$B:$B,MATCH(H1118,'Закрепление за ДСЕ'!A:A,0),0)</f>
        <v>#N/A</v>
      </c>
      <c r="K1118" s="29" t="e">
        <f>INDEX('Закрепление за ДСЕ'!$D:$D,MATCH(H1118,'Закрепление за ДСЕ'!A:A,0),0)</f>
        <v>#N/A</v>
      </c>
      <c r="L1118" s="36" t="str">
        <f t="shared" si="91"/>
        <v/>
      </c>
      <c r="M1118" s="38">
        <v>23</v>
      </c>
    </row>
    <row r="1119" spans="1:13" x14ac:dyDescent="0.25">
      <c r="A1119" s="24">
        <v>0.687499999999999</v>
      </c>
      <c r="B1119" s="24">
        <v>0.69791666666666696</v>
      </c>
      <c r="C1119" s="24">
        <f>INDEX(ГРАФИК!$BZ$6:$BZ$36,MATCH($B$1080,ГРАФИК!$A$6:$A$36,0),0)</f>
        <v>0</v>
      </c>
      <c r="D1119" s="6" t="b">
        <f t="shared" si="89"/>
        <v>0</v>
      </c>
      <c r="E1119" s="24" t="b">
        <f t="shared" si="90"/>
        <v>0</v>
      </c>
      <c r="F1119" s="6">
        <f>Count_Color(ГРАФИК!$BZ$6:$BZ$36,3,C1119)</f>
        <v>0</v>
      </c>
      <c r="G1119" s="25" t="e">
        <f>IF(D1119="",INDEX('Классификатор задач'!$C:$C,MATCH(E1119,'Классификатор задач'!$B:$B,0),0),INDEX('Классификатор задач'!$C:$C,MATCH(D1119,'Классификатор задач'!$A:$A,0)))</f>
        <v>#N/A</v>
      </c>
      <c r="H1119" s="26">
        <f>INDEX(ГРАФИК!$CA$6:$CA$36,MATCH($B$1080,ГРАФИК!$A$6:$A$36,0),0)</f>
        <v>0</v>
      </c>
      <c r="I1119" s="41">
        <v>0.25</v>
      </c>
      <c r="J1119" s="29" t="e">
        <f>INDEX('Закрепление за ДСЕ'!$B:$B,MATCH(H1119,'Закрепление за ДСЕ'!A:A,0),0)</f>
        <v>#N/A</v>
      </c>
      <c r="K1119" s="29" t="e">
        <f>INDEX('Закрепление за ДСЕ'!$D:$D,MATCH(H1119,'Закрепление за ДСЕ'!A:A,0),0)</f>
        <v>#N/A</v>
      </c>
      <c r="L1119" s="36" t="str">
        <f t="shared" si="91"/>
        <v/>
      </c>
      <c r="M1119" s="38">
        <v>23</v>
      </c>
    </row>
    <row r="1120" spans="1:13" x14ac:dyDescent="0.25">
      <c r="A1120" s="24">
        <v>0.69791666666666596</v>
      </c>
      <c r="B1120" s="24">
        <v>0.70833333333333404</v>
      </c>
      <c r="C1120" s="24">
        <f>INDEX(ГРАФИК!$CB$6:$CB$36,MATCH($B$1080,ГРАФИК!$A$6:$A$36,0),0)</f>
        <v>0</v>
      </c>
      <c r="D1120" s="6" t="b">
        <f t="shared" si="89"/>
        <v>0</v>
      </c>
      <c r="E1120" s="24" t="b">
        <f t="shared" si="90"/>
        <v>0</v>
      </c>
      <c r="F1120" s="6">
        <f>Count_Color(ГРАФИК!$CB$6:$CB$36,3,C1120)</f>
        <v>0</v>
      </c>
      <c r="G1120" s="25" t="e">
        <f>IF(D1120="",INDEX('Классификатор задач'!$C:$C,MATCH(E1120,'Классификатор задач'!$B:$B,0),0),INDEX('Классификатор задач'!$C:$C,MATCH(D1120,'Классификатор задач'!$A:$A,0)))</f>
        <v>#N/A</v>
      </c>
      <c r="H1120" s="26">
        <f>INDEX(ГРАФИК!$CC$6:$CC$36,MATCH($B$1080,ГРАФИК!$A$6:$A$36,0),0)</f>
        <v>0</v>
      </c>
      <c r="I1120" s="41">
        <v>0.25</v>
      </c>
      <c r="J1120" s="29" t="e">
        <f>INDEX('Закрепление за ДСЕ'!$B:$B,MATCH(H1120,'Закрепление за ДСЕ'!A:A,0),0)</f>
        <v>#N/A</v>
      </c>
      <c r="K1120" s="29" t="e">
        <f>INDEX('Закрепление за ДСЕ'!$D:$D,MATCH(H1120,'Закрепление за ДСЕ'!A:A,0),0)</f>
        <v>#N/A</v>
      </c>
      <c r="L1120" s="36" t="str">
        <f t="shared" si="91"/>
        <v/>
      </c>
      <c r="M1120" s="38">
        <v>23</v>
      </c>
    </row>
    <row r="1121" spans="1:13" x14ac:dyDescent="0.25">
      <c r="A1121" s="24">
        <v>0.70833333333333204</v>
      </c>
      <c r="B1121" s="24">
        <v>0.71875</v>
      </c>
      <c r="C1121" s="24">
        <f>INDEX(ГРАФИК!$CD$6:$CD$36,MATCH($B$1080,ГРАФИК!$A$6:$A$36,0),0)</f>
        <v>0</v>
      </c>
      <c r="D1121" s="6" t="b">
        <f t="shared" si="89"/>
        <v>0</v>
      </c>
      <c r="E1121" s="24" t="b">
        <f t="shared" si="90"/>
        <v>0</v>
      </c>
      <c r="F1121" s="6">
        <f>Count_Color(ГРАФИК!$CD$6:$CD$36,3,C1121)</f>
        <v>0</v>
      </c>
      <c r="G1121" s="25" t="e">
        <f>IF(D1121="",INDEX('Классификатор задач'!$C:$C,MATCH(E1121,'Классификатор задач'!$B:$B,0),0),INDEX('Классификатор задач'!$C:$C,MATCH(D1121,'Классификатор задач'!$A:$A,0)))</f>
        <v>#N/A</v>
      </c>
      <c r="H1121" s="26">
        <f>INDEX(ГРАФИК!$CE$6:$CE$36,MATCH($B$1080,ГРАФИК!$A$6:$A$36,0),0)</f>
        <v>0</v>
      </c>
      <c r="I1121" s="41">
        <v>0.25</v>
      </c>
      <c r="J1121" s="29" t="e">
        <f>INDEX('Закрепление за ДСЕ'!$B:$B,MATCH(H1121,'Закрепление за ДСЕ'!A:A,0),0)</f>
        <v>#N/A</v>
      </c>
      <c r="K1121" s="29" t="e">
        <f>INDEX('Закрепление за ДСЕ'!$D:$D,MATCH(H1121,'Закрепление за ДСЕ'!A:A,0),0)</f>
        <v>#N/A</v>
      </c>
      <c r="L1121" s="36" t="str">
        <f t="shared" si="91"/>
        <v/>
      </c>
      <c r="M1121" s="38">
        <v>23</v>
      </c>
    </row>
    <row r="1122" spans="1:13" x14ac:dyDescent="0.25">
      <c r="A1122" s="24">
        <v>0.718749999999999</v>
      </c>
      <c r="B1122" s="24">
        <v>0.72916666666666696</v>
      </c>
      <c r="C1122" s="24">
        <f>INDEX(ГРАФИК!$CF$6:$CF$36,MATCH($B$1080,ГРАФИК!$A$6:$A$36,0),0)</f>
        <v>0</v>
      </c>
      <c r="D1122" s="6" t="b">
        <f t="shared" si="89"/>
        <v>0</v>
      </c>
      <c r="E1122" s="24" t="b">
        <f t="shared" si="90"/>
        <v>0</v>
      </c>
      <c r="F1122" s="6">
        <f>Count_Color(ГРАФИК!$CF$6:$CF$36,3,C1122)</f>
        <v>0</v>
      </c>
      <c r="G1122" s="25" t="e">
        <f>IF(D1122="",INDEX('Классификатор задач'!$C:$C,MATCH(E1122,'Классификатор задач'!$B:$B,0),0),INDEX('Классификатор задач'!$C:$C,MATCH(D1122,'Классификатор задач'!$A:$A,0)))</f>
        <v>#N/A</v>
      </c>
      <c r="H1122" s="26">
        <f>INDEX(ГРАФИК!$CG$6:$CG$36,MATCH($B$1080,ГРАФИК!$A$6:$A$36,0),0)</f>
        <v>0</v>
      </c>
      <c r="I1122" s="41">
        <v>0.25</v>
      </c>
      <c r="J1122" s="29" t="e">
        <f>INDEX('Закрепление за ДСЕ'!$B:$B,MATCH(H1122,'Закрепление за ДСЕ'!A:A,0),0)</f>
        <v>#N/A</v>
      </c>
      <c r="K1122" s="29" t="e">
        <f>INDEX('Закрепление за ДСЕ'!$D:$D,MATCH(H1122,'Закрепление за ДСЕ'!A:A,0),0)</f>
        <v>#N/A</v>
      </c>
      <c r="L1122" s="36" t="str">
        <f t="shared" si="91"/>
        <v/>
      </c>
      <c r="M1122" s="38">
        <v>23</v>
      </c>
    </row>
    <row r="1123" spans="1:13" x14ac:dyDescent="0.25">
      <c r="A1123" s="24">
        <v>0.72916666666666496</v>
      </c>
      <c r="B1123" s="24">
        <v>0.73958333333333404</v>
      </c>
      <c r="C1123" s="24">
        <f>INDEX(ГРАФИК!$CH$6:$CH$36,MATCH($B$1080,ГРАФИК!$A$6:$A$36,0),0)</f>
        <v>0</v>
      </c>
      <c r="D1123" s="6" t="b">
        <f t="shared" si="89"/>
        <v>0</v>
      </c>
      <c r="E1123" s="24" t="b">
        <f t="shared" si="90"/>
        <v>0</v>
      </c>
      <c r="F1123" s="6">
        <f>Count_Color(ГРАФИК!$CH$6:$CH$36,3,C1123)</f>
        <v>0</v>
      </c>
      <c r="G1123" s="25" t="e">
        <f>IF(D1123="",INDEX('Классификатор задач'!$C:$C,MATCH(E1123,'Классификатор задач'!$B:$B,0),0),INDEX('Классификатор задач'!$C:$C,MATCH(D1123,'Классификатор задач'!$A:$A,0)))</f>
        <v>#N/A</v>
      </c>
      <c r="H1123" s="26">
        <f>INDEX(ГРАФИК!$CI$6:$CI$36,MATCH($B$1080,ГРАФИК!$A$6:$A$36,0),0)</f>
        <v>0</v>
      </c>
      <c r="I1123" s="41">
        <v>0.25</v>
      </c>
      <c r="J1123" s="29" t="e">
        <f>INDEX('Закрепление за ДСЕ'!$B:$B,MATCH(H1123,'Закрепление за ДСЕ'!A:A,0),0)</f>
        <v>#N/A</v>
      </c>
      <c r="K1123" s="29" t="e">
        <f>INDEX('Закрепление за ДСЕ'!$D:$D,MATCH(H1123,'Закрепление за ДСЕ'!A:A,0),0)</f>
        <v>#N/A</v>
      </c>
      <c r="L1123" s="36" t="str">
        <f t="shared" si="91"/>
        <v/>
      </c>
      <c r="M1123" s="38">
        <v>23</v>
      </c>
    </row>
    <row r="1124" spans="1:13" x14ac:dyDescent="0.25">
      <c r="A1124" s="24">
        <v>0.73958333333333204</v>
      </c>
      <c r="B1124" s="24">
        <v>0.75</v>
      </c>
      <c r="C1124" s="24">
        <f>INDEX(ГРАФИК!$CJ$6:$CJ$36,MATCH($B$1080,ГРАФИК!$A$6:$A$36,0),0)</f>
        <v>0</v>
      </c>
      <c r="D1124" s="6" t="b">
        <f t="shared" si="89"/>
        <v>0</v>
      </c>
      <c r="E1124" s="24" t="b">
        <f t="shared" si="90"/>
        <v>0</v>
      </c>
      <c r="F1124" s="6">
        <f>Count_Color(ГРАФИК!$CJ$6:$CJ$36,3,C1124)</f>
        <v>0</v>
      </c>
      <c r="G1124" s="25" t="e">
        <f>IF(D1124="",INDEX('Классификатор задач'!$C:$C,MATCH(E1124,'Классификатор задач'!$B:$B,0),0),INDEX('Классификатор задач'!$C:$C,MATCH(D1124,'Классификатор задач'!$A:$A,0)))</f>
        <v>#N/A</v>
      </c>
      <c r="H1124" s="26">
        <f>INDEX(ГРАФИК!$CK$6:$CK$36,MATCH($B$1080,ГРАФИК!$A$6:$A$36,0),0)</f>
        <v>0</v>
      </c>
      <c r="I1124" s="41">
        <v>0.25</v>
      </c>
      <c r="J1124" s="29" t="e">
        <f>INDEX('Закрепление за ДСЕ'!$B:$B,MATCH(H1124,'Закрепление за ДСЕ'!A:A,0),0)</f>
        <v>#N/A</v>
      </c>
      <c r="K1124" s="29" t="e">
        <f>INDEX('Закрепление за ДСЕ'!$D:$D,MATCH(H1124,'Закрепление за ДСЕ'!A:A,0),0)</f>
        <v>#N/A</v>
      </c>
      <c r="L1124" s="36" t="str">
        <f t="shared" si="91"/>
        <v/>
      </c>
      <c r="M1124" s="38">
        <v>23</v>
      </c>
    </row>
    <row r="1125" spans="1:13" x14ac:dyDescent="0.25">
      <c r="A1125" s="24">
        <v>0.749999999999999</v>
      </c>
      <c r="B1125" s="24">
        <v>0.76041666666666696</v>
      </c>
      <c r="C1125" s="24">
        <f>INDEX(ГРАФИК!$CL$6:$CL$36,MATCH($B$1080,ГРАФИК!$A$6:$A$36,0),0)</f>
        <v>0</v>
      </c>
      <c r="D1125" s="6" t="b">
        <f t="shared" si="89"/>
        <v>0</v>
      </c>
      <c r="E1125" s="24" t="b">
        <f t="shared" si="90"/>
        <v>0</v>
      </c>
      <c r="F1125" s="6">
        <f>Count_Color(ГРАФИК!$CL$6:$CL$36,3,C1125)</f>
        <v>0</v>
      </c>
      <c r="G1125" s="25" t="e">
        <f>IF(D1125="",INDEX('Классификатор задач'!$C:$C,MATCH(E1125,'Классификатор задач'!$B:$B,0),0),INDEX('Классификатор задач'!$C:$C,MATCH(D1125,'Классификатор задач'!$A:$A,0)))</f>
        <v>#N/A</v>
      </c>
      <c r="H1125" s="26">
        <f>INDEX(ГРАФИК!$CM$6:$CM$36,MATCH($B$1080,ГРАФИК!$A$6:$A$36,0),0)</f>
        <v>0</v>
      </c>
      <c r="I1125" s="41">
        <v>0.25</v>
      </c>
      <c r="J1125" s="29" t="e">
        <f>INDEX('Закрепление за ДСЕ'!$B:$B,MATCH(H1125,'Закрепление за ДСЕ'!A:A,0),0)</f>
        <v>#N/A</v>
      </c>
      <c r="K1125" s="29" t="e">
        <f>INDEX('Закрепление за ДСЕ'!$D:$D,MATCH(H1125,'Закрепление за ДСЕ'!A:A,0),0)</f>
        <v>#N/A</v>
      </c>
      <c r="L1125" s="36" t="str">
        <f t="shared" si="91"/>
        <v/>
      </c>
      <c r="M1125" s="38">
        <v>23</v>
      </c>
    </row>
    <row r="1126" spans="1:13" x14ac:dyDescent="0.25">
      <c r="A1126" s="24">
        <v>0.76041666666666496</v>
      </c>
      <c r="B1126" s="24">
        <v>0.77083333333333404</v>
      </c>
      <c r="C1126" s="24">
        <f>INDEX(ГРАФИК!$CN$6:$CN$36,MATCH($B$1080,ГРАФИК!$A$6:$A$36,0),0)</f>
        <v>0</v>
      </c>
      <c r="D1126" s="6" t="b">
        <f t="shared" si="89"/>
        <v>0</v>
      </c>
      <c r="E1126" s="24" t="b">
        <f t="shared" si="90"/>
        <v>0</v>
      </c>
      <c r="F1126" s="6">
        <f>Count_Color(ГРАФИК!$CN$6:$CN$36,3,C1126)</f>
        <v>0</v>
      </c>
      <c r="G1126" s="25" t="e">
        <f>IF(D1126="",INDEX('Классификатор задач'!$C:$C,MATCH(E1126,'Классификатор задач'!$B:$B,0),0),INDEX('Классификатор задач'!$C:$C,MATCH(D1126,'Классификатор задач'!$A:$A,0)))</f>
        <v>#N/A</v>
      </c>
      <c r="H1126" s="26">
        <f>INDEX(ГРАФИК!$CO$6:$CO$36,MATCH($B$1080,ГРАФИК!$A$6:$A$36,0),0)</f>
        <v>0</v>
      </c>
      <c r="I1126" s="41">
        <v>0.25</v>
      </c>
      <c r="J1126" s="29" t="e">
        <f>INDEX('Закрепление за ДСЕ'!$B:$B,MATCH(H1126,'Закрепление за ДСЕ'!A:A,0),0)</f>
        <v>#N/A</v>
      </c>
      <c r="K1126" s="29" t="e">
        <f>INDEX('Закрепление за ДСЕ'!$D:$D,MATCH(H1126,'Закрепление за ДСЕ'!A:A,0),0)</f>
        <v>#N/A</v>
      </c>
      <c r="L1126" s="36" t="str">
        <f t="shared" si="91"/>
        <v/>
      </c>
      <c r="M1126" s="38">
        <v>23</v>
      </c>
    </row>
    <row r="1127" spans="1:13" x14ac:dyDescent="0.25">
      <c r="A1127" s="24">
        <v>0.77083333333333204</v>
      </c>
      <c r="B1127" s="24">
        <v>0.781250000000001</v>
      </c>
      <c r="C1127" s="24">
        <f>INDEX(ГРАФИК!$CP$6:$CP$36,MATCH($B$1080,ГРАФИК!$A$6:$A$36,0),0)</f>
        <v>0</v>
      </c>
      <c r="D1127" s="6" t="b">
        <f t="shared" si="89"/>
        <v>0</v>
      </c>
      <c r="E1127" s="24" t="b">
        <f t="shared" si="90"/>
        <v>0</v>
      </c>
      <c r="F1127" s="6">
        <f>Count_Color(ГРАФИК!$CP$6:$CP$36,3,C1127)</f>
        <v>0</v>
      </c>
      <c r="G1127" s="25" t="e">
        <f>IF(D1127="",INDEX('Классификатор задач'!$C:$C,MATCH(E1127,'Классификатор задач'!$B:$B,0),0),INDEX('Классификатор задач'!$C:$C,MATCH(D1127,'Классификатор задач'!$A:$A,0)))</f>
        <v>#N/A</v>
      </c>
      <c r="H1127" s="26">
        <f>INDEX(ГРАФИК!$CQ$6:$CQ$36,MATCH($B$1080,ГРАФИК!$A$6:$A$36,0),0)</f>
        <v>0</v>
      </c>
      <c r="I1127" s="41">
        <v>0.25</v>
      </c>
      <c r="J1127" s="29" t="e">
        <f>INDEX('Закрепление за ДСЕ'!$B:$B,MATCH(H1127,'Закрепление за ДСЕ'!A:A,0),0)</f>
        <v>#N/A</v>
      </c>
      <c r="K1127" s="29" t="e">
        <f>INDEX('Закрепление за ДСЕ'!$D:$D,MATCH(H1127,'Закрепление за ДСЕ'!A:A,0),0)</f>
        <v>#N/A</v>
      </c>
      <c r="L1127" s="36" t="str">
        <f t="shared" si="91"/>
        <v/>
      </c>
      <c r="M1127" s="38">
        <v>23</v>
      </c>
    </row>
    <row r="1128" spans="1:13" x14ac:dyDescent="0.25">
      <c r="A1128" s="24">
        <v>0.781249999999999</v>
      </c>
      <c r="B1128" s="24">
        <v>0.79166666666666696</v>
      </c>
      <c r="C1128" s="24">
        <f>INDEX(ГРАФИК!$CR$6:$CR$36,MATCH($B$1080,ГРАФИК!$A$6:$A$36,0),0)</f>
        <v>0</v>
      </c>
      <c r="D1128" s="6" t="b">
        <f t="shared" si="89"/>
        <v>0</v>
      </c>
      <c r="E1128" s="24" t="b">
        <f t="shared" si="90"/>
        <v>0</v>
      </c>
      <c r="F1128" s="6">
        <f>Count_Color(ГРАФИК!$CR$6:$CR$36,3,C1128)</f>
        <v>0</v>
      </c>
      <c r="G1128" s="25" t="e">
        <f>IF(D1128="",INDEX('Классификатор задач'!$C:$C,MATCH(E1128,'Классификатор задач'!$B:$B,0),0),INDEX('Классификатор задач'!$C:$C,MATCH(D1128,'Классификатор задач'!$A:$A,0)))</f>
        <v>#N/A</v>
      </c>
      <c r="H1128" s="26">
        <f>INDEX(ГРАФИК!$CS$6:$CS$36,MATCH($B$1080,ГРАФИК!$A$6:$A$36,0),0)</f>
        <v>0</v>
      </c>
      <c r="I1128" s="41">
        <v>0.25</v>
      </c>
      <c r="J1128" s="29" t="e">
        <f>INDEX('Закрепление за ДСЕ'!$B:$B,MATCH(H1128,'Закрепление за ДСЕ'!A:A,0),0)</f>
        <v>#N/A</v>
      </c>
      <c r="K1128" s="29" t="e">
        <f>INDEX('Закрепление за ДСЕ'!$D:$D,MATCH(H1128,'Закрепление за ДСЕ'!A:A,0),0)</f>
        <v>#N/A</v>
      </c>
      <c r="L1128" s="36" t="str">
        <f t="shared" si="91"/>
        <v/>
      </c>
      <c r="M1128" s="38">
        <v>23</v>
      </c>
    </row>
    <row r="1129" spans="1:13" x14ac:dyDescent="0.25">
      <c r="A1129" s="32" t="s">
        <v>148</v>
      </c>
      <c r="B1129" s="34">
        <v>24</v>
      </c>
      <c r="C1129" s="34" t="s">
        <v>148</v>
      </c>
      <c r="D1129" s="34" t="s">
        <v>148</v>
      </c>
      <c r="E1129" s="34" t="s">
        <v>148</v>
      </c>
      <c r="F1129" s="34" t="s">
        <v>148</v>
      </c>
      <c r="G1129" s="34" t="s">
        <v>148</v>
      </c>
      <c r="H1129" s="34" t="s">
        <v>148</v>
      </c>
      <c r="I1129" s="43"/>
      <c r="J1129" s="34" t="s">
        <v>148</v>
      </c>
      <c r="K1129" s="34" t="s">
        <v>148</v>
      </c>
      <c r="L1129" s="34" t="s">
        <v>148</v>
      </c>
      <c r="M1129" s="38">
        <v>24</v>
      </c>
    </row>
    <row r="1130" spans="1:13" x14ac:dyDescent="0.25">
      <c r="A1130" s="24">
        <v>0.29166666666666669</v>
      </c>
      <c r="B1130" s="24">
        <v>0.30208333333333331</v>
      </c>
      <c r="C1130" s="24">
        <f>INDEX(ГРАФИК!$B$6:$B$36,MATCH($B$1129,ГРАФИК!$A$6:$A$36,0),0)</f>
        <v>0</v>
      </c>
      <c r="D1130" s="6" t="b">
        <f>IF(LEFTB(C1130)="Z",C1130,IF(LEFTB(C1130)="J",""))</f>
        <v>0</v>
      </c>
      <c r="E1130" s="24" t="b">
        <f>IF(LEFTB(C1130)="J",C1130,IF(LEFTB(C1130)="Z",""))</f>
        <v>0</v>
      </c>
      <c r="F1130" s="6">
        <f>Count_Color(ГРАФИК!$B$6:$B$36,3,C1130)</f>
        <v>0</v>
      </c>
      <c r="G1130" s="25" t="e">
        <f>IF(D1130="",INDEX('Классификатор задач'!$C:$C,MATCH(E1130,'Классификатор задач'!$B:$B,0),0),INDEX('Классификатор задач'!$C:$C,MATCH(D1130,'Классификатор задач'!$A:$A,0)))</f>
        <v>#N/A</v>
      </c>
      <c r="H1130" s="26">
        <f>INDEX(ГРАФИК!$C$6:$C$36,MATCH($B$1129,ГРАФИК!$A$6:$A$36,0),0)</f>
        <v>0</v>
      </c>
      <c r="I1130" s="41">
        <v>0.25</v>
      </c>
      <c r="J1130" s="29" t="e">
        <f>INDEX('Закрепление за ДСЕ'!$B:$B,MATCH(H1130,'Закрепление за ДСЕ'!A:A,0),0)</f>
        <v>#N/A</v>
      </c>
      <c r="K1130" s="29" t="e">
        <f>INDEX('Закрепление за ДСЕ'!$D:$D,MATCH(H1130,'Закрепление за ДСЕ'!A:A,0),0)</f>
        <v>#N/A</v>
      </c>
      <c r="L1130" s="36" t="str">
        <f t="shared" ref="L1130:L1140" si="92">IF(F1130&gt;0,"Выполнено","")</f>
        <v/>
      </c>
      <c r="M1130" s="38">
        <v>24</v>
      </c>
    </row>
    <row r="1131" spans="1:13" x14ac:dyDescent="0.25">
      <c r="A1131" s="24">
        <v>0.30208333333333331</v>
      </c>
      <c r="B1131" s="24">
        <v>0.3125</v>
      </c>
      <c r="C1131" s="24">
        <f>INDEX(ГРАФИК!$D$6:$D$36,MATCH($B$1129,ГРАФИК!$A$6:$A$36,0),0)</f>
        <v>0</v>
      </c>
      <c r="D1131" s="6" t="b">
        <f>IF(LEFTB(C1131)="Z",C1131,IF(LEFTB(C1131)="J",""))</f>
        <v>0</v>
      </c>
      <c r="E1131" s="24" t="b">
        <f>IF(LEFTB(C1131)="J",C1131,IF(LEFTB(C1131)="Z",""))</f>
        <v>0</v>
      </c>
      <c r="F1131" s="6">
        <f>Count_Color(ГРАФИК!$D$6:$D$36,3,C1131)</f>
        <v>0</v>
      </c>
      <c r="G1131" s="25" t="e">
        <f>IF(D1131="",INDEX('Классификатор задач'!$C:$C,MATCH(E1131,'Классификатор задач'!$B:$B,0),0),INDEX('Классификатор задач'!$C:$C,MATCH(D1131,'Классификатор задач'!$A:$A,0)))</f>
        <v>#N/A</v>
      </c>
      <c r="H1131" s="26">
        <f>INDEX(ГРАФИК!$E$6:$E$36,MATCH($B$1129,ГРАФИК!$A$6:$A$36,0),0)</f>
        <v>0</v>
      </c>
      <c r="I1131" s="41">
        <v>0.25</v>
      </c>
      <c r="J1131" s="29" t="e">
        <f>INDEX('Закрепление за ДСЕ'!$B:$B,MATCH(H1131,'Закрепление за ДСЕ'!A:A,0),0)</f>
        <v>#N/A</v>
      </c>
      <c r="K1131" s="29" t="e">
        <f>INDEX('Закрепление за ДСЕ'!$D:$D,MATCH(H1131,'Закрепление за ДСЕ'!A:A,0),0)</f>
        <v>#N/A</v>
      </c>
      <c r="L1131" s="36" t="str">
        <f t="shared" si="92"/>
        <v/>
      </c>
      <c r="M1131" s="38">
        <v>24</v>
      </c>
    </row>
    <row r="1132" spans="1:13" x14ac:dyDescent="0.25">
      <c r="A1132" s="24">
        <v>0.3125</v>
      </c>
      <c r="B1132" s="24">
        <v>0.32291666666666702</v>
      </c>
      <c r="C1132" s="24">
        <f>INDEX(ГРАФИК!$F$6:$F$36,MATCH($B$1129,ГРАФИК!$A$6:$A$36,0),0)</f>
        <v>0</v>
      </c>
      <c r="D1132" s="6" t="b">
        <f t="shared" ref="D1132:D1177" si="93">IF(LEFTB(C1132)="Z",C1132,IF(LEFTB(C1132)="J",""))</f>
        <v>0</v>
      </c>
      <c r="E1132" s="24" t="b">
        <f t="shared" ref="E1132:E1177" si="94">IF(LEFTB(C1132)="J",C1132,IF(LEFTB(C1132)="Z",""))</f>
        <v>0</v>
      </c>
      <c r="F1132" s="6">
        <f>Count_Color(ГРАФИК!$F$6:$F$36,3,C1132)</f>
        <v>0</v>
      </c>
      <c r="G1132" s="25" t="e">
        <f>IF(D1132="",INDEX('Классификатор задач'!$C:$C,MATCH(E1132,'Классификатор задач'!$B:$B,0),0),INDEX('Классификатор задач'!$C:$C,MATCH(D1132,'Классификатор задач'!$A:$A,0)))</f>
        <v>#N/A</v>
      </c>
      <c r="H1132" s="26">
        <f>INDEX(ГРАФИК!$G$6:$G$36,MATCH($B$1129,ГРАФИК!$A$6:$A$36,0),0)</f>
        <v>0</v>
      </c>
      <c r="I1132" s="41">
        <v>0.25</v>
      </c>
      <c r="J1132" s="29" t="e">
        <f>INDEX('Закрепление за ДСЕ'!$B:$B,MATCH(H1132,'Закрепление за ДСЕ'!A:A,0),0)</f>
        <v>#N/A</v>
      </c>
      <c r="K1132" s="29" t="e">
        <f>INDEX('Закрепление за ДСЕ'!$D:$D,MATCH(H1132,'Закрепление за ДСЕ'!A:A,0),0)</f>
        <v>#N/A</v>
      </c>
      <c r="L1132" s="36" t="str">
        <f t="shared" si="92"/>
        <v/>
      </c>
      <c r="M1132" s="38">
        <v>24</v>
      </c>
    </row>
    <row r="1133" spans="1:13" x14ac:dyDescent="0.25">
      <c r="A1133" s="24">
        <v>0.32291666666666702</v>
      </c>
      <c r="B1133" s="24">
        <v>0.33333333333333298</v>
      </c>
      <c r="C1133" s="24">
        <f>INDEX(ГРАФИК!$H$6:$H$36,MATCH($B$1129,ГРАФИК!$A$6:$A$36,0),0)</f>
        <v>0</v>
      </c>
      <c r="D1133" s="6" t="b">
        <f t="shared" si="93"/>
        <v>0</v>
      </c>
      <c r="E1133" s="24" t="b">
        <f t="shared" si="94"/>
        <v>0</v>
      </c>
      <c r="F1133" s="6">
        <f>Count_Color(ГРАФИК!$H$6:$H$36,3,C1133)</f>
        <v>0</v>
      </c>
      <c r="G1133" s="25" t="e">
        <f>IF(D1133="",INDEX('Классификатор задач'!$C:$C,MATCH(E1133,'Классификатор задач'!$B:$B,0),0),INDEX('Классификатор задач'!$C:$C,MATCH(D1133,'Классификатор задач'!$A:$A,0)))</f>
        <v>#N/A</v>
      </c>
      <c r="H1133" s="26">
        <f>INDEX(ГРАФИК!$I$6:$I$36,MATCH($B$1129,ГРАФИК!$A$6:$A$36,0),0)</f>
        <v>0</v>
      </c>
      <c r="I1133" s="41">
        <v>0.25</v>
      </c>
      <c r="J1133" s="29" t="e">
        <f>INDEX('Закрепление за ДСЕ'!$B:$B,MATCH(H1133,'Закрепление за ДСЕ'!A:A,0),0)</f>
        <v>#N/A</v>
      </c>
      <c r="K1133" s="29" t="e">
        <f>INDEX('Закрепление за ДСЕ'!$D:$D,MATCH(H1133,'Закрепление за ДСЕ'!A:A,0),0)</f>
        <v>#N/A</v>
      </c>
      <c r="L1133" s="36" t="str">
        <f t="shared" si="92"/>
        <v/>
      </c>
      <c r="M1133" s="38">
        <v>24</v>
      </c>
    </row>
    <row r="1134" spans="1:13" x14ac:dyDescent="0.25">
      <c r="A1134" s="24">
        <v>0.33333333333333298</v>
      </c>
      <c r="B1134" s="24">
        <v>0.34375</v>
      </c>
      <c r="C1134" s="24">
        <f>INDEX(ГРАФИК!$J$6:$J$36,MATCH($B$1129,ГРАФИК!$A$6:$A$36,0),0)</f>
        <v>0</v>
      </c>
      <c r="D1134" s="6" t="b">
        <f t="shared" si="93"/>
        <v>0</v>
      </c>
      <c r="E1134" s="24" t="b">
        <f t="shared" si="94"/>
        <v>0</v>
      </c>
      <c r="F1134" s="6">
        <f>Count_Color(ГРАФИК!$J$6:$J$36,3,C1134)</f>
        <v>0</v>
      </c>
      <c r="G1134" s="25" t="e">
        <f>IF(D1134="",INDEX('Классификатор задач'!$C:$C,MATCH(E1134,'Классификатор задач'!$B:$B,0),0),INDEX('Классификатор задач'!$C:$C,MATCH(D1134,'Классификатор задач'!$A:$A,0)))</f>
        <v>#N/A</v>
      </c>
      <c r="H1134" s="26">
        <f>INDEX(ГРАФИК!$K$6:$K$36,MATCH($B$1129,ГРАФИК!$A$6:$A$36,0),0)</f>
        <v>0</v>
      </c>
      <c r="I1134" s="41">
        <v>0.25</v>
      </c>
      <c r="J1134" s="29" t="e">
        <f>INDEX('Закрепление за ДСЕ'!$B:$B,MATCH(H1134,'Закрепление за ДСЕ'!A:A,0),0)</f>
        <v>#N/A</v>
      </c>
      <c r="K1134" s="29" t="e">
        <f>INDEX('Закрепление за ДСЕ'!$D:$D,MATCH(H1134,'Закрепление за ДСЕ'!A:A,0),0)</f>
        <v>#N/A</v>
      </c>
      <c r="L1134" s="36" t="str">
        <f t="shared" si="92"/>
        <v/>
      </c>
      <c r="M1134" s="38">
        <v>24</v>
      </c>
    </row>
    <row r="1135" spans="1:13" x14ac:dyDescent="0.25">
      <c r="A1135" s="24">
        <v>0.34375</v>
      </c>
      <c r="B1135" s="24">
        <v>0.35416666666666702</v>
      </c>
      <c r="C1135" s="24">
        <f>INDEX(ГРАФИК!$L$6:$L$36,MATCH($B$1129,ГРАФИК!$A$6:$A$36,0),0)</f>
        <v>0</v>
      </c>
      <c r="D1135" s="6" t="b">
        <f t="shared" si="93"/>
        <v>0</v>
      </c>
      <c r="E1135" s="24" t="b">
        <f t="shared" si="94"/>
        <v>0</v>
      </c>
      <c r="F1135" s="6">
        <f>Count_Color(ГРАФИК!$L$6:$L$36,3,C1135)</f>
        <v>0</v>
      </c>
      <c r="G1135" s="25" t="e">
        <f>IF(D1135="",INDEX('Классификатор задач'!$C:$C,MATCH(E1135,'Классификатор задач'!$B:$B,0),0),INDEX('Классификатор задач'!$C:$C,MATCH(D1135,'Классификатор задач'!$A:$A,0)))</f>
        <v>#N/A</v>
      </c>
      <c r="H1135" s="26">
        <f>INDEX(ГРАФИК!$M$6:$M$36,MATCH($B$1129,ГРАФИК!$A$6:$A$36,0),0)</f>
        <v>0</v>
      </c>
      <c r="I1135" s="41">
        <v>0.25</v>
      </c>
      <c r="J1135" s="29" t="e">
        <f>INDEX('Закрепление за ДСЕ'!$B:$B,MATCH(H1135,'Закрепление за ДСЕ'!A:A,0),0)</f>
        <v>#N/A</v>
      </c>
      <c r="K1135" s="29" t="e">
        <f>INDEX('Закрепление за ДСЕ'!$D:$D,MATCH(H1135,'Закрепление за ДСЕ'!A:A,0),0)</f>
        <v>#N/A</v>
      </c>
      <c r="L1135" s="36" t="str">
        <f t="shared" si="92"/>
        <v/>
      </c>
      <c r="M1135" s="38">
        <v>24</v>
      </c>
    </row>
    <row r="1136" spans="1:13" x14ac:dyDescent="0.25">
      <c r="A1136" s="24">
        <v>0.35416666666666602</v>
      </c>
      <c r="B1136" s="24">
        <v>0.36458333333333298</v>
      </c>
      <c r="C1136" s="24">
        <f>INDEX(ГРАФИК!$N$6:$N$36,MATCH($B$1129,ГРАФИК!$A$6:$A$36,0),0)</f>
        <v>0</v>
      </c>
      <c r="D1136" s="6" t="b">
        <f t="shared" si="93"/>
        <v>0</v>
      </c>
      <c r="E1136" s="24" t="b">
        <f t="shared" si="94"/>
        <v>0</v>
      </c>
      <c r="F1136" s="6">
        <f>Count_Color(ГРАФИК!$N$6:$N$36,3,C1136)</f>
        <v>0</v>
      </c>
      <c r="G1136" s="25" t="e">
        <f>IF(D1136="",INDEX('Классификатор задач'!$C:$C,MATCH(E1136,'Классификатор задач'!$B:$B,0),0),INDEX('Классификатор задач'!$C:$C,MATCH(D1136,'Классификатор задач'!$A:$A,0)))</f>
        <v>#N/A</v>
      </c>
      <c r="H1136" s="26">
        <f>INDEX(ГРАФИК!$O$6:$O$36,MATCH($B$1129,ГРАФИК!$A$6:$A$36,0),0)</f>
        <v>0</v>
      </c>
      <c r="I1136" s="41">
        <v>0.25</v>
      </c>
      <c r="J1136" s="29" t="e">
        <f>INDEX('Закрепление за ДСЕ'!$B:$B,MATCH(H1136,'Закрепление за ДСЕ'!A:A,0),0)</f>
        <v>#N/A</v>
      </c>
      <c r="K1136" s="29" t="e">
        <f>INDEX('Закрепление за ДСЕ'!$D:$D,MATCH(H1136,'Закрепление за ДСЕ'!A:A,0),0)</f>
        <v>#N/A</v>
      </c>
      <c r="L1136" s="36" t="str">
        <f t="shared" si="92"/>
        <v/>
      </c>
      <c r="M1136" s="38">
        <v>24</v>
      </c>
    </row>
    <row r="1137" spans="1:13" x14ac:dyDescent="0.25">
      <c r="A1137" s="24">
        <v>0.36458333333333298</v>
      </c>
      <c r="B1137" s="24">
        <v>0.375</v>
      </c>
      <c r="C1137" s="24">
        <f>INDEX(ГРАФИК!$P$6:$P$36,MATCH($B$1129,ГРАФИК!$A$6:$A$36,0),0)</f>
        <v>0</v>
      </c>
      <c r="D1137" s="6" t="b">
        <f t="shared" si="93"/>
        <v>0</v>
      </c>
      <c r="E1137" s="24" t="b">
        <f t="shared" si="94"/>
        <v>0</v>
      </c>
      <c r="F1137" s="6">
        <f>Count_Color(ГРАФИК!$P$6:$P$36,3,C1137)</f>
        <v>0</v>
      </c>
      <c r="G1137" s="25" t="e">
        <f>IF(D1137="",INDEX('Классификатор задач'!$C:$C,MATCH(E1137,'Классификатор задач'!$B:$B,0),0),INDEX('Классификатор задач'!$C:$C,MATCH(D1137,'Классификатор задач'!$A:$A,0)))</f>
        <v>#N/A</v>
      </c>
      <c r="H1137" s="26">
        <f>INDEX(ГРАФИК!$Q$6:$Q$36,MATCH($B$1129,ГРАФИК!$A$6:$A$36,0),0)</f>
        <v>0</v>
      </c>
      <c r="I1137" s="41">
        <v>0.25</v>
      </c>
      <c r="J1137" s="29" t="e">
        <f>INDEX('Закрепление за ДСЕ'!$B:$B,MATCH(H1137,'Закрепление за ДСЕ'!A:A,0),0)</f>
        <v>#N/A</v>
      </c>
      <c r="K1137" s="29" t="e">
        <f>INDEX('Закрепление за ДСЕ'!$D:$D,MATCH(H1137,'Закрепление за ДСЕ'!A:A,0),0)</f>
        <v>#N/A</v>
      </c>
      <c r="L1137" s="36" t="str">
        <f t="shared" si="92"/>
        <v/>
      </c>
      <c r="M1137" s="38">
        <v>24</v>
      </c>
    </row>
    <row r="1138" spans="1:13" x14ac:dyDescent="0.25">
      <c r="A1138" s="24">
        <v>0.375</v>
      </c>
      <c r="B1138" s="24">
        <v>0.38541666666666702</v>
      </c>
      <c r="C1138" s="24">
        <f>INDEX(ГРАФИК!$R$6:$R$36,MATCH($B$1129,ГРАФИК!$A$6:$A$36,0),0)</f>
        <v>0</v>
      </c>
      <c r="D1138" s="6" t="b">
        <f t="shared" si="93"/>
        <v>0</v>
      </c>
      <c r="E1138" s="24" t="b">
        <f t="shared" si="94"/>
        <v>0</v>
      </c>
      <c r="F1138" s="6">
        <f>Count_Color(ГРАФИК!$R$6:$R$36,3,C1138)</f>
        <v>0</v>
      </c>
      <c r="G1138" s="25" t="e">
        <f>IF(D1138="",INDEX('Классификатор задач'!$C:$C,MATCH(E1138,'Классификатор задач'!$B:$B,0),0),INDEX('Классификатор задач'!$C:$C,MATCH(D1138,'Классификатор задач'!$A:$A,0)))</f>
        <v>#N/A</v>
      </c>
      <c r="H1138" s="26">
        <f>INDEX(ГРАФИК!$S$6:$S$36,MATCH($B$1129,ГРАФИК!$A$6:$A$36,0),0)</f>
        <v>0</v>
      </c>
      <c r="I1138" s="41">
        <v>0.25</v>
      </c>
      <c r="J1138" s="29" t="e">
        <f>INDEX('Закрепление за ДСЕ'!$B:$B,MATCH(H1138,'Закрепление за ДСЕ'!A:A,0),0)</f>
        <v>#N/A</v>
      </c>
      <c r="K1138" s="29" t="e">
        <f>INDEX('Закрепление за ДСЕ'!$D:$D,MATCH(H1138,'Закрепление за ДСЕ'!A:A,0),0)</f>
        <v>#N/A</v>
      </c>
      <c r="L1138" s="36" t="str">
        <f t="shared" si="92"/>
        <v/>
      </c>
      <c r="M1138" s="38">
        <v>24</v>
      </c>
    </row>
    <row r="1139" spans="1:13" x14ac:dyDescent="0.25">
      <c r="A1139" s="24">
        <v>0.38541666666666602</v>
      </c>
      <c r="B1139" s="24">
        <v>0.39583333333333298</v>
      </c>
      <c r="C1139" s="24">
        <f>INDEX(ГРАФИК!$T$6:$T$36,MATCH($B$1129,ГРАФИК!$A$6:$A$36,0),0)</f>
        <v>0</v>
      </c>
      <c r="D1139" s="6" t="b">
        <f t="shared" si="93"/>
        <v>0</v>
      </c>
      <c r="E1139" s="24" t="b">
        <f t="shared" si="94"/>
        <v>0</v>
      </c>
      <c r="F1139" s="6">
        <f>Count_Color(ГРАФИК!$T$6:$T$36,3,C1139)</f>
        <v>0</v>
      </c>
      <c r="G1139" s="25" t="e">
        <f>IF(D1139="",INDEX('Классификатор задач'!$C:$C,MATCH(E1139,'Классификатор задач'!$B:$B,0),0),INDEX('Классификатор задач'!$C:$C,MATCH(D1139,'Классификатор задач'!$A:$A,0)))</f>
        <v>#N/A</v>
      </c>
      <c r="H1139" s="26">
        <f>INDEX(ГРАФИК!$U$6:$U$36,MATCH($B$1129,ГРАФИК!$A$6:$A$36,0),0)</f>
        <v>0</v>
      </c>
      <c r="I1139" s="41">
        <v>0.25</v>
      </c>
      <c r="J1139" s="29" t="e">
        <f>INDEX('Закрепление за ДСЕ'!$B:$B,MATCH(H1139,'Закрепление за ДСЕ'!A:A,0),0)</f>
        <v>#N/A</v>
      </c>
      <c r="K1139" s="29" t="e">
        <f>INDEX('Закрепление за ДСЕ'!$D:$D,MATCH(H1139,'Закрепление за ДСЕ'!A:A,0),0)</f>
        <v>#N/A</v>
      </c>
      <c r="L1139" s="36" t="str">
        <f t="shared" si="92"/>
        <v/>
      </c>
      <c r="M1139" s="38">
        <v>24</v>
      </c>
    </row>
    <row r="1140" spans="1:13" x14ac:dyDescent="0.25">
      <c r="A1140" s="24">
        <v>0.39583333333333298</v>
      </c>
      <c r="B1140" s="24">
        <v>0.40625</v>
      </c>
      <c r="C1140" s="24">
        <f>INDEX(ГРАФИК!$V$6:$V$36,MATCH($B$1129,ГРАФИК!$A$6:$A$36,0),0)</f>
        <v>0</v>
      </c>
      <c r="D1140" s="6" t="b">
        <f t="shared" si="93"/>
        <v>0</v>
      </c>
      <c r="E1140" s="24" t="b">
        <f t="shared" si="94"/>
        <v>0</v>
      </c>
      <c r="F1140" s="6">
        <f>Count_Color(ГРАФИК!$V$6:$V$36,3,C1140)</f>
        <v>0</v>
      </c>
      <c r="G1140" s="25" t="e">
        <f>IF(D1140="",INDEX('Классификатор задач'!$C:$C,MATCH(E1140,'Классификатор задач'!$B:$B,0),0),INDEX('Классификатор задач'!$C:$C,MATCH(D1140,'Классификатор задач'!$A:$A,0)))</f>
        <v>#N/A</v>
      </c>
      <c r="H1140" s="26">
        <f>INDEX(ГРАФИК!$W$6:$W$36,MATCH($B$1129,ГРАФИК!$A$6:$A$36,0),0)</f>
        <v>0</v>
      </c>
      <c r="I1140" s="41">
        <v>0.25</v>
      </c>
      <c r="J1140" s="29" t="e">
        <f>INDEX('Закрепление за ДСЕ'!$B:$B,MATCH(H1140,'Закрепление за ДСЕ'!A:A,0),0)</f>
        <v>#N/A</v>
      </c>
      <c r="K1140" s="29" t="e">
        <f>INDEX('Закрепление за ДСЕ'!$D:$D,MATCH(H1140,'Закрепление за ДСЕ'!A:A,0),0)</f>
        <v>#N/A</v>
      </c>
      <c r="L1140" s="36" t="str">
        <f t="shared" si="92"/>
        <v/>
      </c>
      <c r="M1140" s="38">
        <v>24</v>
      </c>
    </row>
    <row r="1141" spans="1:13" x14ac:dyDescent="0.25">
      <c r="A1141" s="24">
        <v>0.40625</v>
      </c>
      <c r="B1141" s="24">
        <v>0.41666666666666702</v>
      </c>
      <c r="C1141" s="24">
        <f>INDEX(ГРАФИК!$X$6:$X$36,MATCH($B$1129,ГРАФИК!$A$6:$A$36,0),0)</f>
        <v>0</v>
      </c>
      <c r="D1141" s="6" t="b">
        <f t="shared" si="93"/>
        <v>0</v>
      </c>
      <c r="E1141" s="24" t="b">
        <f t="shared" si="94"/>
        <v>0</v>
      </c>
      <c r="F1141" s="6">
        <f>Count_Color(ГРАФИК!$X$6:$X$36,3,C1141)</f>
        <v>0</v>
      </c>
      <c r="G1141" s="25" t="e">
        <f>IF(D1141="",INDEX('Классификатор задач'!$C:$C,MATCH(E1141,'Классификатор задач'!$B:$B,0),0),INDEX('Классификатор задач'!$C:$C,MATCH(D1141,'Классификатор задач'!$A:$A,0)))</f>
        <v>#N/A</v>
      </c>
      <c r="H1141" s="26">
        <f>INDEX(ГРАФИК!$Y$6:$Y$36,MATCH($B$1129,ГРАФИК!$A$6:$A$36,0),0)</f>
        <v>0</v>
      </c>
      <c r="I1141" s="41">
        <v>0.25</v>
      </c>
      <c r="J1141" s="29" t="e">
        <f>INDEX('Закрепление за ДСЕ'!$B:$B,MATCH(H1141,'Закрепление за ДСЕ'!A:A,0),0)</f>
        <v>#N/A</v>
      </c>
      <c r="K1141" s="29" t="e">
        <f>INDEX('Закрепление за ДСЕ'!$D:$D,MATCH(H1141,'Закрепление за ДСЕ'!A:A,0),0)</f>
        <v>#N/A</v>
      </c>
      <c r="L1141" s="36" t="str">
        <f>IF(F1141&gt;0,"Выполнено","")</f>
        <v/>
      </c>
      <c r="M1141" s="38">
        <v>24</v>
      </c>
    </row>
    <row r="1142" spans="1:13" x14ac:dyDescent="0.25">
      <c r="A1142" s="24">
        <v>0.41666666666666702</v>
      </c>
      <c r="B1142" s="24">
        <v>0.42708333333333298</v>
      </c>
      <c r="C1142" s="24">
        <f>INDEX(ГРАФИК!$Z$6:$Z$36,MATCH($B$1129,ГРАФИК!$A$6:$A$36,0),0)</f>
        <v>0</v>
      </c>
      <c r="D1142" s="6" t="b">
        <f t="shared" si="93"/>
        <v>0</v>
      </c>
      <c r="E1142" s="24" t="b">
        <f t="shared" si="94"/>
        <v>0</v>
      </c>
      <c r="F1142" s="6">
        <f>Count_Color(ГРАФИК!$Z$6:$Z$36,3,C1142)</f>
        <v>0</v>
      </c>
      <c r="G1142" s="25" t="e">
        <f>IF(D1142="",INDEX('Классификатор задач'!$C:$C,MATCH(E1142,'Классификатор задач'!$B:$B,0),0),INDEX('Классификатор задач'!$C:$C,MATCH(D1142,'Классификатор задач'!$A:$A,0)))</f>
        <v>#N/A</v>
      </c>
      <c r="H1142" s="26">
        <f>INDEX(ГРАФИК!$AA$6:$AA$36,MATCH($B$1129,ГРАФИК!$A$6:$A$36,0),0)</f>
        <v>0</v>
      </c>
      <c r="I1142" s="41">
        <v>0.25</v>
      </c>
      <c r="J1142" s="29" t="e">
        <f>INDEX('Закрепление за ДСЕ'!$B:$B,MATCH(H1142,'Закрепление за ДСЕ'!A:A,0),0)</f>
        <v>#N/A</v>
      </c>
      <c r="K1142" s="29" t="e">
        <f>INDEX('Закрепление за ДСЕ'!$D:$D,MATCH(H1142,'Закрепление за ДСЕ'!A:A,0),0)</f>
        <v>#N/A</v>
      </c>
      <c r="L1142" s="36" t="str">
        <f>IF(F1142&gt;0,"Выполнено","")</f>
        <v/>
      </c>
      <c r="M1142" s="38">
        <v>24</v>
      </c>
    </row>
    <row r="1143" spans="1:13" x14ac:dyDescent="0.25">
      <c r="A1143" s="24">
        <v>0.42708333333333298</v>
      </c>
      <c r="B1143" s="24">
        <v>0.4375</v>
      </c>
      <c r="C1143" s="24">
        <f>INDEX(ГРАФИК!$AB$6:$AB$36,MATCH($B$1129,ГРАФИК!$A$6:$A$36,0),0)</f>
        <v>0</v>
      </c>
      <c r="D1143" s="6" t="b">
        <f t="shared" si="93"/>
        <v>0</v>
      </c>
      <c r="E1143" s="24" t="b">
        <f t="shared" si="94"/>
        <v>0</v>
      </c>
      <c r="F1143" s="6">
        <f>Count_Color(ГРАФИК!$AB$6:$AB$36,3,C1143)</f>
        <v>0</v>
      </c>
      <c r="G1143" s="25" t="e">
        <f>IF(D1143="",INDEX('Классификатор задач'!$C:$C,MATCH(E1143,'Классификатор задач'!$B:$B,0),0),INDEX('Классификатор задач'!$C:$C,MATCH(D1143,'Классификатор задач'!$A:$A,0)))</f>
        <v>#N/A</v>
      </c>
      <c r="H1143" s="26">
        <f>INDEX(ГРАФИК!$AC$6:$AC$36,MATCH($B$1129,ГРАФИК!$A$6:$A$36,0),0)</f>
        <v>0</v>
      </c>
      <c r="I1143" s="41">
        <v>0.25</v>
      </c>
      <c r="J1143" s="29" t="e">
        <f>INDEX('Закрепление за ДСЕ'!$B:$B,MATCH(H1143,'Закрепление за ДСЕ'!A:A,0),0)</f>
        <v>#N/A</v>
      </c>
      <c r="K1143" s="29" t="e">
        <f>INDEX('Закрепление за ДСЕ'!$D:$D,MATCH(H1143,'Закрепление за ДСЕ'!A:A,0),0)</f>
        <v>#N/A</v>
      </c>
      <c r="L1143" s="36" t="str">
        <f t="shared" ref="L1143:L1177" si="95">IF(F1143&gt;0,"Выполнено","")</f>
        <v/>
      </c>
      <c r="M1143" s="38">
        <v>24</v>
      </c>
    </row>
    <row r="1144" spans="1:13" x14ac:dyDescent="0.25">
      <c r="A1144" s="24">
        <v>0.4375</v>
      </c>
      <c r="B1144" s="24">
        <v>0.44791666666666702</v>
      </c>
      <c r="C1144" s="24">
        <f>INDEX(ГРАФИК!$AD$6:$AD$36,MATCH($B$1129,ГРАФИК!$A$6:$A$36,0),0)</f>
        <v>0</v>
      </c>
      <c r="D1144" s="6" t="b">
        <f t="shared" si="93"/>
        <v>0</v>
      </c>
      <c r="E1144" s="24" t="b">
        <f t="shared" si="94"/>
        <v>0</v>
      </c>
      <c r="F1144" s="6">
        <f>Count_Color(ГРАФИК!$AD$6:$AD$36,3,C1144)</f>
        <v>0</v>
      </c>
      <c r="G1144" s="25" t="e">
        <f>IF(D1144="",INDEX('Классификатор задач'!$C:$C,MATCH(E1144,'Классификатор задач'!$B:$B,0),0),INDEX('Классификатор задач'!$C:$C,MATCH(D1144,'Классификатор задач'!$A:$A,0)))</f>
        <v>#N/A</v>
      </c>
      <c r="H1144" s="26">
        <f>INDEX(ГРАФИК!$AE$6:$AE$36,MATCH($B$1129,ГРАФИК!$A$6:$A$36,0),0)</f>
        <v>0</v>
      </c>
      <c r="I1144" s="41">
        <v>0.25</v>
      </c>
      <c r="J1144" s="29" t="e">
        <f>INDEX('Закрепление за ДСЕ'!$B:$B,MATCH(H1144,'Закрепление за ДСЕ'!A:A,0),0)</f>
        <v>#N/A</v>
      </c>
      <c r="K1144" s="29" t="e">
        <f>INDEX('Закрепление за ДСЕ'!$D:$D,MATCH(H1144,'Закрепление за ДСЕ'!A:A,0),0)</f>
        <v>#N/A</v>
      </c>
      <c r="L1144" s="36" t="str">
        <f t="shared" si="95"/>
        <v/>
      </c>
      <c r="M1144" s="38">
        <v>24</v>
      </c>
    </row>
    <row r="1145" spans="1:13" x14ac:dyDescent="0.25">
      <c r="A1145" s="24">
        <v>0.44791666666666602</v>
      </c>
      <c r="B1145" s="24">
        <v>0.45833333333333298</v>
      </c>
      <c r="C1145" s="24">
        <f>INDEX(ГРАФИК!$AF$6:$AF$36,MATCH($B$1129,ГРАФИК!$A$6:$A$36,0),0)</f>
        <v>0</v>
      </c>
      <c r="D1145" s="6" t="b">
        <f t="shared" si="93"/>
        <v>0</v>
      </c>
      <c r="E1145" s="24" t="b">
        <f t="shared" si="94"/>
        <v>0</v>
      </c>
      <c r="F1145" s="6">
        <f>Count_Color(ГРАФИК!$AF$6:$AF$36,3,C1145)</f>
        <v>0</v>
      </c>
      <c r="G1145" s="25" t="e">
        <f>IF(D1145="",INDEX('Классификатор задач'!$C:$C,MATCH(E1145,'Классификатор задач'!$B:$B,0),0),INDEX('Классификатор задач'!$C:$C,MATCH(D1145,'Классификатор задач'!$A:$A,0)))</f>
        <v>#N/A</v>
      </c>
      <c r="H1145" s="26">
        <f>INDEX(ГРАФИК!$AG$6:$AG$36,MATCH($B$1129,ГРАФИК!$A$6:$A$36,0),0)</f>
        <v>0</v>
      </c>
      <c r="I1145" s="41">
        <v>0.25</v>
      </c>
      <c r="J1145" s="29" t="e">
        <f>INDEX('Закрепление за ДСЕ'!$B:$B,MATCH(H1145,'Закрепление за ДСЕ'!A:A,0),0)</f>
        <v>#N/A</v>
      </c>
      <c r="K1145" s="29" t="e">
        <f>INDEX('Закрепление за ДСЕ'!$D:$D,MATCH(H1145,'Закрепление за ДСЕ'!A:A,0),0)</f>
        <v>#N/A</v>
      </c>
      <c r="L1145" s="36" t="str">
        <f t="shared" si="95"/>
        <v/>
      </c>
      <c r="M1145" s="38">
        <v>24</v>
      </c>
    </row>
    <row r="1146" spans="1:13" x14ac:dyDescent="0.25">
      <c r="A1146" s="24">
        <v>0.45833333333333298</v>
      </c>
      <c r="B1146" s="24">
        <v>0.46875</v>
      </c>
      <c r="C1146" s="24">
        <f>INDEX(ГРАФИК!$AH$6:$AH$36,MATCH($B$1129,ГРАФИК!$A$6:$A$36,0),0)</f>
        <v>0</v>
      </c>
      <c r="D1146" s="6" t="b">
        <f t="shared" si="93"/>
        <v>0</v>
      </c>
      <c r="E1146" s="24" t="b">
        <f t="shared" si="94"/>
        <v>0</v>
      </c>
      <c r="F1146" s="6">
        <f>Count_Color(ГРАФИК!$AH$6:$AH$36,3,C1146)</f>
        <v>0</v>
      </c>
      <c r="G1146" s="25" t="e">
        <f>IF(D1146="",INDEX('Классификатор задач'!$C:$C,MATCH(E1146,'Классификатор задач'!$B:$B,0),0),INDEX('Классификатор задач'!$C:$C,MATCH(D1146,'Классификатор задач'!$A:$A,0)))</f>
        <v>#N/A</v>
      </c>
      <c r="H1146" s="26">
        <f>INDEX(ГРАФИК!$AI$6:$AI$36,MATCH($B$1129,ГРАФИК!$A$6:$A$36,0),0)</f>
        <v>0</v>
      </c>
      <c r="I1146" s="41">
        <v>0.25</v>
      </c>
      <c r="J1146" s="29" t="e">
        <f>INDEX('Закрепление за ДСЕ'!$B:$B,MATCH(H1146,'Закрепление за ДСЕ'!A:A,0),0)</f>
        <v>#N/A</v>
      </c>
      <c r="K1146" s="29" t="e">
        <f>INDEX('Закрепление за ДСЕ'!$D:$D,MATCH(H1146,'Закрепление за ДСЕ'!A:A,0),0)</f>
        <v>#N/A</v>
      </c>
      <c r="L1146" s="36" t="str">
        <f t="shared" si="95"/>
        <v/>
      </c>
      <c r="M1146" s="38">
        <v>24</v>
      </c>
    </row>
    <row r="1147" spans="1:13" x14ac:dyDescent="0.25">
      <c r="A1147" s="24">
        <v>0.46875</v>
      </c>
      <c r="B1147" s="24">
        <v>0.47916666666666702</v>
      </c>
      <c r="C1147" s="24">
        <f>INDEX(ГРАФИК!$AJ$6:$AJ$36,MATCH($B$1129,ГРАФИК!$A$6:$A$36,0),0)</f>
        <v>0</v>
      </c>
      <c r="D1147" s="6" t="b">
        <f t="shared" si="93"/>
        <v>0</v>
      </c>
      <c r="E1147" s="24" t="b">
        <f t="shared" si="94"/>
        <v>0</v>
      </c>
      <c r="F1147" s="6">
        <f>Count_Color(ГРАФИК!$AJ$6:$AJ$36,3,C1147)</f>
        <v>0</v>
      </c>
      <c r="G1147" s="25" t="e">
        <f>IF(D1147="",INDEX('Классификатор задач'!$C:$C,MATCH(E1147,'Классификатор задач'!$B:$B,0),0),INDEX('Классификатор задач'!$C:$C,MATCH(D1147,'Классификатор задач'!$A:$A,0)))</f>
        <v>#N/A</v>
      </c>
      <c r="H1147" s="26">
        <f>INDEX(ГРАФИК!$AK$6:$AK$36,MATCH($B$1129,ГРАФИК!$A$6:$A$36,0),0)</f>
        <v>0</v>
      </c>
      <c r="I1147" s="41">
        <v>0.25</v>
      </c>
      <c r="J1147" s="29" t="e">
        <f>INDEX('Закрепление за ДСЕ'!$B:$B,MATCH(H1147,'Закрепление за ДСЕ'!A:A,0),0)</f>
        <v>#N/A</v>
      </c>
      <c r="K1147" s="29" t="e">
        <f>INDEX('Закрепление за ДСЕ'!$D:$D,MATCH(H1147,'Закрепление за ДСЕ'!A:A,0),0)</f>
        <v>#N/A</v>
      </c>
      <c r="L1147" s="36" t="str">
        <f t="shared" si="95"/>
        <v/>
      </c>
      <c r="M1147" s="38">
        <v>24</v>
      </c>
    </row>
    <row r="1148" spans="1:13" x14ac:dyDescent="0.25">
      <c r="A1148" s="24">
        <v>0.47916666666666602</v>
      </c>
      <c r="B1148" s="24">
        <v>0.48958333333333298</v>
      </c>
      <c r="C1148" s="24">
        <f>INDEX(ГРАФИК!$AL$6:$AL$36,MATCH($B$1129,ГРАФИК!$A$6:$A$36,0),0)</f>
        <v>0</v>
      </c>
      <c r="D1148" s="6" t="b">
        <f t="shared" si="93"/>
        <v>0</v>
      </c>
      <c r="E1148" s="24" t="b">
        <f t="shared" si="94"/>
        <v>0</v>
      </c>
      <c r="F1148" s="6">
        <f>Count_Color(ГРАФИК!$AL$6:$AL$36,3,C1148)</f>
        <v>0</v>
      </c>
      <c r="G1148" s="25" t="e">
        <f>IF(D1148="",INDEX('Классификатор задач'!$C:$C,MATCH(E1148,'Классификатор задач'!$B:$B,0),0),INDEX('Классификатор задач'!$C:$C,MATCH(D1148,'Классификатор задач'!$A:$A,0)))</f>
        <v>#N/A</v>
      </c>
      <c r="H1148" s="26">
        <f>INDEX(ГРАФИК!$AM$6:$AM$36,MATCH($B$1129,ГРАФИК!$A$6:$A$36,0),0)</f>
        <v>0</v>
      </c>
      <c r="I1148" s="41">
        <v>0.25</v>
      </c>
      <c r="J1148" s="29" t="e">
        <f>INDEX('Закрепление за ДСЕ'!$B:$B,MATCH(H1148,'Закрепление за ДСЕ'!A:A,0),0)</f>
        <v>#N/A</v>
      </c>
      <c r="K1148" s="29" t="e">
        <f>INDEX('Закрепление за ДСЕ'!$D:$D,MATCH(H1148,'Закрепление за ДСЕ'!A:A,0),0)</f>
        <v>#N/A</v>
      </c>
      <c r="L1148" s="36" t="str">
        <f t="shared" si="95"/>
        <v/>
      </c>
      <c r="M1148" s="38">
        <v>24</v>
      </c>
    </row>
    <row r="1149" spans="1:13" x14ac:dyDescent="0.25">
      <c r="A1149" s="24">
        <v>0.48958333333333298</v>
      </c>
      <c r="B1149" s="24">
        <v>0.5</v>
      </c>
      <c r="C1149" s="24">
        <f>INDEX(ГРАФИК!$AN$6:$AN$36,MATCH($B$1129,ГРАФИК!$A$6:$A$36,0),0)</f>
        <v>0</v>
      </c>
      <c r="D1149" s="6" t="b">
        <f t="shared" si="93"/>
        <v>0</v>
      </c>
      <c r="E1149" s="24" t="b">
        <f t="shared" si="94"/>
        <v>0</v>
      </c>
      <c r="F1149" s="6">
        <f>Count_Color(ГРАФИК!$AN$6:$AN$36,3,C1149)</f>
        <v>0</v>
      </c>
      <c r="G1149" s="25" t="e">
        <f>IF(D1149="",INDEX('Классификатор задач'!$C:$C,MATCH(E1149,'Классификатор задач'!$B:$B,0),0),INDEX('Классификатор задач'!$C:$C,MATCH(D1149,'Классификатор задач'!$A:$A,0)))</f>
        <v>#N/A</v>
      </c>
      <c r="H1149" s="26">
        <f>INDEX(ГРАФИК!$AO$6:$AO$36,MATCH($B$1129,ГРАФИК!$A$6:$A$36,0),0)</f>
        <v>0</v>
      </c>
      <c r="I1149" s="41">
        <v>0.25</v>
      </c>
      <c r="J1149" s="29" t="e">
        <f>INDEX('Закрепление за ДСЕ'!$B:$B,MATCH(H1149,'Закрепление за ДСЕ'!A:A,0),0)</f>
        <v>#N/A</v>
      </c>
      <c r="K1149" s="29" t="e">
        <f>INDEX('Закрепление за ДСЕ'!$D:$D,MATCH(H1149,'Закрепление за ДСЕ'!A:A,0),0)</f>
        <v>#N/A</v>
      </c>
      <c r="L1149" s="36" t="str">
        <f t="shared" si="95"/>
        <v/>
      </c>
      <c r="M1149" s="38">
        <v>24</v>
      </c>
    </row>
    <row r="1150" spans="1:13" x14ac:dyDescent="0.25">
      <c r="A1150" s="24">
        <v>0.5</v>
      </c>
      <c r="B1150" s="24">
        <v>0.51041666666666696</v>
      </c>
      <c r="C1150" s="24">
        <f>INDEX(ГРАФИК!$AP$6:$AP$36,MATCH($B$1129,ГРАФИК!$A$6:$A$36,0),0)</f>
        <v>0</v>
      </c>
      <c r="D1150" s="6" t="b">
        <f t="shared" si="93"/>
        <v>0</v>
      </c>
      <c r="E1150" s="24" t="b">
        <f t="shared" si="94"/>
        <v>0</v>
      </c>
      <c r="F1150" s="6">
        <f>Count_Color(ГРАФИК!$AP$6:$AP$36,3,C1150)</f>
        <v>0</v>
      </c>
      <c r="G1150" s="25" t="e">
        <f>IF(D1150="",INDEX('Классификатор задач'!$C:$C,MATCH(E1150,'Классификатор задач'!$B:$B,0),0),INDEX('Классификатор задач'!$C:$C,MATCH(D1150,'Классификатор задач'!$A:$A,0)))</f>
        <v>#N/A</v>
      </c>
      <c r="H1150" s="26">
        <f>INDEX(ГРАФИК!$AQ$6:$AQ$36,MATCH($B$1129,ГРАФИК!$A$6:$A$36,0),0)</f>
        <v>0</v>
      </c>
      <c r="I1150" s="41">
        <v>0.25</v>
      </c>
      <c r="J1150" s="29" t="e">
        <f>INDEX('Закрепление за ДСЕ'!$B:$B,MATCH(H1150,'Закрепление за ДСЕ'!A:A,0),0)</f>
        <v>#N/A</v>
      </c>
      <c r="K1150" s="29" t="e">
        <f>INDEX('Закрепление за ДСЕ'!$D:$D,MATCH(H1150,'Закрепление за ДСЕ'!A:A,0),0)</f>
        <v>#N/A</v>
      </c>
      <c r="L1150" s="36" t="str">
        <f t="shared" si="95"/>
        <v/>
      </c>
      <c r="M1150" s="38">
        <v>24</v>
      </c>
    </row>
    <row r="1151" spans="1:13" x14ac:dyDescent="0.25">
      <c r="A1151" s="24">
        <v>0.51041666666666596</v>
      </c>
      <c r="B1151" s="24">
        <v>0.52083333333333304</v>
      </c>
      <c r="C1151" s="24">
        <f>INDEX(ГРАФИК!$AR$6:$AR$36,MATCH($B$1129,ГРАФИК!$A$6:$A$36,0),0)</f>
        <v>0</v>
      </c>
      <c r="D1151" s="6" t="b">
        <f t="shared" si="93"/>
        <v>0</v>
      </c>
      <c r="E1151" s="24" t="b">
        <f t="shared" si="94"/>
        <v>0</v>
      </c>
      <c r="F1151" s="6">
        <f>Count_Color(ГРАФИК!$AR$6:$AR$36,3,C1151)</f>
        <v>0</v>
      </c>
      <c r="G1151" s="25" t="e">
        <f>IF(D1151="",INDEX('Классификатор задач'!$C:$C,MATCH(E1151,'Классификатор задач'!$B:$B,0),0),INDEX('Классификатор задач'!$C:$C,MATCH(D1151,'Классификатор задач'!$A:$A,0)))</f>
        <v>#N/A</v>
      </c>
      <c r="H1151" s="26">
        <f>INDEX(ГРАФИК!$AS$6:$AS$36,MATCH($B$1129,ГРАФИК!$A$6:$A$36,0),0)</f>
        <v>0</v>
      </c>
      <c r="I1151" s="41">
        <v>0.25</v>
      </c>
      <c r="J1151" s="29" t="e">
        <f>INDEX('Закрепление за ДСЕ'!$B:$B,MATCH(H1151,'Закрепление за ДСЕ'!A:A,0),0)</f>
        <v>#N/A</v>
      </c>
      <c r="K1151" s="29" t="e">
        <f>INDEX('Закрепление за ДСЕ'!$D:$D,MATCH(H1151,'Закрепление за ДСЕ'!A:A,0),0)</f>
        <v>#N/A</v>
      </c>
      <c r="L1151" s="36" t="str">
        <f t="shared" si="95"/>
        <v/>
      </c>
      <c r="M1151" s="38">
        <v>24</v>
      </c>
    </row>
    <row r="1152" spans="1:13" x14ac:dyDescent="0.25">
      <c r="A1152" s="24">
        <v>0.52083333333333304</v>
      </c>
      <c r="B1152" s="24">
        <v>0.53125</v>
      </c>
      <c r="C1152" s="24">
        <f>INDEX(ГРАФИК!$AT$6:$AT$36,MATCH($B$1129,ГРАФИК!$A$6:$A$36,0),0)</f>
        <v>0</v>
      </c>
      <c r="D1152" s="6" t="b">
        <f t="shared" si="93"/>
        <v>0</v>
      </c>
      <c r="E1152" s="24" t="b">
        <f t="shared" si="94"/>
        <v>0</v>
      </c>
      <c r="F1152" s="6">
        <f>Count_Color(ГРАФИК!$AT$6:$AT$36,3,C1152)</f>
        <v>0</v>
      </c>
      <c r="G1152" s="25" t="e">
        <f>IF(D1152="",INDEX('Классификатор задач'!$C:$C,MATCH(E1152,'Классификатор задач'!$B:$B,0),0),INDEX('Классификатор задач'!$C:$C,MATCH(D1152,'Классификатор задач'!$A:$A,0)))</f>
        <v>#N/A</v>
      </c>
      <c r="H1152" s="26">
        <f>INDEX(ГРАФИК!$AU$6:$AU$36,MATCH($B$1129,ГРАФИК!$A$6:$A$36,0),0)</f>
        <v>0</v>
      </c>
      <c r="I1152" s="41">
        <v>0.25</v>
      </c>
      <c r="J1152" s="29" t="e">
        <f>INDEX('Закрепление за ДСЕ'!$B:$B,MATCH(H1152,'Закрепление за ДСЕ'!A:A,0),0)</f>
        <v>#N/A</v>
      </c>
      <c r="K1152" s="29" t="e">
        <f>INDEX('Закрепление за ДСЕ'!$D:$D,MATCH(H1152,'Закрепление за ДСЕ'!A:A,0),0)</f>
        <v>#N/A</v>
      </c>
      <c r="L1152" s="36" t="str">
        <f t="shared" si="95"/>
        <v/>
      </c>
      <c r="M1152" s="38">
        <v>24</v>
      </c>
    </row>
    <row r="1153" spans="1:13" x14ac:dyDescent="0.25">
      <c r="A1153" s="24">
        <v>0.531249999999999</v>
      </c>
      <c r="B1153" s="24">
        <v>0.54166666666666696</v>
      </c>
      <c r="C1153" s="24">
        <f>INDEX(ГРАФИК!$AV$6:$AV$36,MATCH($B$1129,ГРАФИК!$A$6:$A$36,0),0)</f>
        <v>0</v>
      </c>
      <c r="D1153" s="6" t="b">
        <f t="shared" si="93"/>
        <v>0</v>
      </c>
      <c r="E1153" s="24" t="b">
        <f t="shared" si="94"/>
        <v>0</v>
      </c>
      <c r="F1153" s="6">
        <f>Count_Color(ГРАФИК!$AV$6:$AV$36,3,C1153)</f>
        <v>0</v>
      </c>
      <c r="G1153" s="25" t="e">
        <f>IF(D1153="",INDEX('Классификатор задач'!$C:$C,MATCH(E1153,'Классификатор задач'!$B:$B,0),0),INDEX('Классификатор задач'!$C:$C,MATCH(D1153,'Классификатор задач'!$A:$A,0)))</f>
        <v>#N/A</v>
      </c>
      <c r="H1153" s="26">
        <f>INDEX(ГРАФИК!$AW$6:$AW$36,MATCH($B$1129,ГРАФИК!$A$6:$A$36,0),0)</f>
        <v>0</v>
      </c>
      <c r="I1153" s="41">
        <v>0.25</v>
      </c>
      <c r="J1153" s="29" t="e">
        <f>INDEX('Закрепление за ДСЕ'!$B:$B,MATCH(H1153,'Закрепление за ДСЕ'!A:A,0),0)</f>
        <v>#N/A</v>
      </c>
      <c r="K1153" s="29" t="e">
        <f>INDEX('Закрепление за ДСЕ'!$D:$D,MATCH(H1153,'Закрепление за ДСЕ'!A:A,0),0)</f>
        <v>#N/A</v>
      </c>
      <c r="L1153" s="36" t="str">
        <f t="shared" si="95"/>
        <v/>
      </c>
      <c r="M1153" s="38">
        <v>24</v>
      </c>
    </row>
    <row r="1154" spans="1:13" x14ac:dyDescent="0.25">
      <c r="A1154" s="24">
        <v>0.54166666666666596</v>
      </c>
      <c r="B1154" s="24">
        <v>0.55208333333333304</v>
      </c>
      <c r="C1154" s="24">
        <f>INDEX(ГРАФИК!$AX$6:$AX$36,MATCH($B$1129,ГРАФИК!$A$6:$A$36,0),0)</f>
        <v>0</v>
      </c>
      <c r="D1154" s="6" t="b">
        <f t="shared" si="93"/>
        <v>0</v>
      </c>
      <c r="E1154" s="24" t="b">
        <f t="shared" si="94"/>
        <v>0</v>
      </c>
      <c r="F1154" s="6">
        <f>Count_Color(ГРАФИК!$AX$6:$AX$36,3,C1154)</f>
        <v>0</v>
      </c>
      <c r="G1154" s="25" t="e">
        <f>IF(D1154="",INDEX('Классификатор задач'!$C:$C,MATCH(E1154,'Классификатор задач'!$B:$B,0),0),INDEX('Классификатор задач'!$C:$C,MATCH(D1154,'Классификатор задач'!$A:$A,0)))</f>
        <v>#N/A</v>
      </c>
      <c r="H1154" s="26">
        <f>INDEX(ГРАФИК!$AY$6:$AY$36,MATCH($B$1129,ГРАФИК!$A$6:$A$36,0),0)</f>
        <v>0</v>
      </c>
      <c r="I1154" s="41">
        <v>0.25</v>
      </c>
      <c r="J1154" s="29" t="e">
        <f>INDEX('Закрепление за ДСЕ'!$B:$B,MATCH(H1154,'Закрепление за ДСЕ'!A:A,0),0)</f>
        <v>#N/A</v>
      </c>
      <c r="K1154" s="29" t="e">
        <f>INDEX('Закрепление за ДСЕ'!$D:$D,MATCH(H1154,'Закрепление за ДСЕ'!A:A,0),0)</f>
        <v>#N/A</v>
      </c>
      <c r="L1154" s="36" t="str">
        <f t="shared" si="95"/>
        <v/>
      </c>
      <c r="M1154" s="38">
        <v>24</v>
      </c>
    </row>
    <row r="1155" spans="1:13" x14ac:dyDescent="0.25">
      <c r="A1155" s="24">
        <v>0.55208333333333304</v>
      </c>
      <c r="B1155" s="24">
        <v>0.5625</v>
      </c>
      <c r="C1155" s="24">
        <f>INDEX(ГРАФИК!$AZ$6:$AZ$36,MATCH($B$1129,ГРАФИК!$A$6:$A$36,0),0)</f>
        <v>0</v>
      </c>
      <c r="D1155" s="6" t="b">
        <f t="shared" si="93"/>
        <v>0</v>
      </c>
      <c r="E1155" s="24" t="b">
        <f t="shared" si="94"/>
        <v>0</v>
      </c>
      <c r="F1155" s="6">
        <f>Count_Color(ГРАФИК!$AZ$6:$AZ$36,3,C1155)</f>
        <v>0</v>
      </c>
      <c r="G1155" s="25" t="e">
        <f>IF(D1155="",INDEX('Классификатор задач'!$C:$C,MATCH(E1155,'Классификатор задач'!$B:$B,0),0),INDEX('Классификатор задач'!$C:$C,MATCH(D1155,'Классификатор задач'!$A:$A,0)))</f>
        <v>#N/A</v>
      </c>
      <c r="H1155" s="26">
        <f>INDEX(ГРАФИК!$BA$6:$BA$36,MATCH($B$1129,ГРАФИК!$A$6:$A$36,0),0)</f>
        <v>0</v>
      </c>
      <c r="I1155" s="41">
        <v>0.25</v>
      </c>
      <c r="J1155" s="29" t="e">
        <f>INDEX('Закрепление за ДСЕ'!$B:$B,MATCH(H1155,'Закрепление за ДСЕ'!A:A,0),0)</f>
        <v>#N/A</v>
      </c>
      <c r="K1155" s="29" t="e">
        <f>INDEX('Закрепление за ДСЕ'!$D:$D,MATCH(H1155,'Закрепление за ДСЕ'!A:A,0),0)</f>
        <v>#N/A</v>
      </c>
      <c r="L1155" s="36" t="str">
        <f t="shared" si="95"/>
        <v/>
      </c>
      <c r="M1155" s="38">
        <v>24</v>
      </c>
    </row>
    <row r="1156" spans="1:13" x14ac:dyDescent="0.25">
      <c r="A1156" s="24">
        <v>0.562499999999999</v>
      </c>
      <c r="B1156" s="24">
        <v>0.57291666666666696</v>
      </c>
      <c r="C1156" s="24">
        <f>INDEX(ГРАФИК!$BB$6:$BB$36,MATCH($B$1129,ГРАФИК!$A$6:$A$36,0),0)</f>
        <v>0</v>
      </c>
      <c r="D1156" s="6" t="b">
        <f t="shared" si="93"/>
        <v>0</v>
      </c>
      <c r="E1156" s="24" t="b">
        <f t="shared" si="94"/>
        <v>0</v>
      </c>
      <c r="F1156" s="6">
        <f>Count_Color(ГРАФИК!$BB$6:$BB$36,3,C1156)</f>
        <v>0</v>
      </c>
      <c r="G1156" s="25" t="e">
        <f>IF(D1156="",INDEX('Классификатор задач'!$C:$C,MATCH(E1156,'Классификатор задач'!$B:$B,0),0),INDEX('Классификатор задач'!$C:$C,MATCH(D1156,'Классификатор задач'!$A:$A,0)))</f>
        <v>#N/A</v>
      </c>
      <c r="H1156" s="26">
        <f>INDEX(ГРАФИК!$BC$6:$BC$36,MATCH($B$1129,ГРАФИК!$A$6:$A$36,0),0)</f>
        <v>0</v>
      </c>
      <c r="I1156" s="41">
        <v>0.25</v>
      </c>
      <c r="J1156" s="29" t="e">
        <f>INDEX('Закрепление за ДСЕ'!$B:$B,MATCH(H1156,'Закрепление за ДСЕ'!A:A,0),0)</f>
        <v>#N/A</v>
      </c>
      <c r="K1156" s="29" t="e">
        <f>INDEX('Закрепление за ДСЕ'!$D:$D,MATCH(H1156,'Закрепление за ДСЕ'!A:A,0),0)</f>
        <v>#N/A</v>
      </c>
      <c r="L1156" s="36" t="str">
        <f t="shared" si="95"/>
        <v/>
      </c>
      <c r="M1156" s="38">
        <v>24</v>
      </c>
    </row>
    <row r="1157" spans="1:13" x14ac:dyDescent="0.25">
      <c r="A1157" s="24">
        <v>0.57291666666666596</v>
      </c>
      <c r="B1157" s="24">
        <v>0.58333333333333304</v>
      </c>
      <c r="C1157" s="24">
        <f>INDEX(ГРАФИК!$BD$6:$BD$36,MATCH($B$1129,ГРАФИК!$A$6:$A$36,0),0)</f>
        <v>0</v>
      </c>
      <c r="D1157" s="6" t="b">
        <f t="shared" si="93"/>
        <v>0</v>
      </c>
      <c r="E1157" s="24" t="b">
        <f t="shared" si="94"/>
        <v>0</v>
      </c>
      <c r="F1157" s="6">
        <f>Count_Color(ГРАФИК!$BD$6:$BD$36,3,C1157)</f>
        <v>0</v>
      </c>
      <c r="G1157" s="25" t="e">
        <f>IF(D1157="",INDEX('Классификатор задач'!$C:$C,MATCH(E1157,'Классификатор задач'!$B:$B,0),0),INDEX('Классификатор задач'!$C:$C,MATCH(D1157,'Классификатор задач'!$A:$A,0)))</f>
        <v>#N/A</v>
      </c>
      <c r="H1157" s="26">
        <f>INDEX(ГРАФИК!$BE$6:$BE$36,MATCH($B$1129,ГРАФИК!$A$6:$A$36,0),0)</f>
        <v>0</v>
      </c>
      <c r="I1157" s="41">
        <v>0.25</v>
      </c>
      <c r="J1157" s="29" t="e">
        <f>INDEX('Закрепление за ДСЕ'!$B:$B,MATCH(H1157,'Закрепление за ДСЕ'!A:A,0),0)</f>
        <v>#N/A</v>
      </c>
      <c r="K1157" s="29" t="e">
        <f>INDEX('Закрепление за ДСЕ'!$D:$D,MATCH(H1157,'Закрепление за ДСЕ'!A:A,0),0)</f>
        <v>#N/A</v>
      </c>
      <c r="L1157" s="36" t="str">
        <f t="shared" si="95"/>
        <v/>
      </c>
      <c r="M1157" s="38">
        <v>24</v>
      </c>
    </row>
    <row r="1158" spans="1:13" x14ac:dyDescent="0.25">
      <c r="A1158" s="24">
        <v>0.58333333333333304</v>
      </c>
      <c r="B1158" s="24">
        <v>0.59375</v>
      </c>
      <c r="C1158" s="24">
        <f>INDEX(ГРАФИК!$BF$6:$BF$36,MATCH($B$1129,ГРАФИК!$A$6:$A$36,0),0)</f>
        <v>0</v>
      </c>
      <c r="D1158" s="6" t="b">
        <f t="shared" si="93"/>
        <v>0</v>
      </c>
      <c r="E1158" s="24" t="b">
        <f t="shared" si="94"/>
        <v>0</v>
      </c>
      <c r="F1158" s="6">
        <f>Count_Color(ГРАФИК!$BF$6:$BF$36,3,C1158)</f>
        <v>0</v>
      </c>
      <c r="G1158" s="25" t="e">
        <f>IF(D1158="",INDEX('Классификатор задач'!$C:$C,MATCH(E1158,'Классификатор задач'!$B:$B,0),0),INDEX('Классификатор задач'!$C:$C,MATCH(D1158,'Классификатор задач'!$A:$A,0)))</f>
        <v>#N/A</v>
      </c>
      <c r="H1158" s="26">
        <f>INDEX(ГРАФИК!$BG$6:$BG$36,MATCH($B$1129,ГРАФИК!$A$6:$A$36,0),0)</f>
        <v>0</v>
      </c>
      <c r="I1158" s="41">
        <v>0.25</v>
      </c>
      <c r="J1158" s="29" t="e">
        <f>INDEX('Закрепление за ДСЕ'!$B:$B,MATCH(H1158,'Закрепление за ДСЕ'!A:A,0),0)</f>
        <v>#N/A</v>
      </c>
      <c r="K1158" s="29" t="e">
        <f>INDEX('Закрепление за ДСЕ'!$D:$D,MATCH(H1158,'Закрепление за ДСЕ'!A:A,0),0)</f>
        <v>#N/A</v>
      </c>
      <c r="L1158" s="36" t="str">
        <f t="shared" si="95"/>
        <v/>
      </c>
      <c r="M1158" s="38">
        <v>24</v>
      </c>
    </row>
    <row r="1159" spans="1:13" x14ac:dyDescent="0.25">
      <c r="A1159" s="24">
        <v>0.593749999999999</v>
      </c>
      <c r="B1159" s="24">
        <v>0.60416666666666696</v>
      </c>
      <c r="C1159" s="24">
        <f>INDEX(ГРАФИК!$BH$6:$BH$36,MATCH($B$1129,ГРАФИК!$A$6:$A$36,0),0)</f>
        <v>0</v>
      </c>
      <c r="D1159" s="6" t="b">
        <f t="shared" si="93"/>
        <v>0</v>
      </c>
      <c r="E1159" s="24" t="b">
        <f t="shared" si="94"/>
        <v>0</v>
      </c>
      <c r="F1159" s="6">
        <f>Count_Color(ГРАФИК!$BH$6:$BH$36,3,C1159)</f>
        <v>0</v>
      </c>
      <c r="G1159" s="25" t="e">
        <f>IF(D1159="",INDEX('Классификатор задач'!$C:$C,MATCH(E1159,'Классификатор задач'!$B:$B,0),0),INDEX('Классификатор задач'!$C:$C,MATCH(D1159,'Классификатор задач'!$A:$A,0)))</f>
        <v>#N/A</v>
      </c>
      <c r="H1159" s="26">
        <f>INDEX(ГРАФИК!$BI$6:$BI$36,MATCH($B$1129,ГРАФИК!$A$6:$A$36,0),0)</f>
        <v>0</v>
      </c>
      <c r="I1159" s="41">
        <v>0.25</v>
      </c>
      <c r="J1159" s="29" t="e">
        <f>INDEX('Закрепление за ДСЕ'!$B:$B,MATCH(H1159,'Закрепление за ДСЕ'!A:A,0),0)</f>
        <v>#N/A</v>
      </c>
      <c r="K1159" s="29" t="e">
        <f>INDEX('Закрепление за ДСЕ'!$D:$D,MATCH(H1159,'Закрепление за ДСЕ'!A:A,0),0)</f>
        <v>#N/A</v>
      </c>
      <c r="L1159" s="36" t="str">
        <f t="shared" si="95"/>
        <v/>
      </c>
      <c r="M1159" s="38">
        <v>24</v>
      </c>
    </row>
    <row r="1160" spans="1:13" x14ac:dyDescent="0.25">
      <c r="A1160" s="24">
        <v>0.60416666666666596</v>
      </c>
      <c r="B1160" s="24">
        <v>0.61458333333333404</v>
      </c>
      <c r="C1160" s="24">
        <f>INDEX(ГРАФИК!$BJ$6:$BJ$36,MATCH($B$1129,ГРАФИК!$A$6:$A$36,0),0)</f>
        <v>0</v>
      </c>
      <c r="D1160" s="6" t="b">
        <f t="shared" si="93"/>
        <v>0</v>
      </c>
      <c r="E1160" s="24" t="b">
        <f t="shared" si="94"/>
        <v>0</v>
      </c>
      <c r="F1160" s="6">
        <f>Count_Color(ГРАФИК!$BJ$6:$BJ$36,3,C1160)</f>
        <v>0</v>
      </c>
      <c r="G1160" s="25" t="e">
        <f>IF(D1160="",INDEX('Классификатор задач'!$C:$C,MATCH(E1160,'Классификатор задач'!$B:$B,0),0),INDEX('Классификатор задач'!$C:$C,MATCH(D1160,'Классификатор задач'!$A:$A,0)))</f>
        <v>#N/A</v>
      </c>
      <c r="H1160" s="26">
        <f>INDEX(ГРАФИК!$BK$6:$BK$36,MATCH($B$1129,ГРАФИК!$A$6:$A$36,0),0)</f>
        <v>0</v>
      </c>
      <c r="I1160" s="41">
        <v>0.25</v>
      </c>
      <c r="J1160" s="29" t="e">
        <f>INDEX('Закрепление за ДСЕ'!$B:$B,MATCH(H1160,'Закрепление за ДСЕ'!A:A,0),0)</f>
        <v>#N/A</v>
      </c>
      <c r="K1160" s="29" t="e">
        <f>INDEX('Закрепление за ДСЕ'!$D:$D,MATCH(H1160,'Закрепление за ДСЕ'!A:A,0),0)</f>
        <v>#N/A</v>
      </c>
      <c r="L1160" s="36" t="str">
        <f t="shared" si="95"/>
        <v/>
      </c>
      <c r="M1160" s="38">
        <v>24</v>
      </c>
    </row>
    <row r="1161" spans="1:13" x14ac:dyDescent="0.25">
      <c r="A1161" s="24">
        <v>0.61458333333333304</v>
      </c>
      <c r="B1161" s="24">
        <v>0.625</v>
      </c>
      <c r="C1161" s="24">
        <f>INDEX(ГРАФИК!$BL$6:$BL$36,MATCH($B$1129,ГРАФИК!$A$6:$A$36,0),0)</f>
        <v>0</v>
      </c>
      <c r="D1161" s="6" t="b">
        <f t="shared" si="93"/>
        <v>0</v>
      </c>
      <c r="E1161" s="24" t="b">
        <f t="shared" si="94"/>
        <v>0</v>
      </c>
      <c r="F1161" s="6">
        <f>Count_Color(ГРАФИК!$BL$6:$BL$36,3,C1161)</f>
        <v>0</v>
      </c>
      <c r="G1161" s="25" t="e">
        <f>IF(D1161="",INDEX('Классификатор задач'!$C:$C,MATCH(E1161,'Классификатор задач'!$B:$B,0),0),INDEX('Классификатор задач'!$C:$C,MATCH(D1161,'Классификатор задач'!$A:$A,0)))</f>
        <v>#N/A</v>
      </c>
      <c r="H1161" s="26">
        <f>INDEX(ГРАФИК!$BM$6:$BM$36,MATCH($B$1129,ГРАФИК!$A$6:$A$36,0),0)</f>
        <v>0</v>
      </c>
      <c r="I1161" s="41">
        <v>0.25</v>
      </c>
      <c r="J1161" s="29" t="e">
        <f>INDEX('Закрепление за ДСЕ'!$B:$B,MATCH(H1161,'Закрепление за ДСЕ'!A:A,0),0)</f>
        <v>#N/A</v>
      </c>
      <c r="K1161" s="29" t="e">
        <f>INDEX('Закрепление за ДСЕ'!$D:$D,MATCH(H1161,'Закрепление за ДСЕ'!A:A,0),0)</f>
        <v>#N/A</v>
      </c>
      <c r="L1161" s="36" t="str">
        <f t="shared" si="95"/>
        <v/>
      </c>
      <c r="M1161" s="38">
        <v>24</v>
      </c>
    </row>
    <row r="1162" spans="1:13" x14ac:dyDescent="0.25">
      <c r="A1162" s="24">
        <v>0.624999999999999</v>
      </c>
      <c r="B1162" s="24">
        <v>0.63541666666666696</v>
      </c>
      <c r="C1162" s="24">
        <f>INDEX(ГРАФИК!$BN$6:$BN$36,MATCH($B$1129,ГРАФИК!$A$6:$A$36,0),0)</f>
        <v>0</v>
      </c>
      <c r="D1162" s="6" t="b">
        <f t="shared" si="93"/>
        <v>0</v>
      </c>
      <c r="E1162" s="24" t="b">
        <f t="shared" si="94"/>
        <v>0</v>
      </c>
      <c r="F1162" s="6">
        <f>Count_Color(ГРАФИК!$BN$6:$BN$36,3,C1162)</f>
        <v>0</v>
      </c>
      <c r="G1162" s="25" t="e">
        <f>IF(D1162="",INDEX('Классификатор задач'!$C:$C,MATCH(E1162,'Классификатор задач'!$B:$B,0),0),INDEX('Классификатор задач'!$C:$C,MATCH(D1162,'Классификатор задач'!$A:$A,0)))</f>
        <v>#N/A</v>
      </c>
      <c r="H1162" s="26">
        <f>INDEX(ГРАФИК!$BO$6:$BO$36,MATCH($B$1129,ГРАФИК!$A$6:$A$36,0),0)</f>
        <v>0</v>
      </c>
      <c r="I1162" s="41">
        <v>0.25</v>
      </c>
      <c r="J1162" s="29" t="e">
        <f>INDEX('Закрепление за ДСЕ'!$B:$B,MATCH(H1162,'Закрепление за ДСЕ'!A:A,0),0)</f>
        <v>#N/A</v>
      </c>
      <c r="K1162" s="29" t="e">
        <f>INDEX('Закрепление за ДСЕ'!$D:$D,MATCH(H1162,'Закрепление за ДСЕ'!A:A,0),0)</f>
        <v>#N/A</v>
      </c>
      <c r="L1162" s="36" t="str">
        <f t="shared" si="95"/>
        <v/>
      </c>
      <c r="M1162" s="38">
        <v>24</v>
      </c>
    </row>
    <row r="1163" spans="1:13" x14ac:dyDescent="0.25">
      <c r="A1163" s="24">
        <v>0.63541666666666596</v>
      </c>
      <c r="B1163" s="24">
        <v>0.64583333333333404</v>
      </c>
      <c r="C1163" s="24">
        <f>INDEX(ГРАФИК!$BP$6:$BP$36,MATCH($B$1129,ГРАФИК!$A$6:$A$36,0),0)</f>
        <v>0</v>
      </c>
      <c r="D1163" s="6" t="b">
        <f t="shared" si="93"/>
        <v>0</v>
      </c>
      <c r="E1163" s="24" t="b">
        <f t="shared" si="94"/>
        <v>0</v>
      </c>
      <c r="F1163" s="6">
        <f>Count_Color(ГРАФИК!$BP$6:$BP$36,3,C1163)</f>
        <v>0</v>
      </c>
      <c r="G1163" s="25" t="e">
        <f>IF(D1163="",INDEX('Классификатор задач'!$C:$C,MATCH(E1163,'Классификатор задач'!$B:$B,0),0),INDEX('Классификатор задач'!$C:$C,MATCH(D1163,'Классификатор задач'!$A:$A,0)))</f>
        <v>#N/A</v>
      </c>
      <c r="H1163" s="26">
        <f>INDEX(ГРАФИК!$BQ$6:$BQ$36,MATCH($B$1129,ГРАФИК!$A$6:$A$36,0),0)</f>
        <v>0</v>
      </c>
      <c r="I1163" s="41">
        <v>0.25</v>
      </c>
      <c r="J1163" s="29" t="e">
        <f>INDEX('Закрепление за ДСЕ'!$B:$B,MATCH(H1163,'Закрепление за ДСЕ'!A:A,0),0)</f>
        <v>#N/A</v>
      </c>
      <c r="K1163" s="29" t="e">
        <f>INDEX('Закрепление за ДСЕ'!$D:$D,MATCH(H1163,'Закрепление за ДСЕ'!A:A,0),0)</f>
        <v>#N/A</v>
      </c>
      <c r="L1163" s="36" t="str">
        <f t="shared" si="95"/>
        <v/>
      </c>
      <c r="M1163" s="38">
        <v>24</v>
      </c>
    </row>
    <row r="1164" spans="1:13" x14ac:dyDescent="0.25">
      <c r="A1164" s="24">
        <v>0.64583333333333204</v>
      </c>
      <c r="B1164" s="24">
        <v>0.65625</v>
      </c>
      <c r="C1164" s="24">
        <f>INDEX(ГРАФИК!$BR$6:$BR$36,MATCH($B$1129,ГРАФИК!$A$6:$A$36,0),0)</f>
        <v>0</v>
      </c>
      <c r="D1164" s="6" t="b">
        <f t="shared" si="93"/>
        <v>0</v>
      </c>
      <c r="E1164" s="24" t="b">
        <f t="shared" si="94"/>
        <v>0</v>
      </c>
      <c r="F1164" s="6">
        <f>Count_Color(ГРАФИК!$BR$6:$BR$36,3,C1164)</f>
        <v>0</v>
      </c>
      <c r="G1164" s="25" t="e">
        <f>IF(D1164="",INDEX('Классификатор задач'!$C:$C,MATCH(E1164,'Классификатор задач'!$B:$B,0),0),INDEX('Классификатор задач'!$C:$C,MATCH(D1164,'Классификатор задач'!$A:$A,0)))</f>
        <v>#N/A</v>
      </c>
      <c r="H1164" s="26">
        <f>INDEX(ГРАФИК!$BS$6:$BS$36,MATCH($B$1129,ГРАФИК!$A$6:$A$36,0),0)</f>
        <v>0</v>
      </c>
      <c r="I1164" s="41">
        <v>0.25</v>
      </c>
      <c r="J1164" s="29" t="e">
        <f>INDEX('Закрепление за ДСЕ'!$B:$B,MATCH(H1164,'Закрепление за ДСЕ'!A:A,0),0)</f>
        <v>#N/A</v>
      </c>
      <c r="K1164" s="29" t="e">
        <f>INDEX('Закрепление за ДСЕ'!$D:$D,MATCH(H1164,'Закрепление за ДСЕ'!A:A,0),0)</f>
        <v>#N/A</v>
      </c>
      <c r="L1164" s="36" t="str">
        <f t="shared" si="95"/>
        <v/>
      </c>
      <c r="M1164" s="38">
        <v>24</v>
      </c>
    </row>
    <row r="1165" spans="1:13" x14ac:dyDescent="0.25">
      <c r="A1165" s="24">
        <v>0.656249999999999</v>
      </c>
      <c r="B1165" s="24">
        <v>0.66666666666666696</v>
      </c>
      <c r="C1165" s="24">
        <f>INDEX(ГРАФИК!$BT$6:$BT$36,MATCH($B$1129,ГРАФИК!$A$6:$A$36,0),0)</f>
        <v>0</v>
      </c>
      <c r="D1165" s="6" t="b">
        <f t="shared" si="93"/>
        <v>0</v>
      </c>
      <c r="E1165" s="24" t="b">
        <f t="shared" si="94"/>
        <v>0</v>
      </c>
      <c r="F1165" s="6">
        <f>Count_Color(ГРАФИК!$BT$6:$BT$36,3,C1165)</f>
        <v>0</v>
      </c>
      <c r="G1165" s="25" t="e">
        <f>IF(D1165="",INDEX('Классификатор задач'!$C:$C,MATCH(E1165,'Классификатор задач'!$B:$B,0),0),INDEX('Классификатор задач'!$C:$C,MATCH(D1165,'Классификатор задач'!$A:$A,0)))</f>
        <v>#N/A</v>
      </c>
      <c r="H1165" s="26">
        <f>INDEX(ГРАФИК!$BU$6:$BU$36,MATCH($B$1129,ГРАФИК!$A$6:$A$36,0),0)</f>
        <v>0</v>
      </c>
      <c r="I1165" s="41">
        <v>0.25</v>
      </c>
      <c r="J1165" s="29" t="e">
        <f>INDEX('Закрепление за ДСЕ'!$B:$B,MATCH(H1165,'Закрепление за ДСЕ'!A:A,0),0)</f>
        <v>#N/A</v>
      </c>
      <c r="K1165" s="29" t="e">
        <f>INDEX('Закрепление за ДСЕ'!$D:$D,MATCH(H1165,'Закрепление за ДСЕ'!A:A,0),0)</f>
        <v>#N/A</v>
      </c>
      <c r="L1165" s="36" t="str">
        <f t="shared" si="95"/>
        <v/>
      </c>
      <c r="M1165" s="38">
        <v>24</v>
      </c>
    </row>
    <row r="1166" spans="1:13" x14ac:dyDescent="0.25">
      <c r="A1166" s="24">
        <v>0.66666666666666596</v>
      </c>
      <c r="B1166" s="24">
        <v>0.67708333333333404</v>
      </c>
      <c r="C1166" s="24">
        <f>INDEX(ГРАФИК!$BV$6:$BV$36,MATCH($B$1129,ГРАФИК!$A$6:$A$36,0),0)</f>
        <v>0</v>
      </c>
      <c r="D1166" s="6" t="b">
        <f t="shared" si="93"/>
        <v>0</v>
      </c>
      <c r="E1166" s="24" t="b">
        <f t="shared" si="94"/>
        <v>0</v>
      </c>
      <c r="F1166" s="6">
        <f>Count_Color(ГРАФИК!$BV$6:$BV$36,3,C1166)</f>
        <v>0</v>
      </c>
      <c r="G1166" s="25" t="e">
        <f>IF(D1166="",INDEX('Классификатор задач'!$C:$C,MATCH(E1166,'Классификатор задач'!$B:$B,0),0),INDEX('Классификатор задач'!$C:$C,MATCH(D1166,'Классификатор задач'!$A:$A,0)))</f>
        <v>#N/A</v>
      </c>
      <c r="H1166" s="26">
        <f>INDEX(ГРАФИК!$BW$6:$BW$36,MATCH($B$1129,ГРАФИК!$A$6:$A$36,0),0)</f>
        <v>0</v>
      </c>
      <c r="I1166" s="41">
        <v>0.25</v>
      </c>
      <c r="J1166" s="29" t="e">
        <f>INDEX('Закрепление за ДСЕ'!$B:$B,MATCH(H1166,'Закрепление за ДСЕ'!A:A,0),0)</f>
        <v>#N/A</v>
      </c>
      <c r="K1166" s="29" t="e">
        <f>INDEX('Закрепление за ДСЕ'!$D:$D,MATCH(H1166,'Закрепление за ДСЕ'!A:A,0),0)</f>
        <v>#N/A</v>
      </c>
      <c r="L1166" s="36" t="str">
        <f t="shared" si="95"/>
        <v/>
      </c>
      <c r="M1166" s="38">
        <v>24</v>
      </c>
    </row>
    <row r="1167" spans="1:13" x14ac:dyDescent="0.25">
      <c r="A1167" s="24">
        <v>0.67708333333333204</v>
      </c>
      <c r="B1167" s="24">
        <v>0.6875</v>
      </c>
      <c r="C1167" s="24">
        <f>INDEX(ГРАФИК!$BX$6:$BX$36,MATCH($B$1129,ГРАФИК!$A$6:$A$36,0),0)</f>
        <v>0</v>
      </c>
      <c r="D1167" s="6" t="b">
        <f t="shared" si="93"/>
        <v>0</v>
      </c>
      <c r="E1167" s="24" t="b">
        <f t="shared" si="94"/>
        <v>0</v>
      </c>
      <c r="F1167" s="6">
        <f>Count_Color(ГРАФИК!$BX$6:$BX$36,3,C1167)</f>
        <v>0</v>
      </c>
      <c r="G1167" s="25" t="e">
        <f>IF(D1167="",INDEX('Классификатор задач'!$C:$C,MATCH(E1167,'Классификатор задач'!$B:$B,0),0),INDEX('Классификатор задач'!$C:$C,MATCH(D1167,'Классификатор задач'!$A:$A,0)))</f>
        <v>#N/A</v>
      </c>
      <c r="H1167" s="26">
        <f>INDEX(ГРАФИК!$BY$6:$BY$36,MATCH($B$1129,ГРАФИК!$A$6:$A$36,0),0)</f>
        <v>0</v>
      </c>
      <c r="I1167" s="41">
        <v>0.25</v>
      </c>
      <c r="J1167" s="29" t="e">
        <f>INDEX('Закрепление за ДСЕ'!$B:$B,MATCH(H1167,'Закрепление за ДСЕ'!A:A,0),0)</f>
        <v>#N/A</v>
      </c>
      <c r="K1167" s="29" t="e">
        <f>INDEX('Закрепление за ДСЕ'!$D:$D,MATCH(H1167,'Закрепление за ДСЕ'!A:A,0),0)</f>
        <v>#N/A</v>
      </c>
      <c r="L1167" s="36" t="str">
        <f t="shared" si="95"/>
        <v/>
      </c>
      <c r="M1167" s="38">
        <v>24</v>
      </c>
    </row>
    <row r="1168" spans="1:13" x14ac:dyDescent="0.25">
      <c r="A1168" s="24">
        <v>0.687499999999999</v>
      </c>
      <c r="B1168" s="24">
        <v>0.69791666666666696</v>
      </c>
      <c r="C1168" s="24">
        <f>INDEX(ГРАФИК!$BZ$6:$BZ$36,MATCH($B$1129,ГРАФИК!$A$6:$A$36,0),0)</f>
        <v>0</v>
      </c>
      <c r="D1168" s="6" t="b">
        <f t="shared" si="93"/>
        <v>0</v>
      </c>
      <c r="E1168" s="24" t="b">
        <f t="shared" si="94"/>
        <v>0</v>
      </c>
      <c r="F1168" s="6">
        <f>Count_Color(ГРАФИК!$BZ$6:$BZ$36,3,C1168)</f>
        <v>0</v>
      </c>
      <c r="G1168" s="25" t="e">
        <f>IF(D1168="",INDEX('Классификатор задач'!$C:$C,MATCH(E1168,'Классификатор задач'!$B:$B,0),0),INDEX('Классификатор задач'!$C:$C,MATCH(D1168,'Классификатор задач'!$A:$A,0)))</f>
        <v>#N/A</v>
      </c>
      <c r="H1168" s="26">
        <f>INDEX(ГРАФИК!$CA$6:$CA$36,MATCH($B$1129,ГРАФИК!$A$6:$A$36,0),0)</f>
        <v>0</v>
      </c>
      <c r="I1168" s="41">
        <v>0.25</v>
      </c>
      <c r="J1168" s="29" t="e">
        <f>INDEX('Закрепление за ДСЕ'!$B:$B,MATCH(H1168,'Закрепление за ДСЕ'!A:A,0),0)</f>
        <v>#N/A</v>
      </c>
      <c r="K1168" s="29" t="e">
        <f>INDEX('Закрепление за ДСЕ'!$D:$D,MATCH(H1168,'Закрепление за ДСЕ'!A:A,0),0)</f>
        <v>#N/A</v>
      </c>
      <c r="L1168" s="36" t="str">
        <f t="shared" si="95"/>
        <v/>
      </c>
      <c r="M1168" s="38">
        <v>24</v>
      </c>
    </row>
    <row r="1169" spans="1:13" x14ac:dyDescent="0.25">
      <c r="A1169" s="24">
        <v>0.69791666666666596</v>
      </c>
      <c r="B1169" s="24">
        <v>0.70833333333333404</v>
      </c>
      <c r="C1169" s="24">
        <f>INDEX(ГРАФИК!$CB$6:$CB$36,MATCH($B$1129,ГРАФИК!$A$6:$A$36,0),0)</f>
        <v>0</v>
      </c>
      <c r="D1169" s="6" t="b">
        <f t="shared" si="93"/>
        <v>0</v>
      </c>
      <c r="E1169" s="24" t="b">
        <f t="shared" si="94"/>
        <v>0</v>
      </c>
      <c r="F1169" s="6">
        <f>Count_Color(ГРАФИК!$CB$6:$CB$36,3,C1169)</f>
        <v>0</v>
      </c>
      <c r="G1169" s="25" t="e">
        <f>IF(D1169="",INDEX('Классификатор задач'!$C:$C,MATCH(E1169,'Классификатор задач'!$B:$B,0),0),INDEX('Классификатор задач'!$C:$C,MATCH(D1169,'Классификатор задач'!$A:$A,0)))</f>
        <v>#N/A</v>
      </c>
      <c r="H1169" s="26">
        <f>INDEX(ГРАФИК!$CC$6:$CC$36,MATCH($B$1129,ГРАФИК!$A$6:$A$36,0),0)</f>
        <v>0</v>
      </c>
      <c r="I1169" s="41">
        <v>0.25</v>
      </c>
      <c r="J1169" s="29" t="e">
        <f>INDEX('Закрепление за ДСЕ'!$B:$B,MATCH(H1169,'Закрепление за ДСЕ'!A:A,0),0)</f>
        <v>#N/A</v>
      </c>
      <c r="K1169" s="29" t="e">
        <f>INDEX('Закрепление за ДСЕ'!$D:$D,MATCH(H1169,'Закрепление за ДСЕ'!A:A,0),0)</f>
        <v>#N/A</v>
      </c>
      <c r="L1169" s="36" t="str">
        <f t="shared" si="95"/>
        <v/>
      </c>
      <c r="M1169" s="38">
        <v>24</v>
      </c>
    </row>
    <row r="1170" spans="1:13" x14ac:dyDescent="0.25">
      <c r="A1170" s="24">
        <v>0.70833333333333204</v>
      </c>
      <c r="B1170" s="24">
        <v>0.71875</v>
      </c>
      <c r="C1170" s="24">
        <f>INDEX(ГРАФИК!$CD$6:$CD$36,MATCH($B$1129,ГРАФИК!$A$6:$A$36,0),0)</f>
        <v>0</v>
      </c>
      <c r="D1170" s="6" t="b">
        <f t="shared" si="93"/>
        <v>0</v>
      </c>
      <c r="E1170" s="24" t="b">
        <f t="shared" si="94"/>
        <v>0</v>
      </c>
      <c r="F1170" s="6">
        <f>Count_Color(ГРАФИК!$CD$6:$CD$36,3,C1170)</f>
        <v>0</v>
      </c>
      <c r="G1170" s="25" t="e">
        <f>IF(D1170="",INDEX('Классификатор задач'!$C:$C,MATCH(E1170,'Классификатор задач'!$B:$B,0),0),INDEX('Классификатор задач'!$C:$C,MATCH(D1170,'Классификатор задач'!$A:$A,0)))</f>
        <v>#N/A</v>
      </c>
      <c r="H1170" s="26">
        <f>INDEX(ГРАФИК!$CE$6:$CE$36,MATCH($B$1129,ГРАФИК!$A$6:$A$36,0),0)</f>
        <v>0</v>
      </c>
      <c r="I1170" s="41">
        <v>0.25</v>
      </c>
      <c r="J1170" s="29" t="e">
        <f>INDEX('Закрепление за ДСЕ'!$B:$B,MATCH(H1170,'Закрепление за ДСЕ'!A:A,0),0)</f>
        <v>#N/A</v>
      </c>
      <c r="K1170" s="29" t="e">
        <f>INDEX('Закрепление за ДСЕ'!$D:$D,MATCH(H1170,'Закрепление за ДСЕ'!A:A,0),0)</f>
        <v>#N/A</v>
      </c>
      <c r="L1170" s="36" t="str">
        <f t="shared" si="95"/>
        <v/>
      </c>
      <c r="M1170" s="38">
        <v>24</v>
      </c>
    </row>
    <row r="1171" spans="1:13" x14ac:dyDescent="0.25">
      <c r="A1171" s="24">
        <v>0.718749999999999</v>
      </c>
      <c r="B1171" s="24">
        <v>0.72916666666666696</v>
      </c>
      <c r="C1171" s="24">
        <f>INDEX(ГРАФИК!$CF$6:$CF$36,MATCH($B$1129,ГРАФИК!$A$6:$A$36,0),0)</f>
        <v>0</v>
      </c>
      <c r="D1171" s="6" t="b">
        <f t="shared" si="93"/>
        <v>0</v>
      </c>
      <c r="E1171" s="24" t="b">
        <f t="shared" si="94"/>
        <v>0</v>
      </c>
      <c r="F1171" s="6">
        <f>Count_Color(ГРАФИК!$CF$6:$CF$36,3,C1171)</f>
        <v>0</v>
      </c>
      <c r="G1171" s="25" t="e">
        <f>IF(D1171="",INDEX('Классификатор задач'!$C:$C,MATCH(E1171,'Классификатор задач'!$B:$B,0),0),INDEX('Классификатор задач'!$C:$C,MATCH(D1171,'Классификатор задач'!$A:$A,0)))</f>
        <v>#N/A</v>
      </c>
      <c r="H1171" s="26">
        <f>INDEX(ГРАФИК!$CG$6:$CG$36,MATCH($B$1129,ГРАФИК!$A$6:$A$36,0),0)</f>
        <v>0</v>
      </c>
      <c r="I1171" s="41">
        <v>0.25</v>
      </c>
      <c r="J1171" s="29" t="e">
        <f>INDEX('Закрепление за ДСЕ'!$B:$B,MATCH(H1171,'Закрепление за ДСЕ'!A:A,0),0)</f>
        <v>#N/A</v>
      </c>
      <c r="K1171" s="29" t="e">
        <f>INDEX('Закрепление за ДСЕ'!$D:$D,MATCH(H1171,'Закрепление за ДСЕ'!A:A,0),0)</f>
        <v>#N/A</v>
      </c>
      <c r="L1171" s="36" t="str">
        <f t="shared" si="95"/>
        <v/>
      </c>
      <c r="M1171" s="38">
        <v>24</v>
      </c>
    </row>
    <row r="1172" spans="1:13" x14ac:dyDescent="0.25">
      <c r="A1172" s="24">
        <v>0.72916666666666496</v>
      </c>
      <c r="B1172" s="24">
        <v>0.73958333333333404</v>
      </c>
      <c r="C1172" s="24">
        <f>INDEX(ГРАФИК!$CH$6:$CH$36,MATCH($B$1129,ГРАФИК!$A$6:$A$36,0),0)</f>
        <v>0</v>
      </c>
      <c r="D1172" s="6" t="b">
        <f t="shared" si="93"/>
        <v>0</v>
      </c>
      <c r="E1172" s="24" t="b">
        <f t="shared" si="94"/>
        <v>0</v>
      </c>
      <c r="F1172" s="6">
        <f>Count_Color(ГРАФИК!$CH$6:$CH$36,3,C1172)</f>
        <v>0</v>
      </c>
      <c r="G1172" s="25" t="e">
        <f>IF(D1172="",INDEX('Классификатор задач'!$C:$C,MATCH(E1172,'Классификатор задач'!$B:$B,0),0),INDEX('Классификатор задач'!$C:$C,MATCH(D1172,'Классификатор задач'!$A:$A,0)))</f>
        <v>#N/A</v>
      </c>
      <c r="H1172" s="26">
        <f>INDEX(ГРАФИК!$CI$6:$CI$36,MATCH($B$1129,ГРАФИК!$A$6:$A$36,0),0)</f>
        <v>0</v>
      </c>
      <c r="I1172" s="41">
        <v>0.25</v>
      </c>
      <c r="J1172" s="29" t="e">
        <f>INDEX('Закрепление за ДСЕ'!$B:$B,MATCH(H1172,'Закрепление за ДСЕ'!A:A,0),0)</f>
        <v>#N/A</v>
      </c>
      <c r="K1172" s="29" t="e">
        <f>INDEX('Закрепление за ДСЕ'!$D:$D,MATCH(H1172,'Закрепление за ДСЕ'!A:A,0),0)</f>
        <v>#N/A</v>
      </c>
      <c r="L1172" s="36" t="str">
        <f t="shared" si="95"/>
        <v/>
      </c>
      <c r="M1172" s="38">
        <v>24</v>
      </c>
    </row>
    <row r="1173" spans="1:13" x14ac:dyDescent="0.25">
      <c r="A1173" s="24">
        <v>0.73958333333333204</v>
      </c>
      <c r="B1173" s="24">
        <v>0.75</v>
      </c>
      <c r="C1173" s="24">
        <f>INDEX(ГРАФИК!$CJ$6:$CJ$36,MATCH($B$1129,ГРАФИК!$A$6:$A$36,0),0)</f>
        <v>0</v>
      </c>
      <c r="D1173" s="6" t="b">
        <f t="shared" si="93"/>
        <v>0</v>
      </c>
      <c r="E1173" s="24" t="b">
        <f t="shared" si="94"/>
        <v>0</v>
      </c>
      <c r="F1173" s="6">
        <f>Count_Color(ГРАФИК!$CJ$6:$CJ$36,3,C1173)</f>
        <v>0</v>
      </c>
      <c r="G1173" s="25" t="e">
        <f>IF(D1173="",INDEX('Классификатор задач'!$C:$C,MATCH(E1173,'Классификатор задач'!$B:$B,0),0),INDEX('Классификатор задач'!$C:$C,MATCH(D1173,'Классификатор задач'!$A:$A,0)))</f>
        <v>#N/A</v>
      </c>
      <c r="H1173" s="26">
        <f>INDEX(ГРАФИК!$CK$6:$CK$36,MATCH($B$1129,ГРАФИК!$A$6:$A$36,0),0)</f>
        <v>0</v>
      </c>
      <c r="I1173" s="41">
        <v>0.25</v>
      </c>
      <c r="J1173" s="29" t="e">
        <f>INDEX('Закрепление за ДСЕ'!$B:$B,MATCH(H1173,'Закрепление за ДСЕ'!A:A,0),0)</f>
        <v>#N/A</v>
      </c>
      <c r="K1173" s="29" t="e">
        <f>INDEX('Закрепление за ДСЕ'!$D:$D,MATCH(H1173,'Закрепление за ДСЕ'!A:A,0),0)</f>
        <v>#N/A</v>
      </c>
      <c r="L1173" s="36" t="str">
        <f t="shared" si="95"/>
        <v/>
      </c>
      <c r="M1173" s="38">
        <v>24</v>
      </c>
    </row>
    <row r="1174" spans="1:13" x14ac:dyDescent="0.25">
      <c r="A1174" s="24">
        <v>0.749999999999999</v>
      </c>
      <c r="B1174" s="24">
        <v>0.76041666666666696</v>
      </c>
      <c r="C1174" s="24">
        <f>INDEX(ГРАФИК!$CL$6:$CL$36,MATCH($B$1129,ГРАФИК!$A$6:$A$36,0),0)</f>
        <v>0</v>
      </c>
      <c r="D1174" s="6" t="b">
        <f t="shared" si="93"/>
        <v>0</v>
      </c>
      <c r="E1174" s="24" t="b">
        <f t="shared" si="94"/>
        <v>0</v>
      </c>
      <c r="F1174" s="6">
        <f>Count_Color(ГРАФИК!$CL$6:$CL$36,3,C1174)</f>
        <v>0</v>
      </c>
      <c r="G1174" s="25" t="e">
        <f>IF(D1174="",INDEX('Классификатор задач'!$C:$C,MATCH(E1174,'Классификатор задач'!$B:$B,0),0),INDEX('Классификатор задач'!$C:$C,MATCH(D1174,'Классификатор задач'!$A:$A,0)))</f>
        <v>#N/A</v>
      </c>
      <c r="H1174" s="26">
        <f>INDEX(ГРАФИК!$CM$6:$CM$36,MATCH($B$1129,ГРАФИК!$A$6:$A$36,0),0)</f>
        <v>0</v>
      </c>
      <c r="I1174" s="41">
        <v>0.25</v>
      </c>
      <c r="J1174" s="29" t="e">
        <f>INDEX('Закрепление за ДСЕ'!$B:$B,MATCH(H1174,'Закрепление за ДСЕ'!A:A,0),0)</f>
        <v>#N/A</v>
      </c>
      <c r="K1174" s="29" t="e">
        <f>INDEX('Закрепление за ДСЕ'!$D:$D,MATCH(H1174,'Закрепление за ДСЕ'!A:A,0),0)</f>
        <v>#N/A</v>
      </c>
      <c r="L1174" s="36" t="str">
        <f t="shared" si="95"/>
        <v/>
      </c>
      <c r="M1174" s="38">
        <v>24</v>
      </c>
    </row>
    <row r="1175" spans="1:13" x14ac:dyDescent="0.25">
      <c r="A1175" s="24">
        <v>0.76041666666666496</v>
      </c>
      <c r="B1175" s="24">
        <v>0.77083333333333404</v>
      </c>
      <c r="C1175" s="24">
        <f>INDEX(ГРАФИК!$CN$6:$CN$36,MATCH($B$1129,ГРАФИК!$A$6:$A$36,0),0)</f>
        <v>0</v>
      </c>
      <c r="D1175" s="6" t="b">
        <f t="shared" si="93"/>
        <v>0</v>
      </c>
      <c r="E1175" s="24" t="b">
        <f t="shared" si="94"/>
        <v>0</v>
      </c>
      <c r="F1175" s="6">
        <f>Count_Color(ГРАФИК!$CN$6:$CN$36,3,C1175)</f>
        <v>0</v>
      </c>
      <c r="G1175" s="25" t="e">
        <f>IF(D1175="",INDEX('Классификатор задач'!$C:$C,MATCH(E1175,'Классификатор задач'!$B:$B,0),0),INDEX('Классификатор задач'!$C:$C,MATCH(D1175,'Классификатор задач'!$A:$A,0)))</f>
        <v>#N/A</v>
      </c>
      <c r="H1175" s="26">
        <f>INDEX(ГРАФИК!$CO$6:$CO$36,MATCH($B$1129,ГРАФИК!$A$6:$A$36,0),0)</f>
        <v>0</v>
      </c>
      <c r="I1175" s="41">
        <v>0.25</v>
      </c>
      <c r="J1175" s="29" t="e">
        <f>INDEX('Закрепление за ДСЕ'!$B:$B,MATCH(H1175,'Закрепление за ДСЕ'!A:A,0),0)</f>
        <v>#N/A</v>
      </c>
      <c r="K1175" s="29" t="e">
        <f>INDEX('Закрепление за ДСЕ'!$D:$D,MATCH(H1175,'Закрепление за ДСЕ'!A:A,0),0)</f>
        <v>#N/A</v>
      </c>
      <c r="L1175" s="36" t="str">
        <f t="shared" si="95"/>
        <v/>
      </c>
      <c r="M1175" s="38">
        <v>24</v>
      </c>
    </row>
    <row r="1176" spans="1:13" x14ac:dyDescent="0.25">
      <c r="A1176" s="24">
        <v>0.77083333333333204</v>
      </c>
      <c r="B1176" s="24">
        <v>0.781250000000001</v>
      </c>
      <c r="C1176" s="24">
        <f>INDEX(ГРАФИК!$CP$6:$CP$36,MATCH($B$1129,ГРАФИК!$A$6:$A$36,0),0)</f>
        <v>0</v>
      </c>
      <c r="D1176" s="6" t="b">
        <f t="shared" si="93"/>
        <v>0</v>
      </c>
      <c r="E1176" s="24" t="b">
        <f t="shared" si="94"/>
        <v>0</v>
      </c>
      <c r="F1176" s="6">
        <f>Count_Color(ГРАФИК!$CP$6:$CP$36,3,C1176)</f>
        <v>0</v>
      </c>
      <c r="G1176" s="25" t="e">
        <f>IF(D1176="",INDEX('Классификатор задач'!$C:$C,MATCH(E1176,'Классификатор задач'!$B:$B,0),0),INDEX('Классификатор задач'!$C:$C,MATCH(D1176,'Классификатор задач'!$A:$A,0)))</f>
        <v>#N/A</v>
      </c>
      <c r="H1176" s="26">
        <f>INDEX(ГРАФИК!$CQ$6:$CQ$36,MATCH($B$1129,ГРАФИК!$A$6:$A$36,0),0)</f>
        <v>0</v>
      </c>
      <c r="I1176" s="41">
        <v>0.25</v>
      </c>
      <c r="J1176" s="29" t="e">
        <f>INDEX('Закрепление за ДСЕ'!$B:$B,MATCH(H1176,'Закрепление за ДСЕ'!A:A,0),0)</f>
        <v>#N/A</v>
      </c>
      <c r="K1176" s="29" t="e">
        <f>INDEX('Закрепление за ДСЕ'!$D:$D,MATCH(H1176,'Закрепление за ДСЕ'!A:A,0),0)</f>
        <v>#N/A</v>
      </c>
      <c r="L1176" s="36" t="str">
        <f t="shared" si="95"/>
        <v/>
      </c>
      <c r="M1176" s="38">
        <v>24</v>
      </c>
    </row>
    <row r="1177" spans="1:13" x14ac:dyDescent="0.25">
      <c r="A1177" s="24">
        <v>0.781249999999999</v>
      </c>
      <c r="B1177" s="24">
        <v>0.79166666666666696</v>
      </c>
      <c r="C1177" s="24">
        <f>INDEX(ГРАФИК!$CR$6:$CR$36,MATCH($B$1129,ГРАФИК!$A$6:$A$36,0),0)</f>
        <v>0</v>
      </c>
      <c r="D1177" s="6" t="b">
        <f t="shared" si="93"/>
        <v>0</v>
      </c>
      <c r="E1177" s="24" t="b">
        <f t="shared" si="94"/>
        <v>0</v>
      </c>
      <c r="F1177" s="6">
        <f>Count_Color(ГРАФИК!$CR$6:$CR$36,3,C1177)</f>
        <v>0</v>
      </c>
      <c r="G1177" s="25" t="e">
        <f>IF(D1177="",INDEX('Классификатор задач'!$C:$C,MATCH(E1177,'Классификатор задач'!$B:$B,0),0),INDEX('Классификатор задач'!$C:$C,MATCH(D1177,'Классификатор задач'!$A:$A,0)))</f>
        <v>#N/A</v>
      </c>
      <c r="H1177" s="26">
        <f>INDEX(ГРАФИК!$CS$6:$CS$36,MATCH($B$1129,ГРАФИК!$A$6:$A$36,0),0)</f>
        <v>0</v>
      </c>
      <c r="I1177" s="41">
        <v>0.25</v>
      </c>
      <c r="J1177" s="29" t="e">
        <f>INDEX('Закрепление за ДСЕ'!$B:$B,MATCH(H1177,'Закрепление за ДСЕ'!A:A,0),0)</f>
        <v>#N/A</v>
      </c>
      <c r="K1177" s="29" t="e">
        <f>INDEX('Закрепление за ДСЕ'!$D:$D,MATCH(H1177,'Закрепление за ДСЕ'!A:A,0),0)</f>
        <v>#N/A</v>
      </c>
      <c r="L1177" s="36" t="str">
        <f t="shared" si="95"/>
        <v/>
      </c>
      <c r="M1177" s="38">
        <v>24</v>
      </c>
    </row>
    <row r="1178" spans="1:13" x14ac:dyDescent="0.25">
      <c r="A1178" s="32" t="s">
        <v>148</v>
      </c>
      <c r="B1178" s="34">
        <v>25</v>
      </c>
      <c r="C1178" s="34" t="s">
        <v>148</v>
      </c>
      <c r="D1178" s="34" t="s">
        <v>148</v>
      </c>
      <c r="E1178" s="34" t="s">
        <v>148</v>
      </c>
      <c r="F1178" s="34" t="s">
        <v>148</v>
      </c>
      <c r="G1178" s="34" t="s">
        <v>148</v>
      </c>
      <c r="H1178" s="34" t="s">
        <v>148</v>
      </c>
      <c r="I1178" s="43"/>
      <c r="J1178" s="34" t="s">
        <v>148</v>
      </c>
      <c r="K1178" s="34" t="s">
        <v>148</v>
      </c>
      <c r="L1178" s="34" t="s">
        <v>148</v>
      </c>
      <c r="M1178" s="38">
        <v>25</v>
      </c>
    </row>
    <row r="1179" spans="1:13" x14ac:dyDescent="0.25">
      <c r="A1179" s="24">
        <v>0.29166666666666669</v>
      </c>
      <c r="B1179" s="24">
        <v>0.30208333333333331</v>
      </c>
      <c r="C1179" s="24">
        <f>INDEX(ГРАФИК!$B$6:$B$36,MATCH($B$1178,ГРАФИК!$A$6:$A$36,0),0)</f>
        <v>0</v>
      </c>
      <c r="D1179" s="6" t="b">
        <f>IF(LEFTB(C1179)="Z",C1179,IF(LEFTB(C1179)="J",""))</f>
        <v>0</v>
      </c>
      <c r="E1179" s="24" t="b">
        <f>IF(LEFTB(C1179)="J",C1179,IF(LEFTB(C1179)="Z",""))</f>
        <v>0</v>
      </c>
      <c r="F1179" s="6">
        <f>Count_Color(ГРАФИК!$B$6:$B$36,3,C1179)</f>
        <v>0</v>
      </c>
      <c r="G1179" s="25" t="e">
        <f>IF(D1179="",INDEX('Классификатор задач'!$C:$C,MATCH(E1179,'Классификатор задач'!$B:$B,0),0),INDEX('Классификатор задач'!$C:$C,MATCH(D1179,'Классификатор задач'!$A:$A,0)))</f>
        <v>#N/A</v>
      </c>
      <c r="H1179" s="26">
        <f>INDEX(ГРАФИК!$C$6:$C$36,MATCH($B$1178,ГРАФИК!$A$6:$A$36,0),0)</f>
        <v>0</v>
      </c>
      <c r="I1179" s="41">
        <v>0.25</v>
      </c>
      <c r="J1179" s="29" t="e">
        <f>INDEX('Закрепление за ДСЕ'!$B:$B,MATCH(H1179,'Закрепление за ДСЕ'!A:A,0),0)</f>
        <v>#N/A</v>
      </c>
      <c r="K1179" s="29" t="e">
        <f>INDEX('Закрепление за ДСЕ'!$D:$D,MATCH(H1179,'Закрепление за ДСЕ'!A:A,0),0)</f>
        <v>#N/A</v>
      </c>
      <c r="L1179" s="36" t="str">
        <f t="shared" ref="L1179:L1189" si="96">IF(F1179&gt;0,"Выполнено","")</f>
        <v/>
      </c>
      <c r="M1179" s="38">
        <v>25</v>
      </c>
    </row>
    <row r="1180" spans="1:13" x14ac:dyDescent="0.25">
      <c r="A1180" s="24">
        <v>0.30208333333333331</v>
      </c>
      <c r="B1180" s="24">
        <v>0.3125</v>
      </c>
      <c r="C1180" s="24">
        <f>INDEX(ГРАФИК!$D$6:$D$36,MATCH($B$1178,ГРАФИК!$A$6:$A$36,0),0)</f>
        <v>0</v>
      </c>
      <c r="D1180" s="6" t="b">
        <f>IF(LEFTB(C1180)="Z",C1180,IF(LEFTB(C1180)="J",""))</f>
        <v>0</v>
      </c>
      <c r="E1180" s="24" t="b">
        <f>IF(LEFTB(C1180)="J",C1180,IF(LEFTB(C1180)="Z",""))</f>
        <v>0</v>
      </c>
      <c r="F1180" s="6">
        <f>Count_Color(ГРАФИК!$D$6:$D$36,3,C1180)</f>
        <v>0</v>
      </c>
      <c r="G1180" s="25" t="e">
        <f>IF(D1180="",INDEX('Классификатор задач'!$C:$C,MATCH(E1180,'Классификатор задач'!$B:$B,0),0),INDEX('Классификатор задач'!$C:$C,MATCH(D1180,'Классификатор задач'!$A:$A,0)))</f>
        <v>#N/A</v>
      </c>
      <c r="H1180" s="26">
        <f>INDEX(ГРАФИК!$E$6:$E$36,MATCH($B$1178,ГРАФИК!$A$6:$A$36,0),0)</f>
        <v>0</v>
      </c>
      <c r="I1180" s="41">
        <v>0.25</v>
      </c>
      <c r="J1180" s="29" t="e">
        <f>INDEX('Закрепление за ДСЕ'!$B:$B,MATCH(H1180,'Закрепление за ДСЕ'!A:A,0),0)</f>
        <v>#N/A</v>
      </c>
      <c r="K1180" s="29" t="e">
        <f>INDEX('Закрепление за ДСЕ'!$D:$D,MATCH(H1180,'Закрепление за ДСЕ'!A:A,0),0)</f>
        <v>#N/A</v>
      </c>
      <c r="L1180" s="36" t="str">
        <f t="shared" si="96"/>
        <v/>
      </c>
      <c r="M1180" s="38">
        <v>25</v>
      </c>
    </row>
    <row r="1181" spans="1:13" x14ac:dyDescent="0.25">
      <c r="A1181" s="24">
        <v>0.3125</v>
      </c>
      <c r="B1181" s="24">
        <v>0.32291666666666702</v>
      </c>
      <c r="C1181" s="24">
        <f>INDEX(ГРАФИК!$F$6:$F$36,MATCH($B$1178,ГРАФИК!$A$6:$A$36,0),0)</f>
        <v>0</v>
      </c>
      <c r="D1181" s="6" t="b">
        <f t="shared" ref="D1181:D1226" si="97">IF(LEFTB(C1181)="Z",C1181,IF(LEFTB(C1181)="J",""))</f>
        <v>0</v>
      </c>
      <c r="E1181" s="24" t="b">
        <f t="shared" ref="E1181:E1226" si="98">IF(LEFTB(C1181)="J",C1181,IF(LEFTB(C1181)="Z",""))</f>
        <v>0</v>
      </c>
      <c r="F1181" s="6">
        <f>Count_Color(ГРАФИК!$F$6:$F$36,3,C1181)</f>
        <v>0</v>
      </c>
      <c r="G1181" s="25" t="e">
        <f>IF(D1181="",INDEX('Классификатор задач'!$C:$C,MATCH(E1181,'Классификатор задач'!$B:$B,0),0),INDEX('Классификатор задач'!$C:$C,MATCH(D1181,'Классификатор задач'!$A:$A,0)))</f>
        <v>#N/A</v>
      </c>
      <c r="H1181" s="26">
        <f>INDEX(ГРАФИК!$G$6:$G$36,MATCH($B$1178,ГРАФИК!$A$6:$A$36,0),0)</f>
        <v>0</v>
      </c>
      <c r="I1181" s="41">
        <v>0.25</v>
      </c>
      <c r="J1181" s="29" t="e">
        <f>INDEX('Закрепление за ДСЕ'!$B:$B,MATCH(H1181,'Закрепление за ДСЕ'!A:A,0),0)</f>
        <v>#N/A</v>
      </c>
      <c r="K1181" s="29" t="e">
        <f>INDEX('Закрепление за ДСЕ'!$D:$D,MATCH(H1181,'Закрепление за ДСЕ'!A:A,0),0)</f>
        <v>#N/A</v>
      </c>
      <c r="L1181" s="36" t="str">
        <f t="shared" si="96"/>
        <v/>
      </c>
      <c r="M1181" s="38">
        <v>25</v>
      </c>
    </row>
    <row r="1182" spans="1:13" x14ac:dyDescent="0.25">
      <c r="A1182" s="24">
        <v>0.32291666666666702</v>
      </c>
      <c r="B1182" s="24">
        <v>0.33333333333333298</v>
      </c>
      <c r="C1182" s="24">
        <f>INDEX(ГРАФИК!$H$6:$H$36,MATCH($B$1178,ГРАФИК!$A$6:$A$36,0),0)</f>
        <v>0</v>
      </c>
      <c r="D1182" s="6" t="b">
        <f t="shared" si="97"/>
        <v>0</v>
      </c>
      <c r="E1182" s="24" t="b">
        <f t="shared" si="98"/>
        <v>0</v>
      </c>
      <c r="F1182" s="6">
        <f>Count_Color(ГРАФИК!$H$6:$H$36,3,C1182)</f>
        <v>0</v>
      </c>
      <c r="G1182" s="25" t="e">
        <f>IF(D1182="",INDEX('Классификатор задач'!$C:$C,MATCH(E1182,'Классификатор задач'!$B:$B,0),0),INDEX('Классификатор задач'!$C:$C,MATCH(D1182,'Классификатор задач'!$A:$A,0)))</f>
        <v>#N/A</v>
      </c>
      <c r="H1182" s="26">
        <f>INDEX(ГРАФИК!$I$6:$I$36,MATCH($B$1178,ГРАФИК!$A$6:$A$36,0),0)</f>
        <v>0</v>
      </c>
      <c r="I1182" s="41">
        <v>0.25</v>
      </c>
      <c r="J1182" s="29" t="e">
        <f>INDEX('Закрепление за ДСЕ'!$B:$B,MATCH(H1182,'Закрепление за ДСЕ'!A:A,0),0)</f>
        <v>#N/A</v>
      </c>
      <c r="K1182" s="29" t="e">
        <f>INDEX('Закрепление за ДСЕ'!$D:$D,MATCH(H1182,'Закрепление за ДСЕ'!A:A,0),0)</f>
        <v>#N/A</v>
      </c>
      <c r="L1182" s="36" t="str">
        <f t="shared" si="96"/>
        <v/>
      </c>
      <c r="M1182" s="38">
        <v>25</v>
      </c>
    </row>
    <row r="1183" spans="1:13" x14ac:dyDescent="0.25">
      <c r="A1183" s="24">
        <v>0.33333333333333298</v>
      </c>
      <c r="B1183" s="24">
        <v>0.34375</v>
      </c>
      <c r="C1183" s="24">
        <f>INDEX(ГРАФИК!$J$6:$J$36,MATCH($B$1178,ГРАФИК!$A$6:$A$36,0),0)</f>
        <v>0</v>
      </c>
      <c r="D1183" s="6" t="b">
        <f t="shared" si="97"/>
        <v>0</v>
      </c>
      <c r="E1183" s="24" t="b">
        <f t="shared" si="98"/>
        <v>0</v>
      </c>
      <c r="F1183" s="6">
        <f>Count_Color(ГРАФИК!$J$6:$J$36,3,C1183)</f>
        <v>0</v>
      </c>
      <c r="G1183" s="25" t="e">
        <f>IF(D1183="",INDEX('Классификатор задач'!$C:$C,MATCH(E1183,'Классификатор задач'!$B:$B,0),0),INDEX('Классификатор задач'!$C:$C,MATCH(D1183,'Классификатор задач'!$A:$A,0)))</f>
        <v>#N/A</v>
      </c>
      <c r="H1183" s="26">
        <f>INDEX(ГРАФИК!$K$6:$K$36,MATCH($B$1178,ГРАФИК!$A$6:$A$36,0),0)</f>
        <v>0</v>
      </c>
      <c r="I1183" s="41">
        <v>0.25</v>
      </c>
      <c r="J1183" s="29" t="e">
        <f>INDEX('Закрепление за ДСЕ'!$B:$B,MATCH(H1183,'Закрепление за ДСЕ'!A:A,0),0)</f>
        <v>#N/A</v>
      </c>
      <c r="K1183" s="29" t="e">
        <f>INDEX('Закрепление за ДСЕ'!$D:$D,MATCH(H1183,'Закрепление за ДСЕ'!A:A,0),0)</f>
        <v>#N/A</v>
      </c>
      <c r="L1183" s="36" t="str">
        <f t="shared" si="96"/>
        <v/>
      </c>
      <c r="M1183" s="38">
        <v>25</v>
      </c>
    </row>
    <row r="1184" spans="1:13" x14ac:dyDescent="0.25">
      <c r="A1184" s="24">
        <v>0.34375</v>
      </c>
      <c r="B1184" s="24">
        <v>0.35416666666666702</v>
      </c>
      <c r="C1184" s="24">
        <f>INDEX(ГРАФИК!$L$6:$L$36,MATCH($B$1178,ГРАФИК!$A$6:$A$36,0),0)</f>
        <v>0</v>
      </c>
      <c r="D1184" s="6" t="b">
        <f t="shared" si="97"/>
        <v>0</v>
      </c>
      <c r="E1184" s="24" t="b">
        <f t="shared" si="98"/>
        <v>0</v>
      </c>
      <c r="F1184" s="6">
        <f>Count_Color(ГРАФИК!$L$6:$L$36,3,C1184)</f>
        <v>0</v>
      </c>
      <c r="G1184" s="25" t="e">
        <f>IF(D1184="",INDEX('Классификатор задач'!$C:$C,MATCH(E1184,'Классификатор задач'!$B:$B,0),0),INDEX('Классификатор задач'!$C:$C,MATCH(D1184,'Классификатор задач'!$A:$A,0)))</f>
        <v>#N/A</v>
      </c>
      <c r="H1184" s="26">
        <f>INDEX(ГРАФИК!$M$6:$M$36,MATCH($B$1178,ГРАФИК!$A$6:$A$36,0),0)</f>
        <v>0</v>
      </c>
      <c r="I1184" s="41">
        <v>0.25</v>
      </c>
      <c r="J1184" s="29" t="e">
        <f>INDEX('Закрепление за ДСЕ'!$B:$B,MATCH(H1184,'Закрепление за ДСЕ'!A:A,0),0)</f>
        <v>#N/A</v>
      </c>
      <c r="K1184" s="29" t="e">
        <f>INDEX('Закрепление за ДСЕ'!$D:$D,MATCH(H1184,'Закрепление за ДСЕ'!A:A,0),0)</f>
        <v>#N/A</v>
      </c>
      <c r="L1184" s="36" t="str">
        <f t="shared" si="96"/>
        <v/>
      </c>
      <c r="M1184" s="38">
        <v>25</v>
      </c>
    </row>
    <row r="1185" spans="1:13" x14ac:dyDescent="0.25">
      <c r="A1185" s="24">
        <v>0.35416666666666602</v>
      </c>
      <c r="B1185" s="24">
        <v>0.36458333333333298</v>
      </c>
      <c r="C1185" s="24">
        <f>INDEX(ГРАФИК!$N$6:$N$36,MATCH($B$1178,ГРАФИК!$A$6:$A$36,0),0)</f>
        <v>0</v>
      </c>
      <c r="D1185" s="6" t="b">
        <f t="shared" si="97"/>
        <v>0</v>
      </c>
      <c r="E1185" s="24" t="b">
        <f t="shared" si="98"/>
        <v>0</v>
      </c>
      <c r="F1185" s="6">
        <f>Count_Color(ГРАФИК!$N$6:$N$36,3,C1185)</f>
        <v>0</v>
      </c>
      <c r="G1185" s="25" t="e">
        <f>IF(D1185="",INDEX('Классификатор задач'!$C:$C,MATCH(E1185,'Классификатор задач'!$B:$B,0),0),INDEX('Классификатор задач'!$C:$C,MATCH(D1185,'Классификатор задач'!$A:$A,0)))</f>
        <v>#N/A</v>
      </c>
      <c r="H1185" s="26">
        <f>INDEX(ГРАФИК!$O$6:$O$36,MATCH($B$1178,ГРАФИК!$A$6:$A$36,0),0)</f>
        <v>0</v>
      </c>
      <c r="I1185" s="41">
        <v>0.25</v>
      </c>
      <c r="J1185" s="29" t="e">
        <f>INDEX('Закрепление за ДСЕ'!$B:$B,MATCH(H1185,'Закрепление за ДСЕ'!A:A,0),0)</f>
        <v>#N/A</v>
      </c>
      <c r="K1185" s="29" t="e">
        <f>INDEX('Закрепление за ДСЕ'!$D:$D,MATCH(H1185,'Закрепление за ДСЕ'!A:A,0),0)</f>
        <v>#N/A</v>
      </c>
      <c r="L1185" s="36" t="str">
        <f t="shared" si="96"/>
        <v/>
      </c>
      <c r="M1185" s="38">
        <v>25</v>
      </c>
    </row>
    <row r="1186" spans="1:13" x14ac:dyDescent="0.25">
      <c r="A1186" s="24">
        <v>0.36458333333333298</v>
      </c>
      <c r="B1186" s="24">
        <v>0.375</v>
      </c>
      <c r="C1186" s="24">
        <f>INDEX(ГРАФИК!$P$6:$P$36,MATCH($B$1178,ГРАФИК!$A$6:$A$36,0),0)</f>
        <v>0</v>
      </c>
      <c r="D1186" s="6" t="b">
        <f t="shared" si="97"/>
        <v>0</v>
      </c>
      <c r="E1186" s="24" t="b">
        <f t="shared" si="98"/>
        <v>0</v>
      </c>
      <c r="F1186" s="6">
        <f>Count_Color(ГРАФИК!$P$6:$P$36,3,C1186)</f>
        <v>0</v>
      </c>
      <c r="G1186" s="25" t="e">
        <f>IF(D1186="",INDEX('Классификатор задач'!$C:$C,MATCH(E1186,'Классификатор задач'!$B:$B,0),0),INDEX('Классификатор задач'!$C:$C,MATCH(D1186,'Классификатор задач'!$A:$A,0)))</f>
        <v>#N/A</v>
      </c>
      <c r="H1186" s="26">
        <f>INDEX(ГРАФИК!$Q$6:$Q$36,MATCH($B$1178,ГРАФИК!$A$6:$A$36,0),0)</f>
        <v>0</v>
      </c>
      <c r="I1186" s="41">
        <v>0.25</v>
      </c>
      <c r="J1186" s="29" t="e">
        <f>INDEX('Закрепление за ДСЕ'!$B:$B,MATCH(H1186,'Закрепление за ДСЕ'!A:A,0),0)</f>
        <v>#N/A</v>
      </c>
      <c r="K1186" s="29" t="e">
        <f>INDEX('Закрепление за ДСЕ'!$D:$D,MATCH(H1186,'Закрепление за ДСЕ'!A:A,0),0)</f>
        <v>#N/A</v>
      </c>
      <c r="L1186" s="36" t="str">
        <f t="shared" si="96"/>
        <v/>
      </c>
      <c r="M1186" s="38">
        <v>25</v>
      </c>
    </row>
    <row r="1187" spans="1:13" x14ac:dyDescent="0.25">
      <c r="A1187" s="24">
        <v>0.375</v>
      </c>
      <c r="B1187" s="24">
        <v>0.38541666666666702</v>
      </c>
      <c r="C1187" s="24">
        <f>INDEX(ГРАФИК!$R$6:$R$36,MATCH($B$1178,ГРАФИК!$A$6:$A$36,0),0)</f>
        <v>0</v>
      </c>
      <c r="D1187" s="6" t="b">
        <f t="shared" si="97"/>
        <v>0</v>
      </c>
      <c r="E1187" s="24" t="b">
        <f t="shared" si="98"/>
        <v>0</v>
      </c>
      <c r="F1187" s="6">
        <f>Count_Color(ГРАФИК!$R$6:$R$36,3,C1187)</f>
        <v>0</v>
      </c>
      <c r="G1187" s="25" t="e">
        <f>IF(D1187="",INDEX('Классификатор задач'!$C:$C,MATCH(E1187,'Классификатор задач'!$B:$B,0),0),INDEX('Классификатор задач'!$C:$C,MATCH(D1187,'Классификатор задач'!$A:$A,0)))</f>
        <v>#N/A</v>
      </c>
      <c r="H1187" s="26">
        <f>INDEX(ГРАФИК!$S$6:$S$36,MATCH($B$1178,ГРАФИК!$A$6:$A$36,0),0)</f>
        <v>0</v>
      </c>
      <c r="I1187" s="41">
        <v>0.25</v>
      </c>
      <c r="J1187" s="29" t="e">
        <f>INDEX('Закрепление за ДСЕ'!$B:$B,MATCH(H1187,'Закрепление за ДСЕ'!A:A,0),0)</f>
        <v>#N/A</v>
      </c>
      <c r="K1187" s="29" t="e">
        <f>INDEX('Закрепление за ДСЕ'!$D:$D,MATCH(H1187,'Закрепление за ДСЕ'!A:A,0),0)</f>
        <v>#N/A</v>
      </c>
      <c r="L1187" s="36" t="str">
        <f t="shared" si="96"/>
        <v/>
      </c>
      <c r="M1187" s="38">
        <v>25</v>
      </c>
    </row>
    <row r="1188" spans="1:13" x14ac:dyDescent="0.25">
      <c r="A1188" s="24">
        <v>0.38541666666666602</v>
      </c>
      <c r="B1188" s="24">
        <v>0.39583333333333298</v>
      </c>
      <c r="C1188" s="24">
        <f>INDEX(ГРАФИК!$T$6:$T$36,MATCH($B$1178,ГРАФИК!$A$6:$A$36,0),0)</f>
        <v>0</v>
      </c>
      <c r="D1188" s="6" t="b">
        <f t="shared" si="97"/>
        <v>0</v>
      </c>
      <c r="E1188" s="24" t="b">
        <f t="shared" si="98"/>
        <v>0</v>
      </c>
      <c r="F1188" s="6">
        <f>Count_Color(ГРАФИК!$T$6:$T$36,3,C1188)</f>
        <v>0</v>
      </c>
      <c r="G1188" s="25" t="e">
        <f>IF(D1188="",INDEX('Классификатор задач'!$C:$C,MATCH(E1188,'Классификатор задач'!$B:$B,0),0),INDEX('Классификатор задач'!$C:$C,MATCH(D1188,'Классификатор задач'!$A:$A,0)))</f>
        <v>#N/A</v>
      </c>
      <c r="H1188" s="26">
        <f>INDEX(ГРАФИК!$U$6:$U$36,MATCH($B$1178,ГРАФИК!$A$6:$A$36,0),0)</f>
        <v>0</v>
      </c>
      <c r="I1188" s="41">
        <v>0.25</v>
      </c>
      <c r="J1188" s="29" t="e">
        <f>INDEX('Закрепление за ДСЕ'!$B:$B,MATCH(H1188,'Закрепление за ДСЕ'!A:A,0),0)</f>
        <v>#N/A</v>
      </c>
      <c r="K1188" s="29" t="e">
        <f>INDEX('Закрепление за ДСЕ'!$D:$D,MATCH(H1188,'Закрепление за ДСЕ'!A:A,0),0)</f>
        <v>#N/A</v>
      </c>
      <c r="L1188" s="36" t="str">
        <f t="shared" si="96"/>
        <v/>
      </c>
      <c r="M1188" s="38">
        <v>25</v>
      </c>
    </row>
    <row r="1189" spans="1:13" x14ac:dyDescent="0.25">
      <c r="A1189" s="24">
        <v>0.39583333333333298</v>
      </c>
      <c r="B1189" s="24">
        <v>0.40625</v>
      </c>
      <c r="C1189" s="24">
        <f>INDEX(ГРАФИК!$V$6:$V$36,MATCH($B$1178,ГРАФИК!$A$6:$A$36,0),0)</f>
        <v>0</v>
      </c>
      <c r="D1189" s="6" t="b">
        <f t="shared" si="97"/>
        <v>0</v>
      </c>
      <c r="E1189" s="24" t="b">
        <f t="shared" si="98"/>
        <v>0</v>
      </c>
      <c r="F1189" s="6">
        <f>Count_Color(ГРАФИК!$V$6:$V$36,3,C1189)</f>
        <v>0</v>
      </c>
      <c r="G1189" s="25" t="e">
        <f>IF(D1189="",INDEX('Классификатор задач'!$C:$C,MATCH(E1189,'Классификатор задач'!$B:$B,0),0),INDEX('Классификатор задач'!$C:$C,MATCH(D1189,'Классификатор задач'!$A:$A,0)))</f>
        <v>#N/A</v>
      </c>
      <c r="H1189" s="26">
        <f>INDEX(ГРАФИК!$W$6:$W$36,MATCH($B$1178,ГРАФИК!$A$6:$A$36,0),0)</f>
        <v>0</v>
      </c>
      <c r="I1189" s="41">
        <v>0.25</v>
      </c>
      <c r="J1189" s="29" t="e">
        <f>INDEX('Закрепление за ДСЕ'!$B:$B,MATCH(H1189,'Закрепление за ДСЕ'!A:A,0),0)</f>
        <v>#N/A</v>
      </c>
      <c r="K1189" s="29" t="e">
        <f>INDEX('Закрепление за ДСЕ'!$D:$D,MATCH(H1189,'Закрепление за ДСЕ'!A:A,0),0)</f>
        <v>#N/A</v>
      </c>
      <c r="L1189" s="36" t="str">
        <f t="shared" si="96"/>
        <v/>
      </c>
      <c r="M1189" s="38">
        <v>25</v>
      </c>
    </row>
    <row r="1190" spans="1:13" x14ac:dyDescent="0.25">
      <c r="A1190" s="24">
        <v>0.40625</v>
      </c>
      <c r="B1190" s="24">
        <v>0.41666666666666702</v>
      </c>
      <c r="C1190" s="24">
        <f>INDEX(ГРАФИК!$X$6:$X$36,MATCH($B$1178,ГРАФИК!$A$6:$A$36,0),0)</f>
        <v>0</v>
      </c>
      <c r="D1190" s="6" t="b">
        <f t="shared" si="97"/>
        <v>0</v>
      </c>
      <c r="E1190" s="24" t="b">
        <f t="shared" si="98"/>
        <v>0</v>
      </c>
      <c r="F1190" s="6">
        <f>Count_Color(ГРАФИК!$X$6:$X$36,3,C1190)</f>
        <v>0</v>
      </c>
      <c r="G1190" s="25" t="e">
        <f>IF(D1190="",INDEX('Классификатор задач'!$C:$C,MATCH(E1190,'Классификатор задач'!$B:$B,0),0),INDEX('Классификатор задач'!$C:$C,MATCH(D1190,'Классификатор задач'!$A:$A,0)))</f>
        <v>#N/A</v>
      </c>
      <c r="H1190" s="26">
        <f>INDEX(ГРАФИК!$Y$6:$Y$36,MATCH($B$1178,ГРАФИК!$A$6:$A$36,0),0)</f>
        <v>0</v>
      </c>
      <c r="I1190" s="41">
        <v>0.25</v>
      </c>
      <c r="J1190" s="29" t="e">
        <f>INDEX('Закрепление за ДСЕ'!$B:$B,MATCH(H1190,'Закрепление за ДСЕ'!A:A,0),0)</f>
        <v>#N/A</v>
      </c>
      <c r="K1190" s="29" t="e">
        <f>INDEX('Закрепление за ДСЕ'!$D:$D,MATCH(H1190,'Закрепление за ДСЕ'!A:A,0),0)</f>
        <v>#N/A</v>
      </c>
      <c r="L1190" s="36" t="str">
        <f>IF(F1190&gt;0,"Выполнено","")</f>
        <v/>
      </c>
      <c r="M1190" s="38">
        <v>25</v>
      </c>
    </row>
    <row r="1191" spans="1:13" x14ac:dyDescent="0.25">
      <c r="A1191" s="24">
        <v>0.41666666666666702</v>
      </c>
      <c r="B1191" s="24">
        <v>0.42708333333333298</v>
      </c>
      <c r="C1191" s="24">
        <f>INDEX(ГРАФИК!$Z$6:$Z$36,MATCH($B$1178,ГРАФИК!$A$6:$A$36,0),0)</f>
        <v>0</v>
      </c>
      <c r="D1191" s="6" t="b">
        <f t="shared" si="97"/>
        <v>0</v>
      </c>
      <c r="E1191" s="24" t="b">
        <f t="shared" si="98"/>
        <v>0</v>
      </c>
      <c r="F1191" s="6">
        <f>Count_Color(ГРАФИК!$Z$6:$Z$36,3,C1191)</f>
        <v>0</v>
      </c>
      <c r="G1191" s="25" t="e">
        <f>IF(D1191="",INDEX('Классификатор задач'!$C:$C,MATCH(E1191,'Классификатор задач'!$B:$B,0),0),INDEX('Классификатор задач'!$C:$C,MATCH(D1191,'Классификатор задач'!$A:$A,0)))</f>
        <v>#N/A</v>
      </c>
      <c r="H1191" s="26">
        <f>INDEX(ГРАФИК!$AA$6:$AA$36,MATCH($B$1178,ГРАФИК!$A$6:$A$36,0),0)</f>
        <v>0</v>
      </c>
      <c r="I1191" s="41">
        <v>0.25</v>
      </c>
      <c r="J1191" s="29" t="e">
        <f>INDEX('Закрепление за ДСЕ'!$B:$B,MATCH(H1191,'Закрепление за ДСЕ'!A:A,0),0)</f>
        <v>#N/A</v>
      </c>
      <c r="K1191" s="29" t="e">
        <f>INDEX('Закрепление за ДСЕ'!$D:$D,MATCH(H1191,'Закрепление за ДСЕ'!A:A,0),0)</f>
        <v>#N/A</v>
      </c>
      <c r="L1191" s="36" t="str">
        <f>IF(F1191&gt;0,"Выполнено","")</f>
        <v/>
      </c>
      <c r="M1191" s="38">
        <v>25</v>
      </c>
    </row>
    <row r="1192" spans="1:13" x14ac:dyDescent="0.25">
      <c r="A1192" s="24">
        <v>0.42708333333333298</v>
      </c>
      <c r="B1192" s="24">
        <v>0.4375</v>
      </c>
      <c r="C1192" s="24">
        <f>INDEX(ГРАФИК!$AB$6:$AB$36,MATCH($B$1178,ГРАФИК!$A$6:$A$36,0),0)</f>
        <v>0</v>
      </c>
      <c r="D1192" s="6" t="b">
        <f t="shared" si="97"/>
        <v>0</v>
      </c>
      <c r="E1192" s="24" t="b">
        <f t="shared" si="98"/>
        <v>0</v>
      </c>
      <c r="F1192" s="6">
        <f>Count_Color(ГРАФИК!$AB$6:$AB$36,3,C1192)</f>
        <v>0</v>
      </c>
      <c r="G1192" s="25" t="e">
        <f>IF(D1192="",INDEX('Классификатор задач'!$C:$C,MATCH(E1192,'Классификатор задач'!$B:$B,0),0),INDEX('Классификатор задач'!$C:$C,MATCH(D1192,'Классификатор задач'!$A:$A,0)))</f>
        <v>#N/A</v>
      </c>
      <c r="H1192" s="26">
        <f>INDEX(ГРАФИК!$AC$6:$AC$36,MATCH($B$1178,ГРАФИК!$A$6:$A$36,0),0)</f>
        <v>0</v>
      </c>
      <c r="I1192" s="41">
        <v>0.25</v>
      </c>
      <c r="J1192" s="29" t="e">
        <f>INDEX('Закрепление за ДСЕ'!$B:$B,MATCH(H1192,'Закрепление за ДСЕ'!A:A,0),0)</f>
        <v>#N/A</v>
      </c>
      <c r="K1192" s="29" t="e">
        <f>INDEX('Закрепление за ДСЕ'!$D:$D,MATCH(H1192,'Закрепление за ДСЕ'!A:A,0),0)</f>
        <v>#N/A</v>
      </c>
      <c r="L1192" s="36" t="str">
        <f t="shared" ref="L1192:L1226" si="99">IF(F1192&gt;0,"Выполнено","")</f>
        <v/>
      </c>
      <c r="M1192" s="38">
        <v>25</v>
      </c>
    </row>
    <row r="1193" spans="1:13" x14ac:dyDescent="0.25">
      <c r="A1193" s="24">
        <v>0.4375</v>
      </c>
      <c r="B1193" s="24">
        <v>0.44791666666666702</v>
      </c>
      <c r="C1193" s="24">
        <f>INDEX(ГРАФИК!$AD$6:$AD$36,MATCH($B$1178,ГРАФИК!$A$6:$A$36,0),0)</f>
        <v>0</v>
      </c>
      <c r="D1193" s="6" t="b">
        <f t="shared" si="97"/>
        <v>0</v>
      </c>
      <c r="E1193" s="24" t="b">
        <f t="shared" si="98"/>
        <v>0</v>
      </c>
      <c r="F1193" s="6">
        <f>Count_Color(ГРАФИК!$AD$6:$AD$36,3,C1193)</f>
        <v>0</v>
      </c>
      <c r="G1193" s="25" t="e">
        <f>IF(D1193="",INDEX('Классификатор задач'!$C:$C,MATCH(E1193,'Классификатор задач'!$B:$B,0),0),INDEX('Классификатор задач'!$C:$C,MATCH(D1193,'Классификатор задач'!$A:$A,0)))</f>
        <v>#N/A</v>
      </c>
      <c r="H1193" s="26">
        <f>INDEX(ГРАФИК!$AE$6:$AE$36,MATCH($B$1178,ГРАФИК!$A$6:$A$36,0),0)</f>
        <v>0</v>
      </c>
      <c r="I1193" s="41">
        <v>0.25</v>
      </c>
      <c r="J1193" s="29" t="e">
        <f>INDEX('Закрепление за ДСЕ'!$B:$B,MATCH(H1193,'Закрепление за ДСЕ'!A:A,0),0)</f>
        <v>#N/A</v>
      </c>
      <c r="K1193" s="29" t="e">
        <f>INDEX('Закрепление за ДСЕ'!$D:$D,MATCH(H1193,'Закрепление за ДСЕ'!A:A,0),0)</f>
        <v>#N/A</v>
      </c>
      <c r="L1193" s="36" t="str">
        <f t="shared" si="99"/>
        <v/>
      </c>
      <c r="M1193" s="38">
        <v>25</v>
      </c>
    </row>
    <row r="1194" spans="1:13" x14ac:dyDescent="0.25">
      <c r="A1194" s="24">
        <v>0.44791666666666602</v>
      </c>
      <c r="B1194" s="24">
        <v>0.45833333333333298</v>
      </c>
      <c r="C1194" s="24">
        <f>INDEX(ГРАФИК!$AF$6:$AF$36,MATCH($B$1178,ГРАФИК!$A$6:$A$36,0),0)</f>
        <v>0</v>
      </c>
      <c r="D1194" s="6" t="b">
        <f t="shared" si="97"/>
        <v>0</v>
      </c>
      <c r="E1194" s="24" t="b">
        <f t="shared" si="98"/>
        <v>0</v>
      </c>
      <c r="F1194" s="6">
        <f>Count_Color(ГРАФИК!$AF$6:$AF$36,3,C1194)</f>
        <v>0</v>
      </c>
      <c r="G1194" s="25" t="e">
        <f>IF(D1194="",INDEX('Классификатор задач'!$C:$C,MATCH(E1194,'Классификатор задач'!$B:$B,0),0),INDEX('Классификатор задач'!$C:$C,MATCH(D1194,'Классификатор задач'!$A:$A,0)))</f>
        <v>#N/A</v>
      </c>
      <c r="H1194" s="26">
        <f>INDEX(ГРАФИК!$AG$6:$AG$36,MATCH($B$1178,ГРАФИК!$A$6:$A$36,0),0)</f>
        <v>0</v>
      </c>
      <c r="I1194" s="41">
        <v>0.25</v>
      </c>
      <c r="J1194" s="29" t="e">
        <f>INDEX('Закрепление за ДСЕ'!$B:$B,MATCH(H1194,'Закрепление за ДСЕ'!A:A,0),0)</f>
        <v>#N/A</v>
      </c>
      <c r="K1194" s="29" t="e">
        <f>INDEX('Закрепление за ДСЕ'!$D:$D,MATCH(H1194,'Закрепление за ДСЕ'!A:A,0),0)</f>
        <v>#N/A</v>
      </c>
      <c r="L1194" s="36" t="str">
        <f t="shared" si="99"/>
        <v/>
      </c>
      <c r="M1194" s="38">
        <v>25</v>
      </c>
    </row>
    <row r="1195" spans="1:13" x14ac:dyDescent="0.25">
      <c r="A1195" s="24">
        <v>0.45833333333333298</v>
      </c>
      <c r="B1195" s="24">
        <v>0.46875</v>
      </c>
      <c r="C1195" s="24">
        <f>INDEX(ГРАФИК!$AH$6:$AH$36,MATCH($B$1178,ГРАФИК!$A$6:$A$36,0),0)</f>
        <v>0</v>
      </c>
      <c r="D1195" s="6" t="b">
        <f t="shared" si="97"/>
        <v>0</v>
      </c>
      <c r="E1195" s="24" t="b">
        <f t="shared" si="98"/>
        <v>0</v>
      </c>
      <c r="F1195" s="6">
        <f>Count_Color(ГРАФИК!$AH$6:$AH$36,3,C1195)</f>
        <v>0</v>
      </c>
      <c r="G1195" s="25" t="e">
        <f>IF(D1195="",INDEX('Классификатор задач'!$C:$C,MATCH(E1195,'Классификатор задач'!$B:$B,0),0),INDEX('Классификатор задач'!$C:$C,MATCH(D1195,'Классификатор задач'!$A:$A,0)))</f>
        <v>#N/A</v>
      </c>
      <c r="H1195" s="26">
        <f>INDEX(ГРАФИК!$AI$6:$AI$36,MATCH($B$1178,ГРАФИК!$A$6:$A$36,0),0)</f>
        <v>0</v>
      </c>
      <c r="I1195" s="41">
        <v>0.25</v>
      </c>
      <c r="J1195" s="29" t="e">
        <f>INDEX('Закрепление за ДСЕ'!$B:$B,MATCH(H1195,'Закрепление за ДСЕ'!A:A,0),0)</f>
        <v>#N/A</v>
      </c>
      <c r="K1195" s="29" t="e">
        <f>INDEX('Закрепление за ДСЕ'!$D:$D,MATCH(H1195,'Закрепление за ДСЕ'!A:A,0),0)</f>
        <v>#N/A</v>
      </c>
      <c r="L1195" s="36" t="str">
        <f t="shared" si="99"/>
        <v/>
      </c>
      <c r="M1195" s="38">
        <v>25</v>
      </c>
    </row>
    <row r="1196" spans="1:13" x14ac:dyDescent="0.25">
      <c r="A1196" s="24">
        <v>0.46875</v>
      </c>
      <c r="B1196" s="24">
        <v>0.47916666666666702</v>
      </c>
      <c r="C1196" s="24">
        <f>INDEX(ГРАФИК!$AJ$6:$AJ$36,MATCH($B$1178,ГРАФИК!$A$6:$A$36,0),0)</f>
        <v>0</v>
      </c>
      <c r="D1196" s="6" t="b">
        <f t="shared" si="97"/>
        <v>0</v>
      </c>
      <c r="E1196" s="24" t="b">
        <f t="shared" si="98"/>
        <v>0</v>
      </c>
      <c r="F1196" s="6">
        <f>Count_Color(ГРАФИК!$AJ$6:$AJ$36,3,C1196)</f>
        <v>0</v>
      </c>
      <c r="G1196" s="25" t="e">
        <f>IF(D1196="",INDEX('Классификатор задач'!$C:$C,MATCH(E1196,'Классификатор задач'!$B:$B,0),0),INDEX('Классификатор задач'!$C:$C,MATCH(D1196,'Классификатор задач'!$A:$A,0)))</f>
        <v>#N/A</v>
      </c>
      <c r="H1196" s="26">
        <f>INDEX(ГРАФИК!$AK$6:$AK$36,MATCH($B$1178,ГРАФИК!$A$6:$A$36,0),0)</f>
        <v>0</v>
      </c>
      <c r="I1196" s="41">
        <v>0.25</v>
      </c>
      <c r="J1196" s="29" t="e">
        <f>INDEX('Закрепление за ДСЕ'!$B:$B,MATCH(H1196,'Закрепление за ДСЕ'!A:A,0),0)</f>
        <v>#N/A</v>
      </c>
      <c r="K1196" s="29" t="e">
        <f>INDEX('Закрепление за ДСЕ'!$D:$D,MATCH(H1196,'Закрепление за ДСЕ'!A:A,0),0)</f>
        <v>#N/A</v>
      </c>
      <c r="L1196" s="36" t="str">
        <f t="shared" si="99"/>
        <v/>
      </c>
      <c r="M1196" s="38">
        <v>25</v>
      </c>
    </row>
    <row r="1197" spans="1:13" x14ac:dyDescent="0.25">
      <c r="A1197" s="24">
        <v>0.47916666666666602</v>
      </c>
      <c r="B1197" s="24">
        <v>0.48958333333333298</v>
      </c>
      <c r="C1197" s="24">
        <f>INDEX(ГРАФИК!$AL$6:$AL$36,MATCH($B$1178,ГРАФИК!$A$6:$A$36,0),0)</f>
        <v>0</v>
      </c>
      <c r="D1197" s="6" t="b">
        <f t="shared" si="97"/>
        <v>0</v>
      </c>
      <c r="E1197" s="24" t="b">
        <f t="shared" si="98"/>
        <v>0</v>
      </c>
      <c r="F1197" s="6">
        <f>Count_Color(ГРАФИК!$AL$6:$AL$36,3,C1197)</f>
        <v>0</v>
      </c>
      <c r="G1197" s="25" t="e">
        <f>IF(D1197="",INDEX('Классификатор задач'!$C:$C,MATCH(E1197,'Классификатор задач'!$B:$B,0),0),INDEX('Классификатор задач'!$C:$C,MATCH(D1197,'Классификатор задач'!$A:$A,0)))</f>
        <v>#N/A</v>
      </c>
      <c r="H1197" s="26">
        <f>INDEX(ГРАФИК!$AM$6:$AM$36,MATCH($B$1178,ГРАФИК!$A$6:$A$36,0),0)</f>
        <v>0</v>
      </c>
      <c r="I1197" s="41">
        <v>0.25</v>
      </c>
      <c r="J1197" s="29" t="e">
        <f>INDEX('Закрепление за ДСЕ'!$B:$B,MATCH(H1197,'Закрепление за ДСЕ'!A:A,0),0)</f>
        <v>#N/A</v>
      </c>
      <c r="K1197" s="29" t="e">
        <f>INDEX('Закрепление за ДСЕ'!$D:$D,MATCH(H1197,'Закрепление за ДСЕ'!A:A,0),0)</f>
        <v>#N/A</v>
      </c>
      <c r="L1197" s="36" t="str">
        <f t="shared" si="99"/>
        <v/>
      </c>
      <c r="M1197" s="38">
        <v>25</v>
      </c>
    </row>
    <row r="1198" spans="1:13" x14ac:dyDescent="0.25">
      <c r="A1198" s="24">
        <v>0.48958333333333298</v>
      </c>
      <c r="B1198" s="24">
        <v>0.5</v>
      </c>
      <c r="C1198" s="24">
        <f>INDEX(ГРАФИК!$AN$6:$AN$36,MATCH($B$1178,ГРАФИК!$A$6:$A$36,0),0)</f>
        <v>0</v>
      </c>
      <c r="D1198" s="6" t="b">
        <f t="shared" si="97"/>
        <v>0</v>
      </c>
      <c r="E1198" s="24" t="b">
        <f t="shared" si="98"/>
        <v>0</v>
      </c>
      <c r="F1198" s="6">
        <f>Count_Color(ГРАФИК!$AN$6:$AN$36,3,C1198)</f>
        <v>0</v>
      </c>
      <c r="G1198" s="25" t="e">
        <f>IF(D1198="",INDEX('Классификатор задач'!$C:$C,MATCH(E1198,'Классификатор задач'!$B:$B,0),0),INDEX('Классификатор задач'!$C:$C,MATCH(D1198,'Классификатор задач'!$A:$A,0)))</f>
        <v>#N/A</v>
      </c>
      <c r="H1198" s="26">
        <f>INDEX(ГРАФИК!$AO$6:$AO$36,MATCH($B$1178,ГРАФИК!$A$6:$A$36,0),0)</f>
        <v>0</v>
      </c>
      <c r="I1198" s="41">
        <v>0.25</v>
      </c>
      <c r="J1198" s="29" t="e">
        <f>INDEX('Закрепление за ДСЕ'!$B:$B,MATCH(H1198,'Закрепление за ДСЕ'!A:A,0),0)</f>
        <v>#N/A</v>
      </c>
      <c r="K1198" s="29" t="e">
        <f>INDEX('Закрепление за ДСЕ'!$D:$D,MATCH(H1198,'Закрепление за ДСЕ'!A:A,0),0)</f>
        <v>#N/A</v>
      </c>
      <c r="L1198" s="36" t="str">
        <f t="shared" si="99"/>
        <v/>
      </c>
      <c r="M1198" s="38">
        <v>25</v>
      </c>
    </row>
    <row r="1199" spans="1:13" x14ac:dyDescent="0.25">
      <c r="A1199" s="24">
        <v>0.5</v>
      </c>
      <c r="B1199" s="24">
        <v>0.51041666666666696</v>
      </c>
      <c r="C1199" s="24">
        <f>INDEX(ГРАФИК!$AP$6:$AP$36,MATCH($B$1178,ГРАФИК!$A$6:$A$36,0),0)</f>
        <v>0</v>
      </c>
      <c r="D1199" s="6" t="b">
        <f t="shared" si="97"/>
        <v>0</v>
      </c>
      <c r="E1199" s="24" t="b">
        <f t="shared" si="98"/>
        <v>0</v>
      </c>
      <c r="F1199" s="6">
        <f>Count_Color(ГРАФИК!$AP$6:$AP$36,3,C1199)</f>
        <v>0</v>
      </c>
      <c r="G1199" s="25" t="e">
        <f>IF(D1199="",INDEX('Классификатор задач'!$C:$C,MATCH(E1199,'Классификатор задач'!$B:$B,0),0),INDEX('Классификатор задач'!$C:$C,MATCH(D1199,'Классификатор задач'!$A:$A,0)))</f>
        <v>#N/A</v>
      </c>
      <c r="H1199" s="26">
        <f>INDEX(ГРАФИК!$AQ$6:$AQ$36,MATCH($B$1178,ГРАФИК!$A$6:$A$36,0),0)</f>
        <v>0</v>
      </c>
      <c r="I1199" s="41">
        <v>0.25</v>
      </c>
      <c r="J1199" s="29" t="e">
        <f>INDEX('Закрепление за ДСЕ'!$B:$B,MATCH(H1199,'Закрепление за ДСЕ'!A:A,0),0)</f>
        <v>#N/A</v>
      </c>
      <c r="K1199" s="29" t="e">
        <f>INDEX('Закрепление за ДСЕ'!$D:$D,MATCH(H1199,'Закрепление за ДСЕ'!A:A,0),0)</f>
        <v>#N/A</v>
      </c>
      <c r="L1199" s="36" t="str">
        <f t="shared" si="99"/>
        <v/>
      </c>
      <c r="M1199" s="38">
        <v>25</v>
      </c>
    </row>
    <row r="1200" spans="1:13" x14ac:dyDescent="0.25">
      <c r="A1200" s="24">
        <v>0.51041666666666596</v>
      </c>
      <c r="B1200" s="24">
        <v>0.52083333333333304</v>
      </c>
      <c r="C1200" s="24">
        <f>INDEX(ГРАФИК!$AR$6:$AR$36,MATCH($B$1178,ГРАФИК!$A$6:$A$36,0),0)</f>
        <v>0</v>
      </c>
      <c r="D1200" s="6" t="b">
        <f t="shared" si="97"/>
        <v>0</v>
      </c>
      <c r="E1200" s="24" t="b">
        <f t="shared" si="98"/>
        <v>0</v>
      </c>
      <c r="F1200" s="6">
        <f>Count_Color(ГРАФИК!$AR$6:$AR$36,3,C1200)</f>
        <v>0</v>
      </c>
      <c r="G1200" s="25" t="e">
        <f>IF(D1200="",INDEX('Классификатор задач'!$C:$C,MATCH(E1200,'Классификатор задач'!$B:$B,0),0),INDEX('Классификатор задач'!$C:$C,MATCH(D1200,'Классификатор задач'!$A:$A,0)))</f>
        <v>#N/A</v>
      </c>
      <c r="H1200" s="26">
        <f>INDEX(ГРАФИК!$AS$6:$AS$36,MATCH($B$1178,ГРАФИК!$A$6:$A$36,0),0)</f>
        <v>0</v>
      </c>
      <c r="I1200" s="41">
        <v>0.25</v>
      </c>
      <c r="J1200" s="29" t="e">
        <f>INDEX('Закрепление за ДСЕ'!$B:$B,MATCH(H1200,'Закрепление за ДСЕ'!A:A,0),0)</f>
        <v>#N/A</v>
      </c>
      <c r="K1200" s="29" t="e">
        <f>INDEX('Закрепление за ДСЕ'!$D:$D,MATCH(H1200,'Закрепление за ДСЕ'!A:A,0),0)</f>
        <v>#N/A</v>
      </c>
      <c r="L1200" s="36" t="str">
        <f t="shared" si="99"/>
        <v/>
      </c>
      <c r="M1200" s="38">
        <v>25</v>
      </c>
    </row>
    <row r="1201" spans="1:13" x14ac:dyDescent="0.25">
      <c r="A1201" s="24">
        <v>0.52083333333333304</v>
      </c>
      <c r="B1201" s="24">
        <v>0.53125</v>
      </c>
      <c r="C1201" s="24">
        <f>INDEX(ГРАФИК!$AT$6:$AT$36,MATCH($B$1178,ГРАФИК!$A$6:$A$36,0),0)</f>
        <v>0</v>
      </c>
      <c r="D1201" s="6" t="b">
        <f t="shared" si="97"/>
        <v>0</v>
      </c>
      <c r="E1201" s="24" t="b">
        <f t="shared" si="98"/>
        <v>0</v>
      </c>
      <c r="F1201" s="6">
        <f>Count_Color(ГРАФИК!$AT$6:$AT$36,3,C1201)</f>
        <v>0</v>
      </c>
      <c r="G1201" s="25" t="e">
        <f>IF(D1201="",INDEX('Классификатор задач'!$C:$C,MATCH(E1201,'Классификатор задач'!$B:$B,0),0),INDEX('Классификатор задач'!$C:$C,MATCH(D1201,'Классификатор задач'!$A:$A,0)))</f>
        <v>#N/A</v>
      </c>
      <c r="H1201" s="26">
        <f>INDEX(ГРАФИК!$AU$6:$AU$36,MATCH($B$1178,ГРАФИК!$A$6:$A$36,0),0)</f>
        <v>0</v>
      </c>
      <c r="I1201" s="41">
        <v>0.25</v>
      </c>
      <c r="J1201" s="29" t="e">
        <f>INDEX('Закрепление за ДСЕ'!$B:$B,MATCH(H1201,'Закрепление за ДСЕ'!A:A,0),0)</f>
        <v>#N/A</v>
      </c>
      <c r="K1201" s="29" t="e">
        <f>INDEX('Закрепление за ДСЕ'!$D:$D,MATCH(H1201,'Закрепление за ДСЕ'!A:A,0),0)</f>
        <v>#N/A</v>
      </c>
      <c r="L1201" s="36" t="str">
        <f t="shared" si="99"/>
        <v/>
      </c>
      <c r="M1201" s="38">
        <v>25</v>
      </c>
    </row>
    <row r="1202" spans="1:13" x14ac:dyDescent="0.25">
      <c r="A1202" s="24">
        <v>0.531249999999999</v>
      </c>
      <c r="B1202" s="24">
        <v>0.54166666666666696</v>
      </c>
      <c r="C1202" s="24">
        <f>INDEX(ГРАФИК!$AV$6:$AV$36,MATCH($B$1178,ГРАФИК!$A$6:$A$36,0),0)</f>
        <v>0</v>
      </c>
      <c r="D1202" s="6" t="b">
        <f t="shared" si="97"/>
        <v>0</v>
      </c>
      <c r="E1202" s="24" t="b">
        <f t="shared" si="98"/>
        <v>0</v>
      </c>
      <c r="F1202" s="6">
        <f>Count_Color(ГРАФИК!$AV$6:$AV$36,3,C1202)</f>
        <v>0</v>
      </c>
      <c r="G1202" s="25" t="e">
        <f>IF(D1202="",INDEX('Классификатор задач'!$C:$C,MATCH(E1202,'Классификатор задач'!$B:$B,0),0),INDEX('Классификатор задач'!$C:$C,MATCH(D1202,'Классификатор задач'!$A:$A,0)))</f>
        <v>#N/A</v>
      </c>
      <c r="H1202" s="26">
        <f>INDEX(ГРАФИК!$AW$6:$AW$36,MATCH($B$1178,ГРАФИК!$A$6:$A$36,0),0)</f>
        <v>0</v>
      </c>
      <c r="I1202" s="41">
        <v>0.25</v>
      </c>
      <c r="J1202" s="29" t="e">
        <f>INDEX('Закрепление за ДСЕ'!$B:$B,MATCH(H1202,'Закрепление за ДСЕ'!A:A,0),0)</f>
        <v>#N/A</v>
      </c>
      <c r="K1202" s="29" t="e">
        <f>INDEX('Закрепление за ДСЕ'!$D:$D,MATCH(H1202,'Закрепление за ДСЕ'!A:A,0),0)</f>
        <v>#N/A</v>
      </c>
      <c r="L1202" s="36" t="str">
        <f t="shared" si="99"/>
        <v/>
      </c>
      <c r="M1202" s="38">
        <v>25</v>
      </c>
    </row>
    <row r="1203" spans="1:13" x14ac:dyDescent="0.25">
      <c r="A1203" s="24">
        <v>0.54166666666666596</v>
      </c>
      <c r="B1203" s="24">
        <v>0.55208333333333304</v>
      </c>
      <c r="C1203" s="24">
        <f>INDEX(ГРАФИК!$AX$6:$AX$36,MATCH($B$1178,ГРАФИК!$A$6:$A$36,0),0)</f>
        <v>0</v>
      </c>
      <c r="D1203" s="6" t="b">
        <f t="shared" si="97"/>
        <v>0</v>
      </c>
      <c r="E1203" s="24" t="b">
        <f t="shared" si="98"/>
        <v>0</v>
      </c>
      <c r="F1203" s="6">
        <f>Count_Color(ГРАФИК!$AX$6:$AX$36,3,C1203)</f>
        <v>0</v>
      </c>
      <c r="G1203" s="25" t="e">
        <f>IF(D1203="",INDEX('Классификатор задач'!$C:$C,MATCH(E1203,'Классификатор задач'!$B:$B,0),0),INDEX('Классификатор задач'!$C:$C,MATCH(D1203,'Классификатор задач'!$A:$A,0)))</f>
        <v>#N/A</v>
      </c>
      <c r="H1203" s="26">
        <f>INDEX(ГРАФИК!$AY$6:$AY$36,MATCH($B$1178,ГРАФИК!$A$6:$A$36,0),0)</f>
        <v>0</v>
      </c>
      <c r="I1203" s="41">
        <v>0.25</v>
      </c>
      <c r="J1203" s="29" t="e">
        <f>INDEX('Закрепление за ДСЕ'!$B:$B,MATCH(H1203,'Закрепление за ДСЕ'!A:A,0),0)</f>
        <v>#N/A</v>
      </c>
      <c r="K1203" s="29" t="e">
        <f>INDEX('Закрепление за ДСЕ'!$D:$D,MATCH(H1203,'Закрепление за ДСЕ'!A:A,0),0)</f>
        <v>#N/A</v>
      </c>
      <c r="L1203" s="36" t="str">
        <f t="shared" si="99"/>
        <v/>
      </c>
      <c r="M1203" s="38">
        <v>25</v>
      </c>
    </row>
    <row r="1204" spans="1:13" x14ac:dyDescent="0.25">
      <c r="A1204" s="24">
        <v>0.55208333333333304</v>
      </c>
      <c r="B1204" s="24">
        <v>0.5625</v>
      </c>
      <c r="C1204" s="24">
        <f>INDEX(ГРАФИК!$AZ$6:$AZ$36,MATCH($B$1178,ГРАФИК!$A$6:$A$36,0),0)</f>
        <v>0</v>
      </c>
      <c r="D1204" s="6" t="b">
        <f t="shared" si="97"/>
        <v>0</v>
      </c>
      <c r="E1204" s="24" t="b">
        <f t="shared" si="98"/>
        <v>0</v>
      </c>
      <c r="F1204" s="6">
        <f>Count_Color(ГРАФИК!$AZ$6:$AZ$36,3,C1204)</f>
        <v>0</v>
      </c>
      <c r="G1204" s="25" t="e">
        <f>IF(D1204="",INDEX('Классификатор задач'!$C:$C,MATCH(E1204,'Классификатор задач'!$B:$B,0),0),INDEX('Классификатор задач'!$C:$C,MATCH(D1204,'Классификатор задач'!$A:$A,0)))</f>
        <v>#N/A</v>
      </c>
      <c r="H1204" s="26">
        <f>INDEX(ГРАФИК!$BA$6:$BA$36,MATCH($B$1178,ГРАФИК!$A$6:$A$36,0),0)</f>
        <v>0</v>
      </c>
      <c r="I1204" s="41">
        <v>0.25</v>
      </c>
      <c r="J1204" s="29" t="e">
        <f>INDEX('Закрепление за ДСЕ'!$B:$B,MATCH(H1204,'Закрепление за ДСЕ'!A:A,0),0)</f>
        <v>#N/A</v>
      </c>
      <c r="K1204" s="29" t="e">
        <f>INDEX('Закрепление за ДСЕ'!$D:$D,MATCH(H1204,'Закрепление за ДСЕ'!A:A,0),0)</f>
        <v>#N/A</v>
      </c>
      <c r="L1204" s="36" t="str">
        <f t="shared" si="99"/>
        <v/>
      </c>
      <c r="M1204" s="38">
        <v>25</v>
      </c>
    </row>
    <row r="1205" spans="1:13" x14ac:dyDescent="0.25">
      <c r="A1205" s="24">
        <v>0.562499999999999</v>
      </c>
      <c r="B1205" s="24">
        <v>0.57291666666666696</v>
      </c>
      <c r="C1205" s="24">
        <f>INDEX(ГРАФИК!$BB$6:$BB$36,MATCH($B$1178,ГРАФИК!$A$6:$A$36,0),0)</f>
        <v>0</v>
      </c>
      <c r="D1205" s="6" t="b">
        <f t="shared" si="97"/>
        <v>0</v>
      </c>
      <c r="E1205" s="24" t="b">
        <f t="shared" si="98"/>
        <v>0</v>
      </c>
      <c r="F1205" s="6">
        <f>Count_Color(ГРАФИК!$BB$6:$BB$36,3,C1205)</f>
        <v>0</v>
      </c>
      <c r="G1205" s="25" t="e">
        <f>IF(D1205="",INDEX('Классификатор задач'!$C:$C,MATCH(E1205,'Классификатор задач'!$B:$B,0),0),INDEX('Классификатор задач'!$C:$C,MATCH(D1205,'Классификатор задач'!$A:$A,0)))</f>
        <v>#N/A</v>
      </c>
      <c r="H1205" s="26">
        <f>INDEX(ГРАФИК!$BC$6:$BC$36,MATCH($B$1178,ГРАФИК!$A$6:$A$36,0),0)</f>
        <v>0</v>
      </c>
      <c r="I1205" s="41">
        <v>0.25</v>
      </c>
      <c r="J1205" s="29" t="e">
        <f>INDEX('Закрепление за ДСЕ'!$B:$B,MATCH(H1205,'Закрепление за ДСЕ'!A:A,0),0)</f>
        <v>#N/A</v>
      </c>
      <c r="K1205" s="29" t="e">
        <f>INDEX('Закрепление за ДСЕ'!$D:$D,MATCH(H1205,'Закрепление за ДСЕ'!A:A,0),0)</f>
        <v>#N/A</v>
      </c>
      <c r="L1205" s="36" t="str">
        <f t="shared" si="99"/>
        <v/>
      </c>
      <c r="M1205" s="38">
        <v>25</v>
      </c>
    </row>
    <row r="1206" spans="1:13" x14ac:dyDescent="0.25">
      <c r="A1206" s="24">
        <v>0.57291666666666596</v>
      </c>
      <c r="B1206" s="24">
        <v>0.58333333333333304</v>
      </c>
      <c r="C1206" s="24">
        <f>INDEX(ГРАФИК!$BD$6:$BD$36,MATCH($B$1178,ГРАФИК!$A$6:$A$36,0),0)</f>
        <v>0</v>
      </c>
      <c r="D1206" s="6" t="b">
        <f t="shared" si="97"/>
        <v>0</v>
      </c>
      <c r="E1206" s="24" t="b">
        <f t="shared" si="98"/>
        <v>0</v>
      </c>
      <c r="F1206" s="6">
        <f>Count_Color(ГРАФИК!$BD$6:$BD$36,3,C1206)</f>
        <v>0</v>
      </c>
      <c r="G1206" s="25" t="e">
        <f>IF(D1206="",INDEX('Классификатор задач'!$C:$C,MATCH(E1206,'Классификатор задач'!$B:$B,0),0),INDEX('Классификатор задач'!$C:$C,MATCH(D1206,'Классификатор задач'!$A:$A,0)))</f>
        <v>#N/A</v>
      </c>
      <c r="H1206" s="26">
        <f>INDEX(ГРАФИК!$BE$6:$BE$36,MATCH($B$1178,ГРАФИК!$A$6:$A$36,0),0)</f>
        <v>0</v>
      </c>
      <c r="I1206" s="41">
        <v>0.25</v>
      </c>
      <c r="J1206" s="29" t="e">
        <f>INDEX('Закрепление за ДСЕ'!$B:$B,MATCH(H1206,'Закрепление за ДСЕ'!A:A,0),0)</f>
        <v>#N/A</v>
      </c>
      <c r="K1206" s="29" t="e">
        <f>INDEX('Закрепление за ДСЕ'!$D:$D,MATCH(H1206,'Закрепление за ДСЕ'!A:A,0),0)</f>
        <v>#N/A</v>
      </c>
      <c r="L1206" s="36" t="str">
        <f t="shared" si="99"/>
        <v/>
      </c>
      <c r="M1206" s="38">
        <v>25</v>
      </c>
    </row>
    <row r="1207" spans="1:13" x14ac:dyDescent="0.25">
      <c r="A1207" s="24">
        <v>0.58333333333333304</v>
      </c>
      <c r="B1207" s="24">
        <v>0.59375</v>
      </c>
      <c r="C1207" s="24">
        <f>INDEX(ГРАФИК!$BF$6:$BF$36,MATCH($B$1178,ГРАФИК!$A$6:$A$36,0),0)</f>
        <v>0</v>
      </c>
      <c r="D1207" s="6" t="b">
        <f t="shared" si="97"/>
        <v>0</v>
      </c>
      <c r="E1207" s="24" t="b">
        <f t="shared" si="98"/>
        <v>0</v>
      </c>
      <c r="F1207" s="6">
        <f>Count_Color(ГРАФИК!$BF$6:$BF$36,3,C1207)</f>
        <v>0</v>
      </c>
      <c r="G1207" s="25" t="e">
        <f>IF(D1207="",INDEX('Классификатор задач'!$C:$C,MATCH(E1207,'Классификатор задач'!$B:$B,0),0),INDEX('Классификатор задач'!$C:$C,MATCH(D1207,'Классификатор задач'!$A:$A,0)))</f>
        <v>#N/A</v>
      </c>
      <c r="H1207" s="26">
        <f>INDEX(ГРАФИК!$BG$6:$BG$36,MATCH($B$1178,ГРАФИК!$A$6:$A$36,0),0)</f>
        <v>0</v>
      </c>
      <c r="I1207" s="41">
        <v>0.25</v>
      </c>
      <c r="J1207" s="29" t="e">
        <f>INDEX('Закрепление за ДСЕ'!$B:$B,MATCH(H1207,'Закрепление за ДСЕ'!A:A,0),0)</f>
        <v>#N/A</v>
      </c>
      <c r="K1207" s="29" t="e">
        <f>INDEX('Закрепление за ДСЕ'!$D:$D,MATCH(H1207,'Закрепление за ДСЕ'!A:A,0),0)</f>
        <v>#N/A</v>
      </c>
      <c r="L1207" s="36" t="str">
        <f t="shared" si="99"/>
        <v/>
      </c>
      <c r="M1207" s="38">
        <v>25</v>
      </c>
    </row>
    <row r="1208" spans="1:13" x14ac:dyDescent="0.25">
      <c r="A1208" s="24">
        <v>0.593749999999999</v>
      </c>
      <c r="B1208" s="24">
        <v>0.60416666666666696</v>
      </c>
      <c r="C1208" s="24">
        <f>INDEX(ГРАФИК!$BH$6:$BH$36,MATCH($B$1178,ГРАФИК!$A$6:$A$36,0),0)</f>
        <v>0</v>
      </c>
      <c r="D1208" s="6" t="b">
        <f t="shared" si="97"/>
        <v>0</v>
      </c>
      <c r="E1208" s="24" t="b">
        <f t="shared" si="98"/>
        <v>0</v>
      </c>
      <c r="F1208" s="6">
        <f>Count_Color(ГРАФИК!$BH$6:$BH$36,3,C1208)</f>
        <v>0</v>
      </c>
      <c r="G1208" s="25" t="e">
        <f>IF(D1208="",INDEX('Классификатор задач'!$C:$C,MATCH(E1208,'Классификатор задач'!$B:$B,0),0),INDEX('Классификатор задач'!$C:$C,MATCH(D1208,'Классификатор задач'!$A:$A,0)))</f>
        <v>#N/A</v>
      </c>
      <c r="H1208" s="26">
        <f>INDEX(ГРАФИК!$BI$6:$BI$36,MATCH($B$1178,ГРАФИК!$A$6:$A$36,0),0)</f>
        <v>0</v>
      </c>
      <c r="I1208" s="41">
        <v>0.25</v>
      </c>
      <c r="J1208" s="29" t="e">
        <f>INDEX('Закрепление за ДСЕ'!$B:$B,MATCH(H1208,'Закрепление за ДСЕ'!A:A,0),0)</f>
        <v>#N/A</v>
      </c>
      <c r="K1208" s="29" t="e">
        <f>INDEX('Закрепление за ДСЕ'!$D:$D,MATCH(H1208,'Закрепление за ДСЕ'!A:A,0),0)</f>
        <v>#N/A</v>
      </c>
      <c r="L1208" s="36" t="str">
        <f t="shared" si="99"/>
        <v/>
      </c>
      <c r="M1208" s="38">
        <v>25</v>
      </c>
    </row>
    <row r="1209" spans="1:13" x14ac:dyDescent="0.25">
      <c r="A1209" s="24">
        <v>0.60416666666666596</v>
      </c>
      <c r="B1209" s="24">
        <v>0.61458333333333404</v>
      </c>
      <c r="C1209" s="24">
        <f>INDEX(ГРАФИК!$BJ$6:$BJ$36,MATCH($B$1178,ГРАФИК!$A$6:$A$36,0),0)</f>
        <v>0</v>
      </c>
      <c r="D1209" s="6" t="b">
        <f t="shared" si="97"/>
        <v>0</v>
      </c>
      <c r="E1209" s="24" t="b">
        <f t="shared" si="98"/>
        <v>0</v>
      </c>
      <c r="F1209" s="6">
        <f>Count_Color(ГРАФИК!$BJ$6:$BJ$36,3,C1209)</f>
        <v>0</v>
      </c>
      <c r="G1209" s="25" t="e">
        <f>IF(D1209="",INDEX('Классификатор задач'!$C:$C,MATCH(E1209,'Классификатор задач'!$B:$B,0),0),INDEX('Классификатор задач'!$C:$C,MATCH(D1209,'Классификатор задач'!$A:$A,0)))</f>
        <v>#N/A</v>
      </c>
      <c r="H1209" s="26">
        <f>INDEX(ГРАФИК!$BK$6:$BK$36,MATCH($B$1178,ГРАФИК!$A$6:$A$36,0),0)</f>
        <v>0</v>
      </c>
      <c r="I1209" s="41">
        <v>0.25</v>
      </c>
      <c r="J1209" s="29" t="e">
        <f>INDEX('Закрепление за ДСЕ'!$B:$B,MATCH(H1209,'Закрепление за ДСЕ'!A:A,0),0)</f>
        <v>#N/A</v>
      </c>
      <c r="K1209" s="29" t="e">
        <f>INDEX('Закрепление за ДСЕ'!$D:$D,MATCH(H1209,'Закрепление за ДСЕ'!A:A,0),0)</f>
        <v>#N/A</v>
      </c>
      <c r="L1209" s="36" t="str">
        <f t="shared" si="99"/>
        <v/>
      </c>
      <c r="M1209" s="38">
        <v>25</v>
      </c>
    </row>
    <row r="1210" spans="1:13" x14ac:dyDescent="0.25">
      <c r="A1210" s="24">
        <v>0.61458333333333304</v>
      </c>
      <c r="B1210" s="24">
        <v>0.625</v>
      </c>
      <c r="C1210" s="24">
        <f>INDEX(ГРАФИК!$BL$6:$BL$36,MATCH($B$1178,ГРАФИК!$A$6:$A$36,0),0)</f>
        <v>0</v>
      </c>
      <c r="D1210" s="6" t="b">
        <f t="shared" si="97"/>
        <v>0</v>
      </c>
      <c r="E1210" s="24" t="b">
        <f t="shared" si="98"/>
        <v>0</v>
      </c>
      <c r="F1210" s="6">
        <f>Count_Color(ГРАФИК!$BL$6:$BL$36,3,C1210)</f>
        <v>0</v>
      </c>
      <c r="G1210" s="25" t="e">
        <f>IF(D1210="",INDEX('Классификатор задач'!$C:$C,MATCH(E1210,'Классификатор задач'!$B:$B,0),0),INDEX('Классификатор задач'!$C:$C,MATCH(D1210,'Классификатор задач'!$A:$A,0)))</f>
        <v>#N/A</v>
      </c>
      <c r="H1210" s="26">
        <f>INDEX(ГРАФИК!$BM$6:$BM$36,MATCH($B$1178,ГРАФИК!$A$6:$A$36,0),0)</f>
        <v>0</v>
      </c>
      <c r="I1210" s="41">
        <v>0.25</v>
      </c>
      <c r="J1210" s="29" t="e">
        <f>INDEX('Закрепление за ДСЕ'!$B:$B,MATCH(H1210,'Закрепление за ДСЕ'!A:A,0),0)</f>
        <v>#N/A</v>
      </c>
      <c r="K1210" s="29" t="e">
        <f>INDEX('Закрепление за ДСЕ'!$D:$D,MATCH(H1210,'Закрепление за ДСЕ'!A:A,0),0)</f>
        <v>#N/A</v>
      </c>
      <c r="L1210" s="36" t="str">
        <f t="shared" si="99"/>
        <v/>
      </c>
      <c r="M1210" s="38">
        <v>25</v>
      </c>
    </row>
    <row r="1211" spans="1:13" x14ac:dyDescent="0.25">
      <c r="A1211" s="24">
        <v>0.624999999999999</v>
      </c>
      <c r="B1211" s="24">
        <v>0.63541666666666696</v>
      </c>
      <c r="C1211" s="24">
        <f>INDEX(ГРАФИК!$BN$6:$BN$36,MATCH($B$1178,ГРАФИК!$A$6:$A$36,0),0)</f>
        <v>0</v>
      </c>
      <c r="D1211" s="6" t="b">
        <f t="shared" si="97"/>
        <v>0</v>
      </c>
      <c r="E1211" s="24" t="b">
        <f t="shared" si="98"/>
        <v>0</v>
      </c>
      <c r="F1211" s="6">
        <f>Count_Color(ГРАФИК!$BN$6:$BN$36,3,C1211)</f>
        <v>0</v>
      </c>
      <c r="G1211" s="25" t="e">
        <f>IF(D1211="",INDEX('Классификатор задач'!$C:$C,MATCH(E1211,'Классификатор задач'!$B:$B,0),0),INDEX('Классификатор задач'!$C:$C,MATCH(D1211,'Классификатор задач'!$A:$A,0)))</f>
        <v>#N/A</v>
      </c>
      <c r="H1211" s="26">
        <f>INDEX(ГРАФИК!$BO$6:$BO$36,MATCH($B$1178,ГРАФИК!$A$6:$A$36,0),0)</f>
        <v>0</v>
      </c>
      <c r="I1211" s="41">
        <v>0.25</v>
      </c>
      <c r="J1211" s="29" t="e">
        <f>INDEX('Закрепление за ДСЕ'!$B:$B,MATCH(H1211,'Закрепление за ДСЕ'!A:A,0),0)</f>
        <v>#N/A</v>
      </c>
      <c r="K1211" s="29" t="e">
        <f>INDEX('Закрепление за ДСЕ'!$D:$D,MATCH(H1211,'Закрепление за ДСЕ'!A:A,0),0)</f>
        <v>#N/A</v>
      </c>
      <c r="L1211" s="36" t="str">
        <f t="shared" si="99"/>
        <v/>
      </c>
      <c r="M1211" s="38">
        <v>25</v>
      </c>
    </row>
    <row r="1212" spans="1:13" x14ac:dyDescent="0.25">
      <c r="A1212" s="24">
        <v>0.63541666666666596</v>
      </c>
      <c r="B1212" s="24">
        <v>0.64583333333333404</v>
      </c>
      <c r="C1212" s="24">
        <f>INDEX(ГРАФИК!$BP$6:$BP$36,MATCH($B$1178,ГРАФИК!$A$6:$A$36,0),0)</f>
        <v>0</v>
      </c>
      <c r="D1212" s="6" t="b">
        <f t="shared" si="97"/>
        <v>0</v>
      </c>
      <c r="E1212" s="24" t="b">
        <f t="shared" si="98"/>
        <v>0</v>
      </c>
      <c r="F1212" s="6">
        <f>Count_Color(ГРАФИК!$BP$6:$BP$36,3,C1212)</f>
        <v>0</v>
      </c>
      <c r="G1212" s="25" t="e">
        <f>IF(D1212="",INDEX('Классификатор задач'!$C:$C,MATCH(E1212,'Классификатор задач'!$B:$B,0),0),INDEX('Классификатор задач'!$C:$C,MATCH(D1212,'Классификатор задач'!$A:$A,0)))</f>
        <v>#N/A</v>
      </c>
      <c r="H1212" s="26">
        <f>INDEX(ГРАФИК!$BQ$6:$BQ$36,MATCH($B$1178,ГРАФИК!$A$6:$A$36,0),0)</f>
        <v>0</v>
      </c>
      <c r="I1212" s="41">
        <v>0.25</v>
      </c>
      <c r="J1212" s="29" t="e">
        <f>INDEX('Закрепление за ДСЕ'!$B:$B,MATCH(H1212,'Закрепление за ДСЕ'!A:A,0),0)</f>
        <v>#N/A</v>
      </c>
      <c r="K1212" s="29" t="e">
        <f>INDEX('Закрепление за ДСЕ'!$D:$D,MATCH(H1212,'Закрепление за ДСЕ'!A:A,0),0)</f>
        <v>#N/A</v>
      </c>
      <c r="L1212" s="36" t="str">
        <f t="shared" si="99"/>
        <v/>
      </c>
      <c r="M1212" s="38">
        <v>25</v>
      </c>
    </row>
    <row r="1213" spans="1:13" x14ac:dyDescent="0.25">
      <c r="A1213" s="24">
        <v>0.64583333333333204</v>
      </c>
      <c r="B1213" s="24">
        <v>0.65625</v>
      </c>
      <c r="C1213" s="24">
        <f>INDEX(ГРАФИК!$BR$6:$BR$36,MATCH($B$1178,ГРАФИК!$A$6:$A$36,0),0)</f>
        <v>0</v>
      </c>
      <c r="D1213" s="6" t="b">
        <f t="shared" si="97"/>
        <v>0</v>
      </c>
      <c r="E1213" s="24" t="b">
        <f t="shared" si="98"/>
        <v>0</v>
      </c>
      <c r="F1213" s="6">
        <f>Count_Color(ГРАФИК!$BR$6:$BR$36,3,C1213)</f>
        <v>0</v>
      </c>
      <c r="G1213" s="25" t="e">
        <f>IF(D1213="",INDEX('Классификатор задач'!$C:$C,MATCH(E1213,'Классификатор задач'!$B:$B,0),0),INDEX('Классификатор задач'!$C:$C,MATCH(D1213,'Классификатор задач'!$A:$A,0)))</f>
        <v>#N/A</v>
      </c>
      <c r="H1213" s="26">
        <f>INDEX(ГРАФИК!$BS$6:$BS$36,MATCH($B$1178,ГРАФИК!$A$6:$A$36,0),0)</f>
        <v>0</v>
      </c>
      <c r="I1213" s="41">
        <v>0.25</v>
      </c>
      <c r="J1213" s="29" t="e">
        <f>INDEX('Закрепление за ДСЕ'!$B:$B,MATCH(H1213,'Закрепление за ДСЕ'!A:A,0),0)</f>
        <v>#N/A</v>
      </c>
      <c r="K1213" s="29" t="e">
        <f>INDEX('Закрепление за ДСЕ'!$D:$D,MATCH(H1213,'Закрепление за ДСЕ'!A:A,0),0)</f>
        <v>#N/A</v>
      </c>
      <c r="L1213" s="36" t="str">
        <f t="shared" si="99"/>
        <v/>
      </c>
      <c r="M1213" s="38">
        <v>25</v>
      </c>
    </row>
    <row r="1214" spans="1:13" x14ac:dyDescent="0.25">
      <c r="A1214" s="24">
        <v>0.656249999999999</v>
      </c>
      <c r="B1214" s="24">
        <v>0.66666666666666696</v>
      </c>
      <c r="C1214" s="24">
        <f>INDEX(ГРАФИК!$BT$6:$BT$36,MATCH($B$1178,ГРАФИК!$A$6:$A$36,0),0)</f>
        <v>0</v>
      </c>
      <c r="D1214" s="6" t="b">
        <f t="shared" si="97"/>
        <v>0</v>
      </c>
      <c r="E1214" s="24" t="b">
        <f t="shared" si="98"/>
        <v>0</v>
      </c>
      <c r="F1214" s="6">
        <f>Count_Color(ГРАФИК!$BT$6:$BT$36,3,C1214)</f>
        <v>0</v>
      </c>
      <c r="G1214" s="25" t="e">
        <f>IF(D1214="",INDEX('Классификатор задач'!$C:$C,MATCH(E1214,'Классификатор задач'!$B:$B,0),0),INDEX('Классификатор задач'!$C:$C,MATCH(D1214,'Классификатор задач'!$A:$A,0)))</f>
        <v>#N/A</v>
      </c>
      <c r="H1214" s="26">
        <f>INDEX(ГРАФИК!$BU$6:$BU$36,MATCH($B$1178,ГРАФИК!$A$6:$A$36,0),0)</f>
        <v>0</v>
      </c>
      <c r="I1214" s="41">
        <v>0.25</v>
      </c>
      <c r="J1214" s="29" t="e">
        <f>INDEX('Закрепление за ДСЕ'!$B:$B,MATCH(H1214,'Закрепление за ДСЕ'!A:A,0),0)</f>
        <v>#N/A</v>
      </c>
      <c r="K1214" s="29" t="e">
        <f>INDEX('Закрепление за ДСЕ'!$D:$D,MATCH(H1214,'Закрепление за ДСЕ'!A:A,0),0)</f>
        <v>#N/A</v>
      </c>
      <c r="L1214" s="36" t="str">
        <f t="shared" si="99"/>
        <v/>
      </c>
      <c r="M1214" s="38">
        <v>25</v>
      </c>
    </row>
    <row r="1215" spans="1:13" x14ac:dyDescent="0.25">
      <c r="A1215" s="24">
        <v>0.66666666666666596</v>
      </c>
      <c r="B1215" s="24">
        <v>0.67708333333333404</v>
      </c>
      <c r="C1215" s="24">
        <f>INDEX(ГРАФИК!$BV$6:$BV$36,MATCH($B$1178,ГРАФИК!$A$6:$A$36,0),0)</f>
        <v>0</v>
      </c>
      <c r="D1215" s="6" t="b">
        <f t="shared" si="97"/>
        <v>0</v>
      </c>
      <c r="E1215" s="24" t="b">
        <f t="shared" si="98"/>
        <v>0</v>
      </c>
      <c r="F1215" s="6">
        <f>Count_Color(ГРАФИК!$BV$6:$BV$36,3,C1215)</f>
        <v>0</v>
      </c>
      <c r="G1215" s="25" t="e">
        <f>IF(D1215="",INDEX('Классификатор задач'!$C:$C,MATCH(E1215,'Классификатор задач'!$B:$B,0),0),INDEX('Классификатор задач'!$C:$C,MATCH(D1215,'Классификатор задач'!$A:$A,0)))</f>
        <v>#N/A</v>
      </c>
      <c r="H1215" s="26">
        <f>INDEX(ГРАФИК!$BW$6:$BW$36,MATCH($B$1178,ГРАФИК!$A$6:$A$36,0),0)</f>
        <v>0</v>
      </c>
      <c r="I1215" s="41">
        <v>0.25</v>
      </c>
      <c r="J1215" s="29" t="e">
        <f>INDEX('Закрепление за ДСЕ'!$B:$B,MATCH(H1215,'Закрепление за ДСЕ'!A:A,0),0)</f>
        <v>#N/A</v>
      </c>
      <c r="K1215" s="29" t="e">
        <f>INDEX('Закрепление за ДСЕ'!$D:$D,MATCH(H1215,'Закрепление за ДСЕ'!A:A,0),0)</f>
        <v>#N/A</v>
      </c>
      <c r="L1215" s="36" t="str">
        <f t="shared" si="99"/>
        <v/>
      </c>
      <c r="M1215" s="38">
        <v>25</v>
      </c>
    </row>
    <row r="1216" spans="1:13" x14ac:dyDescent="0.25">
      <c r="A1216" s="24">
        <v>0.67708333333333204</v>
      </c>
      <c r="B1216" s="24">
        <v>0.6875</v>
      </c>
      <c r="C1216" s="24">
        <f>INDEX(ГРАФИК!$BX$6:$BX$36,MATCH($B$1178,ГРАФИК!$A$6:$A$36,0),0)</f>
        <v>0</v>
      </c>
      <c r="D1216" s="6" t="b">
        <f t="shared" si="97"/>
        <v>0</v>
      </c>
      <c r="E1216" s="24" t="b">
        <f t="shared" si="98"/>
        <v>0</v>
      </c>
      <c r="F1216" s="6">
        <f>Count_Color(ГРАФИК!$BX$6:$BX$36,3,C1216)</f>
        <v>0</v>
      </c>
      <c r="G1216" s="25" t="e">
        <f>IF(D1216="",INDEX('Классификатор задач'!$C:$C,MATCH(E1216,'Классификатор задач'!$B:$B,0),0),INDEX('Классификатор задач'!$C:$C,MATCH(D1216,'Классификатор задач'!$A:$A,0)))</f>
        <v>#N/A</v>
      </c>
      <c r="H1216" s="26">
        <f>INDEX(ГРАФИК!$BY$6:$BY$36,MATCH($B$1178,ГРАФИК!$A$6:$A$36,0),0)</f>
        <v>0</v>
      </c>
      <c r="I1216" s="41">
        <v>0.25</v>
      </c>
      <c r="J1216" s="29" t="e">
        <f>INDEX('Закрепление за ДСЕ'!$B:$B,MATCH(H1216,'Закрепление за ДСЕ'!A:A,0),0)</f>
        <v>#N/A</v>
      </c>
      <c r="K1216" s="29" t="e">
        <f>INDEX('Закрепление за ДСЕ'!$D:$D,MATCH(H1216,'Закрепление за ДСЕ'!A:A,0),0)</f>
        <v>#N/A</v>
      </c>
      <c r="L1216" s="36" t="str">
        <f t="shared" si="99"/>
        <v/>
      </c>
      <c r="M1216" s="38">
        <v>25</v>
      </c>
    </row>
    <row r="1217" spans="1:13" x14ac:dyDescent="0.25">
      <c r="A1217" s="24">
        <v>0.687499999999999</v>
      </c>
      <c r="B1217" s="24">
        <v>0.69791666666666696</v>
      </c>
      <c r="C1217" s="24">
        <f>INDEX(ГРАФИК!$BZ$6:$BZ$36,MATCH($B$1178,ГРАФИК!$A$6:$A$36,0),0)</f>
        <v>0</v>
      </c>
      <c r="D1217" s="6" t="b">
        <f t="shared" si="97"/>
        <v>0</v>
      </c>
      <c r="E1217" s="24" t="b">
        <f t="shared" si="98"/>
        <v>0</v>
      </c>
      <c r="F1217" s="6">
        <f>Count_Color(ГРАФИК!$BZ$6:$BZ$36,3,C1217)</f>
        <v>0</v>
      </c>
      <c r="G1217" s="25" t="e">
        <f>IF(D1217="",INDEX('Классификатор задач'!$C:$C,MATCH(E1217,'Классификатор задач'!$B:$B,0),0),INDEX('Классификатор задач'!$C:$C,MATCH(D1217,'Классификатор задач'!$A:$A,0)))</f>
        <v>#N/A</v>
      </c>
      <c r="H1217" s="26">
        <f>INDEX(ГРАФИК!$CA$6:$CA$36,MATCH($B$1178,ГРАФИК!$A$6:$A$36,0),0)</f>
        <v>0</v>
      </c>
      <c r="I1217" s="41">
        <v>0.25</v>
      </c>
      <c r="J1217" s="29" t="e">
        <f>INDEX('Закрепление за ДСЕ'!$B:$B,MATCH(H1217,'Закрепление за ДСЕ'!A:A,0),0)</f>
        <v>#N/A</v>
      </c>
      <c r="K1217" s="29" t="e">
        <f>INDEX('Закрепление за ДСЕ'!$D:$D,MATCH(H1217,'Закрепление за ДСЕ'!A:A,0),0)</f>
        <v>#N/A</v>
      </c>
      <c r="L1217" s="36" t="str">
        <f t="shared" si="99"/>
        <v/>
      </c>
      <c r="M1217" s="38">
        <v>25</v>
      </c>
    </row>
    <row r="1218" spans="1:13" x14ac:dyDescent="0.25">
      <c r="A1218" s="24">
        <v>0.69791666666666596</v>
      </c>
      <c r="B1218" s="24">
        <v>0.70833333333333404</v>
      </c>
      <c r="C1218" s="24">
        <f>INDEX(ГРАФИК!$CB$6:$CB$36,MATCH($B$1178,ГРАФИК!$A$6:$A$36,0),0)</f>
        <v>0</v>
      </c>
      <c r="D1218" s="6" t="b">
        <f t="shared" si="97"/>
        <v>0</v>
      </c>
      <c r="E1218" s="24" t="b">
        <f t="shared" si="98"/>
        <v>0</v>
      </c>
      <c r="F1218" s="6">
        <f>Count_Color(ГРАФИК!$CB$6:$CB$36,3,C1218)</f>
        <v>0</v>
      </c>
      <c r="G1218" s="25" t="e">
        <f>IF(D1218="",INDEX('Классификатор задач'!$C:$C,MATCH(E1218,'Классификатор задач'!$B:$B,0),0),INDEX('Классификатор задач'!$C:$C,MATCH(D1218,'Классификатор задач'!$A:$A,0)))</f>
        <v>#N/A</v>
      </c>
      <c r="H1218" s="26">
        <f>INDEX(ГРАФИК!$CC$6:$CC$36,MATCH($B$1178,ГРАФИК!$A$6:$A$36,0),0)</f>
        <v>0</v>
      </c>
      <c r="I1218" s="41">
        <v>0.25</v>
      </c>
      <c r="J1218" s="29" t="e">
        <f>INDEX('Закрепление за ДСЕ'!$B:$B,MATCH(H1218,'Закрепление за ДСЕ'!A:A,0),0)</f>
        <v>#N/A</v>
      </c>
      <c r="K1218" s="29" t="e">
        <f>INDEX('Закрепление за ДСЕ'!$D:$D,MATCH(H1218,'Закрепление за ДСЕ'!A:A,0),0)</f>
        <v>#N/A</v>
      </c>
      <c r="L1218" s="36" t="str">
        <f t="shared" si="99"/>
        <v/>
      </c>
      <c r="M1218" s="38">
        <v>25</v>
      </c>
    </row>
    <row r="1219" spans="1:13" x14ac:dyDescent="0.25">
      <c r="A1219" s="24">
        <v>0.70833333333333204</v>
      </c>
      <c r="B1219" s="24">
        <v>0.71875</v>
      </c>
      <c r="C1219" s="24">
        <f>INDEX(ГРАФИК!$CD$6:$CD$36,MATCH($B$1178,ГРАФИК!$A$6:$A$36,0),0)</f>
        <v>0</v>
      </c>
      <c r="D1219" s="6" t="b">
        <f t="shared" si="97"/>
        <v>0</v>
      </c>
      <c r="E1219" s="24" t="b">
        <f t="shared" si="98"/>
        <v>0</v>
      </c>
      <c r="F1219" s="6">
        <f>Count_Color(ГРАФИК!$CD$6:$CD$36,3,C1219)</f>
        <v>0</v>
      </c>
      <c r="G1219" s="25" t="e">
        <f>IF(D1219="",INDEX('Классификатор задач'!$C:$C,MATCH(E1219,'Классификатор задач'!$B:$B,0),0),INDEX('Классификатор задач'!$C:$C,MATCH(D1219,'Классификатор задач'!$A:$A,0)))</f>
        <v>#N/A</v>
      </c>
      <c r="H1219" s="26">
        <f>INDEX(ГРАФИК!$CE$6:$CE$36,MATCH($B$1178,ГРАФИК!$A$6:$A$36,0),0)</f>
        <v>0</v>
      </c>
      <c r="I1219" s="41">
        <v>0.25</v>
      </c>
      <c r="J1219" s="29" t="e">
        <f>INDEX('Закрепление за ДСЕ'!$B:$B,MATCH(H1219,'Закрепление за ДСЕ'!A:A,0),0)</f>
        <v>#N/A</v>
      </c>
      <c r="K1219" s="29" t="e">
        <f>INDEX('Закрепление за ДСЕ'!$D:$D,MATCH(H1219,'Закрепление за ДСЕ'!A:A,0),0)</f>
        <v>#N/A</v>
      </c>
      <c r="L1219" s="36" t="str">
        <f t="shared" si="99"/>
        <v/>
      </c>
      <c r="M1219" s="38">
        <v>25</v>
      </c>
    </row>
    <row r="1220" spans="1:13" x14ac:dyDescent="0.25">
      <c r="A1220" s="24">
        <v>0.718749999999999</v>
      </c>
      <c r="B1220" s="24">
        <v>0.72916666666666696</v>
      </c>
      <c r="C1220" s="24">
        <f>INDEX(ГРАФИК!$CF$6:$CF$36,MATCH($B$1178,ГРАФИК!$A$6:$A$36,0),0)</f>
        <v>0</v>
      </c>
      <c r="D1220" s="6" t="b">
        <f t="shared" si="97"/>
        <v>0</v>
      </c>
      <c r="E1220" s="24" t="b">
        <f t="shared" si="98"/>
        <v>0</v>
      </c>
      <c r="F1220" s="6">
        <f>Count_Color(ГРАФИК!$CF$6:$CF$36,3,C1220)</f>
        <v>0</v>
      </c>
      <c r="G1220" s="25" t="e">
        <f>IF(D1220="",INDEX('Классификатор задач'!$C:$C,MATCH(E1220,'Классификатор задач'!$B:$B,0),0),INDEX('Классификатор задач'!$C:$C,MATCH(D1220,'Классификатор задач'!$A:$A,0)))</f>
        <v>#N/A</v>
      </c>
      <c r="H1220" s="26">
        <f>INDEX(ГРАФИК!$CG$6:$CG$36,MATCH($B$1178,ГРАФИК!$A$6:$A$36,0),0)</f>
        <v>0</v>
      </c>
      <c r="I1220" s="41">
        <v>0.25</v>
      </c>
      <c r="J1220" s="29" t="e">
        <f>INDEX('Закрепление за ДСЕ'!$B:$B,MATCH(H1220,'Закрепление за ДСЕ'!A:A,0),0)</f>
        <v>#N/A</v>
      </c>
      <c r="K1220" s="29" t="e">
        <f>INDEX('Закрепление за ДСЕ'!$D:$D,MATCH(H1220,'Закрепление за ДСЕ'!A:A,0),0)</f>
        <v>#N/A</v>
      </c>
      <c r="L1220" s="36" t="str">
        <f t="shared" si="99"/>
        <v/>
      </c>
      <c r="M1220" s="38">
        <v>25</v>
      </c>
    </row>
    <row r="1221" spans="1:13" x14ac:dyDescent="0.25">
      <c r="A1221" s="24">
        <v>0.72916666666666496</v>
      </c>
      <c r="B1221" s="24">
        <v>0.73958333333333404</v>
      </c>
      <c r="C1221" s="24">
        <f>INDEX(ГРАФИК!$CH$6:$CH$36,MATCH($B$1178,ГРАФИК!$A$6:$A$36,0),0)</f>
        <v>0</v>
      </c>
      <c r="D1221" s="6" t="b">
        <f t="shared" si="97"/>
        <v>0</v>
      </c>
      <c r="E1221" s="24" t="b">
        <f t="shared" si="98"/>
        <v>0</v>
      </c>
      <c r="F1221" s="6">
        <f>Count_Color(ГРАФИК!$CH$6:$CH$36,3,C1221)</f>
        <v>0</v>
      </c>
      <c r="G1221" s="25" t="e">
        <f>IF(D1221="",INDEX('Классификатор задач'!$C:$C,MATCH(E1221,'Классификатор задач'!$B:$B,0),0),INDEX('Классификатор задач'!$C:$C,MATCH(D1221,'Классификатор задач'!$A:$A,0)))</f>
        <v>#N/A</v>
      </c>
      <c r="H1221" s="26">
        <f>INDEX(ГРАФИК!$CI$6:$CI$36,MATCH($B$1178,ГРАФИК!$A$6:$A$36,0),0)</f>
        <v>0</v>
      </c>
      <c r="I1221" s="41">
        <v>0.25</v>
      </c>
      <c r="J1221" s="29" t="e">
        <f>INDEX('Закрепление за ДСЕ'!$B:$B,MATCH(H1221,'Закрепление за ДСЕ'!A:A,0),0)</f>
        <v>#N/A</v>
      </c>
      <c r="K1221" s="29" t="e">
        <f>INDEX('Закрепление за ДСЕ'!$D:$D,MATCH(H1221,'Закрепление за ДСЕ'!A:A,0),0)</f>
        <v>#N/A</v>
      </c>
      <c r="L1221" s="36" t="str">
        <f t="shared" si="99"/>
        <v/>
      </c>
      <c r="M1221" s="38">
        <v>25</v>
      </c>
    </row>
    <row r="1222" spans="1:13" x14ac:dyDescent="0.25">
      <c r="A1222" s="24">
        <v>0.73958333333333204</v>
      </c>
      <c r="B1222" s="24">
        <v>0.75</v>
      </c>
      <c r="C1222" s="24">
        <f>INDEX(ГРАФИК!$CJ$6:$CJ$36,MATCH($B$1178,ГРАФИК!$A$6:$A$36,0),0)</f>
        <v>0</v>
      </c>
      <c r="D1222" s="6" t="b">
        <f t="shared" si="97"/>
        <v>0</v>
      </c>
      <c r="E1222" s="24" t="b">
        <f t="shared" si="98"/>
        <v>0</v>
      </c>
      <c r="F1222" s="6">
        <f>Count_Color(ГРАФИК!$CJ$6:$CJ$36,3,C1222)</f>
        <v>0</v>
      </c>
      <c r="G1222" s="25" t="e">
        <f>IF(D1222="",INDEX('Классификатор задач'!$C:$C,MATCH(E1222,'Классификатор задач'!$B:$B,0),0),INDEX('Классификатор задач'!$C:$C,MATCH(D1222,'Классификатор задач'!$A:$A,0)))</f>
        <v>#N/A</v>
      </c>
      <c r="H1222" s="26">
        <f>INDEX(ГРАФИК!$CK$6:$CK$36,MATCH($B$1178,ГРАФИК!$A$6:$A$36,0),0)</f>
        <v>0</v>
      </c>
      <c r="I1222" s="41">
        <v>0.25</v>
      </c>
      <c r="J1222" s="29" t="e">
        <f>INDEX('Закрепление за ДСЕ'!$B:$B,MATCH(H1222,'Закрепление за ДСЕ'!A:A,0),0)</f>
        <v>#N/A</v>
      </c>
      <c r="K1222" s="29" t="e">
        <f>INDEX('Закрепление за ДСЕ'!$D:$D,MATCH(H1222,'Закрепление за ДСЕ'!A:A,0),0)</f>
        <v>#N/A</v>
      </c>
      <c r="L1222" s="36" t="str">
        <f t="shared" si="99"/>
        <v/>
      </c>
      <c r="M1222" s="38">
        <v>25</v>
      </c>
    </row>
    <row r="1223" spans="1:13" x14ac:dyDescent="0.25">
      <c r="A1223" s="24">
        <v>0.749999999999999</v>
      </c>
      <c r="B1223" s="24">
        <v>0.76041666666666696</v>
      </c>
      <c r="C1223" s="24">
        <f>INDEX(ГРАФИК!$CL$6:$CL$36,MATCH($B$1178,ГРАФИК!$A$6:$A$36,0),0)</f>
        <v>0</v>
      </c>
      <c r="D1223" s="6" t="b">
        <f t="shared" si="97"/>
        <v>0</v>
      </c>
      <c r="E1223" s="24" t="b">
        <f t="shared" si="98"/>
        <v>0</v>
      </c>
      <c r="F1223" s="6">
        <f>Count_Color(ГРАФИК!$CL$6:$CL$36,3,C1223)</f>
        <v>0</v>
      </c>
      <c r="G1223" s="25" t="e">
        <f>IF(D1223="",INDEX('Классификатор задач'!$C:$C,MATCH(E1223,'Классификатор задач'!$B:$B,0),0),INDEX('Классификатор задач'!$C:$C,MATCH(D1223,'Классификатор задач'!$A:$A,0)))</f>
        <v>#N/A</v>
      </c>
      <c r="H1223" s="26">
        <f>INDEX(ГРАФИК!$CM$6:$CM$36,MATCH($B$1178,ГРАФИК!$A$6:$A$36,0),0)</f>
        <v>0</v>
      </c>
      <c r="I1223" s="41">
        <v>0.25</v>
      </c>
      <c r="J1223" s="29" t="e">
        <f>INDEX('Закрепление за ДСЕ'!$B:$B,MATCH(H1223,'Закрепление за ДСЕ'!A:A,0),0)</f>
        <v>#N/A</v>
      </c>
      <c r="K1223" s="29" t="e">
        <f>INDEX('Закрепление за ДСЕ'!$D:$D,MATCH(H1223,'Закрепление за ДСЕ'!A:A,0),0)</f>
        <v>#N/A</v>
      </c>
      <c r="L1223" s="36" t="str">
        <f t="shared" si="99"/>
        <v/>
      </c>
      <c r="M1223" s="38">
        <v>25</v>
      </c>
    </row>
    <row r="1224" spans="1:13" x14ac:dyDescent="0.25">
      <c r="A1224" s="24">
        <v>0.76041666666666496</v>
      </c>
      <c r="B1224" s="24">
        <v>0.77083333333333404</v>
      </c>
      <c r="C1224" s="24">
        <f>INDEX(ГРАФИК!$CN$6:$CN$36,MATCH($B$1178,ГРАФИК!$A$6:$A$36,0),0)</f>
        <v>0</v>
      </c>
      <c r="D1224" s="6" t="b">
        <f t="shared" si="97"/>
        <v>0</v>
      </c>
      <c r="E1224" s="24" t="b">
        <f t="shared" si="98"/>
        <v>0</v>
      </c>
      <c r="F1224" s="6">
        <f>Count_Color(ГРАФИК!$CN$6:$CN$36,3,C1224)</f>
        <v>0</v>
      </c>
      <c r="G1224" s="25" t="e">
        <f>IF(D1224="",INDEX('Классификатор задач'!$C:$C,MATCH(E1224,'Классификатор задач'!$B:$B,0),0),INDEX('Классификатор задач'!$C:$C,MATCH(D1224,'Классификатор задач'!$A:$A,0)))</f>
        <v>#N/A</v>
      </c>
      <c r="H1224" s="26">
        <f>INDEX(ГРАФИК!$CO$6:$CO$36,MATCH($B$1178,ГРАФИК!$A$6:$A$36,0),0)</f>
        <v>0</v>
      </c>
      <c r="I1224" s="41">
        <v>0.25</v>
      </c>
      <c r="J1224" s="29" t="e">
        <f>INDEX('Закрепление за ДСЕ'!$B:$B,MATCH(H1224,'Закрепление за ДСЕ'!A:A,0),0)</f>
        <v>#N/A</v>
      </c>
      <c r="K1224" s="29" t="e">
        <f>INDEX('Закрепление за ДСЕ'!$D:$D,MATCH(H1224,'Закрепление за ДСЕ'!A:A,0),0)</f>
        <v>#N/A</v>
      </c>
      <c r="L1224" s="36" t="str">
        <f t="shared" si="99"/>
        <v/>
      </c>
      <c r="M1224" s="38">
        <v>25</v>
      </c>
    </row>
    <row r="1225" spans="1:13" x14ac:dyDescent="0.25">
      <c r="A1225" s="24">
        <v>0.77083333333333204</v>
      </c>
      <c r="B1225" s="24">
        <v>0.781250000000001</v>
      </c>
      <c r="C1225" s="24">
        <f>INDEX(ГРАФИК!$CP$6:$CP$36,MATCH($B$1178,ГРАФИК!$A$6:$A$36,0),0)</f>
        <v>0</v>
      </c>
      <c r="D1225" s="6" t="b">
        <f t="shared" si="97"/>
        <v>0</v>
      </c>
      <c r="E1225" s="24" t="b">
        <f t="shared" si="98"/>
        <v>0</v>
      </c>
      <c r="F1225" s="6">
        <f>Count_Color(ГРАФИК!$CP$6:$CP$36,3,C1225)</f>
        <v>0</v>
      </c>
      <c r="G1225" s="25" t="e">
        <f>IF(D1225="",INDEX('Классификатор задач'!$C:$C,MATCH(E1225,'Классификатор задач'!$B:$B,0),0),INDEX('Классификатор задач'!$C:$C,MATCH(D1225,'Классификатор задач'!$A:$A,0)))</f>
        <v>#N/A</v>
      </c>
      <c r="H1225" s="26">
        <f>INDEX(ГРАФИК!$CQ$6:$CQ$36,MATCH($B$1178,ГРАФИК!$A$6:$A$36,0),0)</f>
        <v>0</v>
      </c>
      <c r="I1225" s="41">
        <v>0.25</v>
      </c>
      <c r="J1225" s="29" t="e">
        <f>INDEX('Закрепление за ДСЕ'!$B:$B,MATCH(H1225,'Закрепление за ДСЕ'!A:A,0),0)</f>
        <v>#N/A</v>
      </c>
      <c r="K1225" s="29" t="e">
        <f>INDEX('Закрепление за ДСЕ'!$D:$D,MATCH(H1225,'Закрепление за ДСЕ'!A:A,0),0)</f>
        <v>#N/A</v>
      </c>
      <c r="L1225" s="36" t="str">
        <f t="shared" si="99"/>
        <v/>
      </c>
      <c r="M1225" s="38">
        <v>25</v>
      </c>
    </row>
    <row r="1226" spans="1:13" x14ac:dyDescent="0.25">
      <c r="A1226" s="24">
        <v>0.781249999999999</v>
      </c>
      <c r="B1226" s="24">
        <v>0.79166666666666696</v>
      </c>
      <c r="C1226" s="24">
        <f>INDEX(ГРАФИК!$CR$6:$CR$36,MATCH($B$1178,ГРАФИК!$A$6:$A$36,0),0)</f>
        <v>0</v>
      </c>
      <c r="D1226" s="6" t="b">
        <f t="shared" si="97"/>
        <v>0</v>
      </c>
      <c r="E1226" s="24" t="b">
        <f t="shared" si="98"/>
        <v>0</v>
      </c>
      <c r="F1226" s="6">
        <f>Count_Color(ГРАФИК!$CR$6:$CR$36,3,C1226)</f>
        <v>0</v>
      </c>
      <c r="G1226" s="25" t="e">
        <f>IF(D1226="",INDEX('Классификатор задач'!$C:$C,MATCH(E1226,'Классификатор задач'!$B:$B,0),0),INDEX('Классификатор задач'!$C:$C,MATCH(D1226,'Классификатор задач'!$A:$A,0)))</f>
        <v>#N/A</v>
      </c>
      <c r="H1226" s="26">
        <f>INDEX(ГРАФИК!$CS$6:$CS$36,MATCH($B$1178,ГРАФИК!$A$6:$A$36,0),0)</f>
        <v>0</v>
      </c>
      <c r="I1226" s="41">
        <v>0.25</v>
      </c>
      <c r="J1226" s="29" t="e">
        <f>INDEX('Закрепление за ДСЕ'!$B:$B,MATCH(H1226,'Закрепление за ДСЕ'!A:A,0),0)</f>
        <v>#N/A</v>
      </c>
      <c r="K1226" s="29" t="e">
        <f>INDEX('Закрепление за ДСЕ'!$D:$D,MATCH(H1226,'Закрепление за ДСЕ'!A:A,0),0)</f>
        <v>#N/A</v>
      </c>
      <c r="L1226" s="36" t="str">
        <f t="shared" si="99"/>
        <v/>
      </c>
      <c r="M1226" s="38">
        <v>25</v>
      </c>
    </row>
    <row r="1227" spans="1:13" x14ac:dyDescent="0.25">
      <c r="A1227" s="32" t="s">
        <v>148</v>
      </c>
      <c r="B1227" s="33">
        <v>26</v>
      </c>
      <c r="C1227" s="34" t="s">
        <v>148</v>
      </c>
      <c r="D1227" s="34" t="s">
        <v>148</v>
      </c>
      <c r="E1227" s="34" t="s">
        <v>148</v>
      </c>
      <c r="F1227" s="34" t="s">
        <v>148</v>
      </c>
      <c r="G1227" s="34" t="s">
        <v>148</v>
      </c>
      <c r="H1227" s="34" t="s">
        <v>148</v>
      </c>
      <c r="I1227" s="43"/>
      <c r="J1227" s="34" t="s">
        <v>148</v>
      </c>
      <c r="K1227" s="34" t="s">
        <v>148</v>
      </c>
      <c r="L1227" s="34" t="s">
        <v>148</v>
      </c>
      <c r="M1227" s="38">
        <v>26</v>
      </c>
    </row>
    <row r="1228" spans="1:13" x14ac:dyDescent="0.25">
      <c r="A1228" s="24">
        <v>0.29166666666666669</v>
      </c>
      <c r="B1228" s="24">
        <v>0.30208333333333331</v>
      </c>
      <c r="C1228" s="24">
        <f>INDEX(ГРАФИК!$B$6:$B$36,MATCH($B$1227,ГРАФИК!$A$6:$A$36,0),0)</f>
        <v>0</v>
      </c>
      <c r="D1228" s="6" t="b">
        <f>IF(LEFTB(C1228)="Z",C1228,IF(LEFTB(C1228)="J",""))</f>
        <v>0</v>
      </c>
      <c r="E1228" s="24" t="b">
        <f>IF(LEFTB(C1228)="J",C1228,IF(LEFTB(C1228)="Z",""))</f>
        <v>0</v>
      </c>
      <c r="F1228" s="6">
        <f>Count_Color(ГРАФИК!$B$6:$B$36,3,C1228)</f>
        <v>0</v>
      </c>
      <c r="G1228" s="25" t="e">
        <f>IF(D1228="",INDEX('Классификатор задач'!$C:$C,MATCH(E1228,'Классификатор задач'!$B:$B,0),0),INDEX('Классификатор задач'!$C:$C,MATCH(D1228,'Классификатор задач'!$A:$A,0)))</f>
        <v>#N/A</v>
      </c>
      <c r="H1228" s="26">
        <f>INDEX(ГРАФИК!$C$6:$C$36,MATCH($B$1227,ГРАФИК!$A$6:$A$36,0),0)</f>
        <v>0</v>
      </c>
      <c r="I1228" s="41">
        <v>0.25</v>
      </c>
      <c r="J1228" s="29" t="e">
        <f>INDEX('Закрепление за ДСЕ'!$B:$B,MATCH(H1228,'Закрепление за ДСЕ'!A:A,0),0)</f>
        <v>#N/A</v>
      </c>
      <c r="K1228" s="29" t="e">
        <f>INDEX('Закрепление за ДСЕ'!$D:$D,MATCH(H1228,'Закрепление за ДСЕ'!A:A,0),0)</f>
        <v>#N/A</v>
      </c>
      <c r="L1228" s="36" t="str">
        <f t="shared" ref="L1228:L1238" si="100">IF(F1228&gt;0,"Выполнено","")</f>
        <v/>
      </c>
      <c r="M1228" s="38">
        <v>26</v>
      </c>
    </row>
    <row r="1229" spans="1:13" x14ac:dyDescent="0.25">
      <c r="A1229" s="24">
        <v>0.30208333333333331</v>
      </c>
      <c r="B1229" s="24">
        <v>0.3125</v>
      </c>
      <c r="C1229" s="24">
        <f>INDEX(ГРАФИК!$D$6:$D$36,MATCH($B$1227,ГРАФИК!$A$6:$A$36,0),0)</f>
        <v>0</v>
      </c>
      <c r="D1229" s="6" t="b">
        <f>IF(LEFTB(C1229)="Z",C1229,IF(LEFTB(C1229)="J",""))</f>
        <v>0</v>
      </c>
      <c r="E1229" s="24" t="b">
        <f>IF(LEFTB(C1229)="J",C1229,IF(LEFTB(C1229)="Z",""))</f>
        <v>0</v>
      </c>
      <c r="F1229" s="6">
        <f>Count_Color(ГРАФИК!$D$6:$D$36,3,C1229)</f>
        <v>0</v>
      </c>
      <c r="G1229" s="25" t="e">
        <f>IF(D1229="",INDEX('Классификатор задач'!$C:$C,MATCH(E1229,'Классификатор задач'!$B:$B,0),0),INDEX('Классификатор задач'!$C:$C,MATCH(D1229,'Классификатор задач'!$A:$A,0)))</f>
        <v>#N/A</v>
      </c>
      <c r="H1229" s="26">
        <f>INDEX(ГРАФИК!$E$6:$E$36,MATCH($B$1227,ГРАФИК!$A$6:$A$36,0),0)</f>
        <v>0</v>
      </c>
      <c r="I1229" s="41">
        <v>0.25</v>
      </c>
      <c r="J1229" s="29" t="e">
        <f>INDEX('Закрепление за ДСЕ'!$B:$B,MATCH(H1229,'Закрепление за ДСЕ'!A:A,0),0)</f>
        <v>#N/A</v>
      </c>
      <c r="K1229" s="29" t="e">
        <f>INDEX('Закрепление за ДСЕ'!$D:$D,MATCH(H1229,'Закрепление за ДСЕ'!A:A,0),0)</f>
        <v>#N/A</v>
      </c>
      <c r="L1229" s="36" t="str">
        <f t="shared" si="100"/>
        <v/>
      </c>
      <c r="M1229" s="38">
        <v>26</v>
      </c>
    </row>
    <row r="1230" spans="1:13" x14ac:dyDescent="0.25">
      <c r="A1230" s="24">
        <v>0.3125</v>
      </c>
      <c r="B1230" s="24">
        <v>0.32291666666666702</v>
      </c>
      <c r="C1230" s="24">
        <f>INDEX(ГРАФИК!$F$6:$F$36,MATCH($B$1227,ГРАФИК!$A$6:$A$36,0),0)</f>
        <v>0</v>
      </c>
      <c r="D1230" s="6" t="b">
        <f t="shared" ref="D1230:D1275" si="101">IF(LEFTB(C1230)="Z",C1230,IF(LEFTB(C1230)="J",""))</f>
        <v>0</v>
      </c>
      <c r="E1230" s="24" t="b">
        <f t="shared" ref="E1230:E1275" si="102">IF(LEFTB(C1230)="J",C1230,IF(LEFTB(C1230)="Z",""))</f>
        <v>0</v>
      </c>
      <c r="F1230" s="6">
        <f>Count_Color(ГРАФИК!$F$6:$F$36,3,C1230)</f>
        <v>0</v>
      </c>
      <c r="G1230" s="25" t="e">
        <f>IF(D1230="",INDEX('Классификатор задач'!$C:$C,MATCH(E1230,'Классификатор задач'!$B:$B,0),0),INDEX('Классификатор задач'!$C:$C,MATCH(D1230,'Классификатор задач'!$A:$A,0)))</f>
        <v>#N/A</v>
      </c>
      <c r="H1230" s="26">
        <f>INDEX(ГРАФИК!$G$6:$G$36,MATCH($B$1227,ГРАФИК!$A$6:$A$36,0),0)</f>
        <v>0</v>
      </c>
      <c r="I1230" s="41">
        <v>0.25</v>
      </c>
      <c r="J1230" s="29" t="e">
        <f>INDEX('Закрепление за ДСЕ'!$B:$B,MATCH(H1230,'Закрепление за ДСЕ'!A:A,0),0)</f>
        <v>#N/A</v>
      </c>
      <c r="K1230" s="29" t="e">
        <f>INDEX('Закрепление за ДСЕ'!$D:$D,MATCH(H1230,'Закрепление за ДСЕ'!A:A,0),0)</f>
        <v>#N/A</v>
      </c>
      <c r="L1230" s="36" t="str">
        <f t="shared" si="100"/>
        <v/>
      </c>
      <c r="M1230" s="38">
        <v>26</v>
      </c>
    </row>
    <row r="1231" spans="1:13" x14ac:dyDescent="0.25">
      <c r="A1231" s="24">
        <v>0.32291666666666702</v>
      </c>
      <c r="B1231" s="24">
        <v>0.33333333333333298</v>
      </c>
      <c r="C1231" s="24">
        <f>INDEX(ГРАФИК!$H$6:$H$36,MATCH($B$1227,ГРАФИК!$A$6:$A$36,0),0)</f>
        <v>0</v>
      </c>
      <c r="D1231" s="6" t="b">
        <f t="shared" si="101"/>
        <v>0</v>
      </c>
      <c r="E1231" s="24" t="b">
        <f t="shared" si="102"/>
        <v>0</v>
      </c>
      <c r="F1231" s="6">
        <f>Count_Color(ГРАФИК!$H$6:$H$36,3,C1231)</f>
        <v>0</v>
      </c>
      <c r="G1231" s="25" t="e">
        <f>IF(D1231="",INDEX('Классификатор задач'!$C:$C,MATCH(E1231,'Классификатор задач'!$B:$B,0),0),INDEX('Классификатор задач'!$C:$C,MATCH(D1231,'Классификатор задач'!$A:$A,0)))</f>
        <v>#N/A</v>
      </c>
      <c r="H1231" s="26">
        <f>INDEX(ГРАФИК!$I$6:$I$36,MATCH($B$1227,ГРАФИК!$A$6:$A$36,0),0)</f>
        <v>0</v>
      </c>
      <c r="I1231" s="41">
        <v>0.25</v>
      </c>
      <c r="J1231" s="29" t="e">
        <f>INDEX('Закрепление за ДСЕ'!$B:$B,MATCH(H1231,'Закрепление за ДСЕ'!A:A,0),0)</f>
        <v>#N/A</v>
      </c>
      <c r="K1231" s="29" t="e">
        <f>INDEX('Закрепление за ДСЕ'!$D:$D,MATCH(H1231,'Закрепление за ДСЕ'!A:A,0),0)</f>
        <v>#N/A</v>
      </c>
      <c r="L1231" s="36" t="str">
        <f t="shared" si="100"/>
        <v/>
      </c>
      <c r="M1231" s="38">
        <v>26</v>
      </c>
    </row>
    <row r="1232" spans="1:13" x14ac:dyDescent="0.25">
      <c r="A1232" s="24">
        <v>0.33333333333333298</v>
      </c>
      <c r="B1232" s="24">
        <v>0.34375</v>
      </c>
      <c r="C1232" s="24">
        <f>INDEX(ГРАФИК!$J$6:$J$36,MATCH($B$1227,ГРАФИК!$A$6:$A$36,0),0)</f>
        <v>0</v>
      </c>
      <c r="D1232" s="6" t="b">
        <f t="shared" si="101"/>
        <v>0</v>
      </c>
      <c r="E1232" s="24" t="b">
        <f t="shared" si="102"/>
        <v>0</v>
      </c>
      <c r="F1232" s="6">
        <f>Count_Color(ГРАФИК!$J$6:$J$36,3,C1232)</f>
        <v>0</v>
      </c>
      <c r="G1232" s="25" t="e">
        <f>IF(D1232="",INDEX('Классификатор задач'!$C:$C,MATCH(E1232,'Классификатор задач'!$B:$B,0),0),INDEX('Классификатор задач'!$C:$C,MATCH(D1232,'Классификатор задач'!$A:$A,0)))</f>
        <v>#N/A</v>
      </c>
      <c r="H1232" s="26">
        <f>INDEX(ГРАФИК!$K$6:$K$36,MATCH($B$1227,ГРАФИК!$A$6:$A$36,0),0)</f>
        <v>0</v>
      </c>
      <c r="I1232" s="41">
        <v>0.25</v>
      </c>
      <c r="J1232" s="29" t="e">
        <f>INDEX('Закрепление за ДСЕ'!$B:$B,MATCH(H1232,'Закрепление за ДСЕ'!A:A,0),0)</f>
        <v>#N/A</v>
      </c>
      <c r="K1232" s="29" t="e">
        <f>INDEX('Закрепление за ДСЕ'!$D:$D,MATCH(H1232,'Закрепление за ДСЕ'!A:A,0),0)</f>
        <v>#N/A</v>
      </c>
      <c r="L1232" s="36" t="str">
        <f t="shared" si="100"/>
        <v/>
      </c>
      <c r="M1232" s="38">
        <v>26</v>
      </c>
    </row>
    <row r="1233" spans="1:13" x14ac:dyDescent="0.25">
      <c r="A1233" s="24">
        <v>0.34375</v>
      </c>
      <c r="B1233" s="24">
        <v>0.35416666666666702</v>
      </c>
      <c r="C1233" s="24">
        <f>INDEX(ГРАФИК!$L$6:$L$36,MATCH($B$1227,ГРАФИК!$A$6:$A$36,0),0)</f>
        <v>0</v>
      </c>
      <c r="D1233" s="6" t="b">
        <f t="shared" si="101"/>
        <v>0</v>
      </c>
      <c r="E1233" s="24" t="b">
        <f t="shared" si="102"/>
        <v>0</v>
      </c>
      <c r="F1233" s="6">
        <f>Count_Color(ГРАФИК!$L$6:$L$36,3,C1233)</f>
        <v>0</v>
      </c>
      <c r="G1233" s="25" t="e">
        <f>IF(D1233="",INDEX('Классификатор задач'!$C:$C,MATCH(E1233,'Классификатор задач'!$B:$B,0),0),INDEX('Классификатор задач'!$C:$C,MATCH(D1233,'Классификатор задач'!$A:$A,0)))</f>
        <v>#N/A</v>
      </c>
      <c r="H1233" s="26">
        <f>INDEX(ГРАФИК!$M$6:$M$36,MATCH($B$1227,ГРАФИК!$A$6:$A$36,0),0)</f>
        <v>0</v>
      </c>
      <c r="I1233" s="41">
        <v>0.25</v>
      </c>
      <c r="J1233" s="29" t="e">
        <f>INDEX('Закрепление за ДСЕ'!$B:$B,MATCH(H1233,'Закрепление за ДСЕ'!A:A,0),0)</f>
        <v>#N/A</v>
      </c>
      <c r="K1233" s="29" t="e">
        <f>INDEX('Закрепление за ДСЕ'!$D:$D,MATCH(H1233,'Закрепление за ДСЕ'!A:A,0),0)</f>
        <v>#N/A</v>
      </c>
      <c r="L1233" s="36" t="str">
        <f t="shared" si="100"/>
        <v/>
      </c>
      <c r="M1233" s="38">
        <v>26</v>
      </c>
    </row>
    <row r="1234" spans="1:13" x14ac:dyDescent="0.25">
      <c r="A1234" s="24">
        <v>0.35416666666666602</v>
      </c>
      <c r="B1234" s="24">
        <v>0.36458333333333298</v>
      </c>
      <c r="C1234" s="24">
        <f>INDEX(ГРАФИК!$N$6:$N$36,MATCH($B$1227,ГРАФИК!$A$6:$A$36,0),0)</f>
        <v>0</v>
      </c>
      <c r="D1234" s="6" t="b">
        <f t="shared" si="101"/>
        <v>0</v>
      </c>
      <c r="E1234" s="24" t="b">
        <f t="shared" si="102"/>
        <v>0</v>
      </c>
      <c r="F1234" s="6">
        <f>Count_Color(ГРАФИК!$N$6:$N$36,3,C1234)</f>
        <v>0</v>
      </c>
      <c r="G1234" s="25" t="e">
        <f>IF(D1234="",INDEX('Классификатор задач'!$C:$C,MATCH(E1234,'Классификатор задач'!$B:$B,0),0),INDEX('Классификатор задач'!$C:$C,MATCH(D1234,'Классификатор задач'!$A:$A,0)))</f>
        <v>#N/A</v>
      </c>
      <c r="H1234" s="26">
        <f>INDEX(ГРАФИК!$O$6:$O$36,MATCH($B$1227,ГРАФИК!$A$6:$A$36,0),0)</f>
        <v>0</v>
      </c>
      <c r="I1234" s="41">
        <v>0.25</v>
      </c>
      <c r="J1234" s="29" t="e">
        <f>INDEX('Закрепление за ДСЕ'!$B:$B,MATCH(H1234,'Закрепление за ДСЕ'!A:A,0),0)</f>
        <v>#N/A</v>
      </c>
      <c r="K1234" s="29" t="e">
        <f>INDEX('Закрепление за ДСЕ'!$D:$D,MATCH(H1234,'Закрепление за ДСЕ'!A:A,0),0)</f>
        <v>#N/A</v>
      </c>
      <c r="L1234" s="36" t="str">
        <f t="shared" si="100"/>
        <v/>
      </c>
      <c r="M1234" s="38">
        <v>26</v>
      </c>
    </row>
    <row r="1235" spans="1:13" x14ac:dyDescent="0.25">
      <c r="A1235" s="24">
        <v>0.36458333333333298</v>
      </c>
      <c r="B1235" s="24">
        <v>0.375</v>
      </c>
      <c r="C1235" s="24">
        <f>INDEX(ГРАФИК!$P$6:$P$36,MATCH($B$1227,ГРАФИК!$A$6:$A$36,0),0)</f>
        <v>0</v>
      </c>
      <c r="D1235" s="6" t="b">
        <f t="shared" si="101"/>
        <v>0</v>
      </c>
      <c r="E1235" s="24" t="b">
        <f t="shared" si="102"/>
        <v>0</v>
      </c>
      <c r="F1235" s="6">
        <f>Count_Color(ГРАФИК!$P$6:$P$36,3,C1235)</f>
        <v>0</v>
      </c>
      <c r="G1235" s="25" t="e">
        <f>IF(D1235="",INDEX('Классификатор задач'!$C:$C,MATCH(E1235,'Классификатор задач'!$B:$B,0),0),INDEX('Классификатор задач'!$C:$C,MATCH(D1235,'Классификатор задач'!$A:$A,0)))</f>
        <v>#N/A</v>
      </c>
      <c r="H1235" s="26">
        <f>INDEX(ГРАФИК!$Q$6:$Q$36,MATCH($B$1227,ГРАФИК!$A$6:$A$36,0),0)</f>
        <v>0</v>
      </c>
      <c r="I1235" s="41">
        <v>0.25</v>
      </c>
      <c r="J1235" s="29" t="e">
        <f>INDEX('Закрепление за ДСЕ'!$B:$B,MATCH(H1235,'Закрепление за ДСЕ'!A:A,0),0)</f>
        <v>#N/A</v>
      </c>
      <c r="K1235" s="29" t="e">
        <f>INDEX('Закрепление за ДСЕ'!$D:$D,MATCH(H1235,'Закрепление за ДСЕ'!A:A,0),0)</f>
        <v>#N/A</v>
      </c>
      <c r="L1235" s="36" t="str">
        <f t="shared" si="100"/>
        <v/>
      </c>
      <c r="M1235" s="38">
        <v>26</v>
      </c>
    </row>
    <row r="1236" spans="1:13" x14ac:dyDescent="0.25">
      <c r="A1236" s="24">
        <v>0.375</v>
      </c>
      <c r="B1236" s="24">
        <v>0.38541666666666702</v>
      </c>
      <c r="C1236" s="24">
        <f>INDEX(ГРАФИК!$R$6:$R$36,MATCH($B$1227,ГРАФИК!$A$6:$A$36,0),0)</f>
        <v>0</v>
      </c>
      <c r="D1236" s="6" t="b">
        <f t="shared" si="101"/>
        <v>0</v>
      </c>
      <c r="E1236" s="24" t="b">
        <f t="shared" si="102"/>
        <v>0</v>
      </c>
      <c r="F1236" s="6">
        <f>Count_Color(ГРАФИК!$R$6:$R$36,3,C1236)</f>
        <v>0</v>
      </c>
      <c r="G1236" s="25" t="e">
        <f>IF(D1236="",INDEX('Классификатор задач'!$C:$C,MATCH(E1236,'Классификатор задач'!$B:$B,0),0),INDEX('Классификатор задач'!$C:$C,MATCH(D1236,'Классификатор задач'!$A:$A,0)))</f>
        <v>#N/A</v>
      </c>
      <c r="H1236" s="26">
        <f>INDEX(ГРАФИК!$S$6:$S$36,MATCH($B$1227,ГРАФИК!$A$6:$A$36,0),0)</f>
        <v>0</v>
      </c>
      <c r="I1236" s="41">
        <v>0.25</v>
      </c>
      <c r="J1236" s="29" t="e">
        <f>INDEX('Закрепление за ДСЕ'!$B:$B,MATCH(H1236,'Закрепление за ДСЕ'!A:A,0),0)</f>
        <v>#N/A</v>
      </c>
      <c r="K1236" s="29" t="e">
        <f>INDEX('Закрепление за ДСЕ'!$D:$D,MATCH(H1236,'Закрепление за ДСЕ'!A:A,0),0)</f>
        <v>#N/A</v>
      </c>
      <c r="L1236" s="36" t="str">
        <f t="shared" si="100"/>
        <v/>
      </c>
      <c r="M1236" s="38">
        <v>26</v>
      </c>
    </row>
    <row r="1237" spans="1:13" x14ac:dyDescent="0.25">
      <c r="A1237" s="24">
        <v>0.38541666666666602</v>
      </c>
      <c r="B1237" s="24">
        <v>0.39583333333333298</v>
      </c>
      <c r="C1237" s="24">
        <f>INDEX(ГРАФИК!$T$6:$T$36,MATCH($B$1227,ГРАФИК!$A$6:$A$36,0),0)</f>
        <v>0</v>
      </c>
      <c r="D1237" s="6" t="b">
        <f t="shared" si="101"/>
        <v>0</v>
      </c>
      <c r="E1237" s="24" t="b">
        <f t="shared" si="102"/>
        <v>0</v>
      </c>
      <c r="F1237" s="6">
        <f>Count_Color(ГРАФИК!$T$6:$T$36,3,C1237)</f>
        <v>0</v>
      </c>
      <c r="G1237" s="25" t="e">
        <f>IF(D1237="",INDEX('Классификатор задач'!$C:$C,MATCH(E1237,'Классификатор задач'!$B:$B,0),0),INDEX('Классификатор задач'!$C:$C,MATCH(D1237,'Классификатор задач'!$A:$A,0)))</f>
        <v>#N/A</v>
      </c>
      <c r="H1237" s="26">
        <f>INDEX(ГРАФИК!$U$6:$U$36,MATCH($B$1227,ГРАФИК!$A$6:$A$36,0),0)</f>
        <v>0</v>
      </c>
      <c r="I1237" s="41">
        <v>0.25</v>
      </c>
      <c r="J1237" s="29" t="e">
        <f>INDEX('Закрепление за ДСЕ'!$B:$B,MATCH(H1237,'Закрепление за ДСЕ'!A:A,0),0)</f>
        <v>#N/A</v>
      </c>
      <c r="K1237" s="29" t="e">
        <f>INDEX('Закрепление за ДСЕ'!$D:$D,MATCH(H1237,'Закрепление за ДСЕ'!A:A,0),0)</f>
        <v>#N/A</v>
      </c>
      <c r="L1237" s="36" t="str">
        <f t="shared" si="100"/>
        <v/>
      </c>
      <c r="M1237" s="38">
        <v>26</v>
      </c>
    </row>
    <row r="1238" spans="1:13" x14ac:dyDescent="0.25">
      <c r="A1238" s="24">
        <v>0.39583333333333298</v>
      </c>
      <c r="B1238" s="24">
        <v>0.40625</v>
      </c>
      <c r="C1238" s="24">
        <f>INDEX(ГРАФИК!$V$6:$V$36,MATCH($B$1227,ГРАФИК!$A$6:$A$36,0),0)</f>
        <v>0</v>
      </c>
      <c r="D1238" s="6" t="b">
        <f t="shared" si="101"/>
        <v>0</v>
      </c>
      <c r="E1238" s="24" t="b">
        <f t="shared" si="102"/>
        <v>0</v>
      </c>
      <c r="F1238" s="6">
        <f>Count_Color(ГРАФИК!$V$6:$V$36,3,C1238)</f>
        <v>0</v>
      </c>
      <c r="G1238" s="25" t="e">
        <f>IF(D1238="",INDEX('Классификатор задач'!$C:$C,MATCH(E1238,'Классификатор задач'!$B:$B,0),0),INDEX('Классификатор задач'!$C:$C,MATCH(D1238,'Классификатор задач'!$A:$A,0)))</f>
        <v>#N/A</v>
      </c>
      <c r="H1238" s="26">
        <f>INDEX(ГРАФИК!$W$6:$W$36,MATCH($B$1227,ГРАФИК!$A$6:$A$36,0),0)</f>
        <v>0</v>
      </c>
      <c r="I1238" s="41">
        <v>0.25</v>
      </c>
      <c r="J1238" s="29" t="e">
        <f>INDEX('Закрепление за ДСЕ'!$B:$B,MATCH(H1238,'Закрепление за ДСЕ'!A:A,0),0)</f>
        <v>#N/A</v>
      </c>
      <c r="K1238" s="29" t="e">
        <f>INDEX('Закрепление за ДСЕ'!$D:$D,MATCH(H1238,'Закрепление за ДСЕ'!A:A,0),0)</f>
        <v>#N/A</v>
      </c>
      <c r="L1238" s="36" t="str">
        <f t="shared" si="100"/>
        <v/>
      </c>
      <c r="M1238" s="38">
        <v>26</v>
      </c>
    </row>
    <row r="1239" spans="1:13" x14ac:dyDescent="0.25">
      <c r="A1239" s="24">
        <v>0.40625</v>
      </c>
      <c r="B1239" s="24">
        <v>0.41666666666666702</v>
      </c>
      <c r="C1239" s="24">
        <f>INDEX(ГРАФИК!$X$6:$X$36,MATCH($B$1227,ГРАФИК!$A$6:$A$36,0),0)</f>
        <v>0</v>
      </c>
      <c r="D1239" s="6" t="b">
        <f t="shared" si="101"/>
        <v>0</v>
      </c>
      <c r="E1239" s="24" t="b">
        <f t="shared" si="102"/>
        <v>0</v>
      </c>
      <c r="F1239" s="6">
        <f>Count_Color(ГРАФИК!$X$6:$X$36,3,C1239)</f>
        <v>0</v>
      </c>
      <c r="G1239" s="25" t="e">
        <f>IF(D1239="",INDEX('Классификатор задач'!$C:$C,MATCH(E1239,'Классификатор задач'!$B:$B,0),0),INDEX('Классификатор задач'!$C:$C,MATCH(D1239,'Классификатор задач'!$A:$A,0)))</f>
        <v>#N/A</v>
      </c>
      <c r="H1239" s="26">
        <f>INDEX(ГРАФИК!$Y$6:$Y$36,MATCH($B$1227,ГРАФИК!$A$6:$A$36,0),0)</f>
        <v>0</v>
      </c>
      <c r="I1239" s="41">
        <v>0.25</v>
      </c>
      <c r="J1239" s="29" t="e">
        <f>INDEX('Закрепление за ДСЕ'!$B:$B,MATCH(H1239,'Закрепление за ДСЕ'!A:A,0),0)</f>
        <v>#N/A</v>
      </c>
      <c r="K1239" s="29" t="e">
        <f>INDEX('Закрепление за ДСЕ'!$D:$D,MATCH(H1239,'Закрепление за ДСЕ'!A:A,0),0)</f>
        <v>#N/A</v>
      </c>
      <c r="L1239" s="36" t="str">
        <f>IF(F1239&gt;0,"Выполнено","")</f>
        <v/>
      </c>
      <c r="M1239" s="38">
        <v>26</v>
      </c>
    </row>
    <row r="1240" spans="1:13" x14ac:dyDescent="0.25">
      <c r="A1240" s="24">
        <v>0.41666666666666702</v>
      </c>
      <c r="B1240" s="24">
        <v>0.42708333333333298</v>
      </c>
      <c r="C1240" s="24">
        <f>INDEX(ГРАФИК!$Z$6:$Z$36,MATCH($B$1227,ГРАФИК!$A$6:$A$36,0),0)</f>
        <v>0</v>
      </c>
      <c r="D1240" s="6" t="b">
        <f t="shared" si="101"/>
        <v>0</v>
      </c>
      <c r="E1240" s="24" t="b">
        <f t="shared" si="102"/>
        <v>0</v>
      </c>
      <c r="F1240" s="6">
        <f>Count_Color(ГРАФИК!$Z$6:$Z$36,3,C1240)</f>
        <v>0</v>
      </c>
      <c r="G1240" s="25" t="e">
        <f>IF(D1240="",INDEX('Классификатор задач'!$C:$C,MATCH(E1240,'Классификатор задач'!$B:$B,0),0),INDEX('Классификатор задач'!$C:$C,MATCH(D1240,'Классификатор задач'!$A:$A,0)))</f>
        <v>#N/A</v>
      </c>
      <c r="H1240" s="26">
        <f>INDEX(ГРАФИК!$AA$6:$AA$36,MATCH($B$1227,ГРАФИК!$A$6:$A$36,0),0)</f>
        <v>0</v>
      </c>
      <c r="I1240" s="41">
        <v>0.25</v>
      </c>
      <c r="J1240" s="29" t="e">
        <f>INDEX('Закрепление за ДСЕ'!$B:$B,MATCH(H1240,'Закрепление за ДСЕ'!A:A,0),0)</f>
        <v>#N/A</v>
      </c>
      <c r="K1240" s="29" t="e">
        <f>INDEX('Закрепление за ДСЕ'!$D:$D,MATCH(H1240,'Закрепление за ДСЕ'!A:A,0),0)</f>
        <v>#N/A</v>
      </c>
      <c r="L1240" s="36" t="str">
        <f>IF(F1240&gt;0,"Выполнено","")</f>
        <v/>
      </c>
      <c r="M1240" s="38">
        <v>26</v>
      </c>
    </row>
    <row r="1241" spans="1:13" x14ac:dyDescent="0.25">
      <c r="A1241" s="24">
        <v>0.42708333333333298</v>
      </c>
      <c r="B1241" s="24">
        <v>0.4375</v>
      </c>
      <c r="C1241" s="24">
        <f>INDEX(ГРАФИК!$AB$6:$AB$36,MATCH($B$1227,ГРАФИК!$A$6:$A$36,0),0)</f>
        <v>0</v>
      </c>
      <c r="D1241" s="6" t="b">
        <f t="shared" si="101"/>
        <v>0</v>
      </c>
      <c r="E1241" s="24" t="b">
        <f t="shared" si="102"/>
        <v>0</v>
      </c>
      <c r="F1241" s="6">
        <f>Count_Color(ГРАФИК!$AB$6:$AB$36,3,C1241)</f>
        <v>0</v>
      </c>
      <c r="G1241" s="25" t="e">
        <f>IF(D1241="",INDEX('Классификатор задач'!$C:$C,MATCH(E1241,'Классификатор задач'!$B:$B,0),0),INDEX('Классификатор задач'!$C:$C,MATCH(D1241,'Классификатор задач'!$A:$A,0)))</f>
        <v>#N/A</v>
      </c>
      <c r="H1241" s="26">
        <f>INDEX(ГРАФИК!$AC$6:$AC$36,MATCH($B$1227,ГРАФИК!$A$6:$A$36,0),0)</f>
        <v>0</v>
      </c>
      <c r="I1241" s="41">
        <v>0.25</v>
      </c>
      <c r="J1241" s="29" t="e">
        <f>INDEX('Закрепление за ДСЕ'!$B:$B,MATCH(H1241,'Закрепление за ДСЕ'!A:A,0),0)</f>
        <v>#N/A</v>
      </c>
      <c r="K1241" s="29" t="e">
        <f>INDEX('Закрепление за ДСЕ'!$D:$D,MATCH(H1241,'Закрепление за ДСЕ'!A:A,0),0)</f>
        <v>#N/A</v>
      </c>
      <c r="L1241" s="36" t="str">
        <f t="shared" ref="L1241:L1275" si="103">IF(F1241&gt;0,"Выполнено","")</f>
        <v/>
      </c>
      <c r="M1241" s="38">
        <v>26</v>
      </c>
    </row>
    <row r="1242" spans="1:13" x14ac:dyDescent="0.25">
      <c r="A1242" s="24">
        <v>0.4375</v>
      </c>
      <c r="B1242" s="24">
        <v>0.44791666666666702</v>
      </c>
      <c r="C1242" s="24">
        <f>INDEX(ГРАФИК!$AD$6:$AD$36,MATCH($B$1227,ГРАФИК!$A$6:$A$36,0),0)</f>
        <v>0</v>
      </c>
      <c r="D1242" s="6" t="b">
        <f t="shared" si="101"/>
        <v>0</v>
      </c>
      <c r="E1242" s="24" t="b">
        <f t="shared" si="102"/>
        <v>0</v>
      </c>
      <c r="F1242" s="6">
        <f>Count_Color(ГРАФИК!$AD$6:$AD$36,3,C1242)</f>
        <v>0</v>
      </c>
      <c r="G1242" s="25" t="e">
        <f>IF(D1242="",INDEX('Классификатор задач'!$C:$C,MATCH(E1242,'Классификатор задач'!$B:$B,0),0),INDEX('Классификатор задач'!$C:$C,MATCH(D1242,'Классификатор задач'!$A:$A,0)))</f>
        <v>#N/A</v>
      </c>
      <c r="H1242" s="26">
        <f>INDEX(ГРАФИК!$AE$6:$AE$36,MATCH($B$1227,ГРАФИК!$A$6:$A$36,0),0)</f>
        <v>0</v>
      </c>
      <c r="I1242" s="41">
        <v>0.25</v>
      </c>
      <c r="J1242" s="29" t="e">
        <f>INDEX('Закрепление за ДСЕ'!$B:$B,MATCH(H1242,'Закрепление за ДСЕ'!A:A,0),0)</f>
        <v>#N/A</v>
      </c>
      <c r="K1242" s="29" t="e">
        <f>INDEX('Закрепление за ДСЕ'!$D:$D,MATCH(H1242,'Закрепление за ДСЕ'!A:A,0),0)</f>
        <v>#N/A</v>
      </c>
      <c r="L1242" s="36" t="str">
        <f t="shared" si="103"/>
        <v/>
      </c>
      <c r="M1242" s="38">
        <v>26</v>
      </c>
    </row>
    <row r="1243" spans="1:13" x14ac:dyDescent="0.25">
      <c r="A1243" s="24">
        <v>0.44791666666666602</v>
      </c>
      <c r="B1243" s="24">
        <v>0.45833333333333298</v>
      </c>
      <c r="C1243" s="24">
        <f>INDEX(ГРАФИК!$AF$6:$AF$36,MATCH($B$1227,ГРАФИК!$A$6:$A$36,0),0)</f>
        <v>0</v>
      </c>
      <c r="D1243" s="6" t="b">
        <f t="shared" si="101"/>
        <v>0</v>
      </c>
      <c r="E1243" s="24" t="b">
        <f t="shared" si="102"/>
        <v>0</v>
      </c>
      <c r="F1243" s="6">
        <f>Count_Color(ГРАФИК!$AF$6:$AF$36,3,C1243)</f>
        <v>0</v>
      </c>
      <c r="G1243" s="25" t="e">
        <f>IF(D1243="",INDEX('Классификатор задач'!$C:$C,MATCH(E1243,'Классификатор задач'!$B:$B,0),0),INDEX('Классификатор задач'!$C:$C,MATCH(D1243,'Классификатор задач'!$A:$A,0)))</f>
        <v>#N/A</v>
      </c>
      <c r="H1243" s="26">
        <f>INDEX(ГРАФИК!$AG$6:$AG$36,MATCH($B$1227,ГРАФИК!$A$6:$A$36,0),0)</f>
        <v>0</v>
      </c>
      <c r="I1243" s="41">
        <v>0.25</v>
      </c>
      <c r="J1243" s="29" t="e">
        <f>INDEX('Закрепление за ДСЕ'!$B:$B,MATCH(H1243,'Закрепление за ДСЕ'!A:A,0),0)</f>
        <v>#N/A</v>
      </c>
      <c r="K1243" s="29" t="e">
        <f>INDEX('Закрепление за ДСЕ'!$D:$D,MATCH(H1243,'Закрепление за ДСЕ'!A:A,0),0)</f>
        <v>#N/A</v>
      </c>
      <c r="L1243" s="36" t="str">
        <f t="shared" si="103"/>
        <v/>
      </c>
      <c r="M1243" s="38">
        <v>26</v>
      </c>
    </row>
    <row r="1244" spans="1:13" x14ac:dyDescent="0.25">
      <c r="A1244" s="24">
        <v>0.45833333333333298</v>
      </c>
      <c r="B1244" s="24">
        <v>0.46875</v>
      </c>
      <c r="C1244" s="24">
        <f>INDEX(ГРАФИК!$AH$6:$AH$36,MATCH($B$1227,ГРАФИК!$A$6:$A$36,0),0)</f>
        <v>0</v>
      </c>
      <c r="D1244" s="6" t="b">
        <f t="shared" si="101"/>
        <v>0</v>
      </c>
      <c r="E1244" s="24" t="b">
        <f t="shared" si="102"/>
        <v>0</v>
      </c>
      <c r="F1244" s="6">
        <f>Count_Color(ГРАФИК!$AH$6:$AH$36,3,C1244)</f>
        <v>0</v>
      </c>
      <c r="G1244" s="25" t="e">
        <f>IF(D1244="",INDEX('Классификатор задач'!$C:$C,MATCH(E1244,'Классификатор задач'!$B:$B,0),0),INDEX('Классификатор задач'!$C:$C,MATCH(D1244,'Классификатор задач'!$A:$A,0)))</f>
        <v>#N/A</v>
      </c>
      <c r="H1244" s="26">
        <f>INDEX(ГРАФИК!$AI$6:$AI$36,MATCH($B$1227,ГРАФИК!$A$6:$A$36,0),0)</f>
        <v>0</v>
      </c>
      <c r="I1244" s="41">
        <v>0.25</v>
      </c>
      <c r="J1244" s="29" t="e">
        <f>INDEX('Закрепление за ДСЕ'!$B:$B,MATCH(H1244,'Закрепление за ДСЕ'!A:A,0),0)</f>
        <v>#N/A</v>
      </c>
      <c r="K1244" s="29" t="e">
        <f>INDEX('Закрепление за ДСЕ'!$D:$D,MATCH(H1244,'Закрепление за ДСЕ'!A:A,0),0)</f>
        <v>#N/A</v>
      </c>
      <c r="L1244" s="36" t="str">
        <f t="shared" si="103"/>
        <v/>
      </c>
      <c r="M1244" s="38">
        <v>26</v>
      </c>
    </row>
    <row r="1245" spans="1:13" x14ac:dyDescent="0.25">
      <c r="A1245" s="24">
        <v>0.46875</v>
      </c>
      <c r="B1245" s="24">
        <v>0.47916666666666702</v>
      </c>
      <c r="C1245" s="24">
        <f>INDEX(ГРАФИК!$AJ$6:$AJ$36,MATCH($B$1227,ГРАФИК!$A$6:$A$36,0),0)</f>
        <v>0</v>
      </c>
      <c r="D1245" s="6" t="b">
        <f t="shared" si="101"/>
        <v>0</v>
      </c>
      <c r="E1245" s="24" t="b">
        <f t="shared" si="102"/>
        <v>0</v>
      </c>
      <c r="F1245" s="6">
        <f>Count_Color(ГРАФИК!$AJ$6:$AJ$36,3,C1245)</f>
        <v>0</v>
      </c>
      <c r="G1245" s="25" t="e">
        <f>IF(D1245="",INDEX('Классификатор задач'!$C:$C,MATCH(E1245,'Классификатор задач'!$B:$B,0),0),INDEX('Классификатор задач'!$C:$C,MATCH(D1245,'Классификатор задач'!$A:$A,0)))</f>
        <v>#N/A</v>
      </c>
      <c r="H1245" s="26">
        <f>INDEX(ГРАФИК!$AK$6:$AK$36,MATCH($B$1227,ГРАФИК!$A$6:$A$36,0),0)</f>
        <v>0</v>
      </c>
      <c r="I1245" s="41">
        <v>0.25</v>
      </c>
      <c r="J1245" s="29" t="e">
        <f>INDEX('Закрепление за ДСЕ'!$B:$B,MATCH(H1245,'Закрепление за ДСЕ'!A:A,0),0)</f>
        <v>#N/A</v>
      </c>
      <c r="K1245" s="29" t="e">
        <f>INDEX('Закрепление за ДСЕ'!$D:$D,MATCH(H1245,'Закрепление за ДСЕ'!A:A,0),0)</f>
        <v>#N/A</v>
      </c>
      <c r="L1245" s="36" t="str">
        <f t="shared" si="103"/>
        <v/>
      </c>
      <c r="M1245" s="38">
        <v>26</v>
      </c>
    </row>
    <row r="1246" spans="1:13" x14ac:dyDescent="0.25">
      <c r="A1246" s="24">
        <v>0.47916666666666602</v>
      </c>
      <c r="B1246" s="24">
        <v>0.48958333333333298</v>
      </c>
      <c r="C1246" s="24">
        <f>INDEX(ГРАФИК!$AL$6:$AL$36,MATCH($B$1227,ГРАФИК!$A$6:$A$36,0),0)</f>
        <v>0</v>
      </c>
      <c r="D1246" s="6" t="b">
        <f t="shared" si="101"/>
        <v>0</v>
      </c>
      <c r="E1246" s="24" t="b">
        <f t="shared" si="102"/>
        <v>0</v>
      </c>
      <c r="F1246" s="6">
        <f>Count_Color(ГРАФИК!$AL$6:$AL$36,3,C1246)</f>
        <v>0</v>
      </c>
      <c r="G1246" s="25" t="e">
        <f>IF(D1246="",INDEX('Классификатор задач'!$C:$C,MATCH(E1246,'Классификатор задач'!$B:$B,0),0),INDEX('Классификатор задач'!$C:$C,MATCH(D1246,'Классификатор задач'!$A:$A,0)))</f>
        <v>#N/A</v>
      </c>
      <c r="H1246" s="26">
        <f>INDEX(ГРАФИК!$AM$6:$AM$36,MATCH($B$1227,ГРАФИК!$A$6:$A$36,0),0)</f>
        <v>0</v>
      </c>
      <c r="I1246" s="41">
        <v>0.25</v>
      </c>
      <c r="J1246" s="29" t="e">
        <f>INDEX('Закрепление за ДСЕ'!$B:$B,MATCH(H1246,'Закрепление за ДСЕ'!A:A,0),0)</f>
        <v>#N/A</v>
      </c>
      <c r="K1246" s="29" t="e">
        <f>INDEX('Закрепление за ДСЕ'!$D:$D,MATCH(H1246,'Закрепление за ДСЕ'!A:A,0),0)</f>
        <v>#N/A</v>
      </c>
      <c r="L1246" s="36" t="str">
        <f t="shared" si="103"/>
        <v/>
      </c>
      <c r="M1246" s="38">
        <v>26</v>
      </c>
    </row>
    <row r="1247" spans="1:13" x14ac:dyDescent="0.25">
      <c r="A1247" s="24">
        <v>0.48958333333333298</v>
      </c>
      <c r="B1247" s="24">
        <v>0.5</v>
      </c>
      <c r="C1247" s="24">
        <f>INDEX(ГРАФИК!$AN$6:$AN$36,MATCH($B$1227,ГРАФИК!$A$6:$A$36,0),0)</f>
        <v>0</v>
      </c>
      <c r="D1247" s="6" t="b">
        <f t="shared" si="101"/>
        <v>0</v>
      </c>
      <c r="E1247" s="24" t="b">
        <f t="shared" si="102"/>
        <v>0</v>
      </c>
      <c r="F1247" s="6">
        <f>Count_Color(ГРАФИК!$AN$6:$AN$36,3,C1247)</f>
        <v>0</v>
      </c>
      <c r="G1247" s="25" t="e">
        <f>IF(D1247="",INDEX('Классификатор задач'!$C:$C,MATCH(E1247,'Классификатор задач'!$B:$B,0),0),INDEX('Классификатор задач'!$C:$C,MATCH(D1247,'Классификатор задач'!$A:$A,0)))</f>
        <v>#N/A</v>
      </c>
      <c r="H1247" s="26">
        <f>INDEX(ГРАФИК!$AO$6:$AO$36,MATCH($B$1227,ГРАФИК!$A$6:$A$36,0),0)</f>
        <v>0</v>
      </c>
      <c r="I1247" s="41">
        <v>0.25</v>
      </c>
      <c r="J1247" s="29" t="e">
        <f>INDEX('Закрепление за ДСЕ'!$B:$B,MATCH(H1247,'Закрепление за ДСЕ'!A:A,0),0)</f>
        <v>#N/A</v>
      </c>
      <c r="K1247" s="29" t="e">
        <f>INDEX('Закрепление за ДСЕ'!$D:$D,MATCH(H1247,'Закрепление за ДСЕ'!A:A,0),0)</f>
        <v>#N/A</v>
      </c>
      <c r="L1247" s="36" t="str">
        <f t="shared" si="103"/>
        <v/>
      </c>
      <c r="M1247" s="38">
        <v>26</v>
      </c>
    </row>
    <row r="1248" spans="1:13" x14ac:dyDescent="0.25">
      <c r="A1248" s="24">
        <v>0.5</v>
      </c>
      <c r="B1248" s="24">
        <v>0.51041666666666696</v>
      </c>
      <c r="C1248" s="24">
        <f>INDEX(ГРАФИК!$AP$6:$AP$36,MATCH($B$1227,ГРАФИК!$A$6:$A$36,0),0)</f>
        <v>0</v>
      </c>
      <c r="D1248" s="6" t="b">
        <f t="shared" si="101"/>
        <v>0</v>
      </c>
      <c r="E1248" s="24" t="b">
        <f t="shared" si="102"/>
        <v>0</v>
      </c>
      <c r="F1248" s="6">
        <f>Count_Color(ГРАФИК!$AP$6:$AP$36,3,C1248)</f>
        <v>0</v>
      </c>
      <c r="G1248" s="25" t="e">
        <f>IF(D1248="",INDEX('Классификатор задач'!$C:$C,MATCH(E1248,'Классификатор задач'!$B:$B,0),0),INDEX('Классификатор задач'!$C:$C,MATCH(D1248,'Классификатор задач'!$A:$A,0)))</f>
        <v>#N/A</v>
      </c>
      <c r="H1248" s="26">
        <f>INDEX(ГРАФИК!$AQ$6:$AQ$36,MATCH($B$1227,ГРАФИК!$A$6:$A$36,0),0)</f>
        <v>0</v>
      </c>
      <c r="I1248" s="41">
        <v>0.25</v>
      </c>
      <c r="J1248" s="29" t="e">
        <f>INDEX('Закрепление за ДСЕ'!$B:$B,MATCH(H1248,'Закрепление за ДСЕ'!A:A,0),0)</f>
        <v>#N/A</v>
      </c>
      <c r="K1248" s="29" t="e">
        <f>INDEX('Закрепление за ДСЕ'!$D:$D,MATCH(H1248,'Закрепление за ДСЕ'!A:A,0),0)</f>
        <v>#N/A</v>
      </c>
      <c r="L1248" s="36" t="str">
        <f t="shared" si="103"/>
        <v/>
      </c>
      <c r="M1248" s="38">
        <v>26</v>
      </c>
    </row>
    <row r="1249" spans="1:13" x14ac:dyDescent="0.25">
      <c r="A1249" s="24">
        <v>0.51041666666666596</v>
      </c>
      <c r="B1249" s="24">
        <v>0.52083333333333304</v>
      </c>
      <c r="C1249" s="24">
        <f>INDEX(ГРАФИК!$AR$6:$AR$36,MATCH($B$1227,ГРАФИК!$A$6:$A$36,0),0)</f>
        <v>0</v>
      </c>
      <c r="D1249" s="6" t="b">
        <f t="shared" si="101"/>
        <v>0</v>
      </c>
      <c r="E1249" s="24" t="b">
        <f t="shared" si="102"/>
        <v>0</v>
      </c>
      <c r="F1249" s="6">
        <f>Count_Color(ГРАФИК!$AR$6:$AR$36,3,C1249)</f>
        <v>0</v>
      </c>
      <c r="G1249" s="25" t="e">
        <f>IF(D1249="",INDEX('Классификатор задач'!$C:$C,MATCH(E1249,'Классификатор задач'!$B:$B,0),0),INDEX('Классификатор задач'!$C:$C,MATCH(D1249,'Классификатор задач'!$A:$A,0)))</f>
        <v>#N/A</v>
      </c>
      <c r="H1249" s="26">
        <f>INDEX(ГРАФИК!$AS$6:$AS$36,MATCH($B$1227,ГРАФИК!$A$6:$A$36,0),0)</f>
        <v>0</v>
      </c>
      <c r="I1249" s="41">
        <v>0.25</v>
      </c>
      <c r="J1249" s="29" t="e">
        <f>INDEX('Закрепление за ДСЕ'!$B:$B,MATCH(H1249,'Закрепление за ДСЕ'!A:A,0),0)</f>
        <v>#N/A</v>
      </c>
      <c r="K1249" s="29" t="e">
        <f>INDEX('Закрепление за ДСЕ'!$D:$D,MATCH(H1249,'Закрепление за ДСЕ'!A:A,0),0)</f>
        <v>#N/A</v>
      </c>
      <c r="L1249" s="36" t="str">
        <f t="shared" si="103"/>
        <v/>
      </c>
      <c r="M1249" s="38">
        <v>26</v>
      </c>
    </row>
    <row r="1250" spans="1:13" x14ac:dyDescent="0.25">
      <c r="A1250" s="24">
        <v>0.52083333333333304</v>
      </c>
      <c r="B1250" s="24">
        <v>0.53125</v>
      </c>
      <c r="C1250" s="24">
        <f>INDEX(ГРАФИК!$AT$6:$AT$36,MATCH($B$1227,ГРАФИК!$A$6:$A$36,0),0)</f>
        <v>0</v>
      </c>
      <c r="D1250" s="6" t="b">
        <f t="shared" si="101"/>
        <v>0</v>
      </c>
      <c r="E1250" s="24" t="b">
        <f t="shared" si="102"/>
        <v>0</v>
      </c>
      <c r="F1250" s="6">
        <f>Count_Color(ГРАФИК!$AT$6:$AT$36,3,C1250)</f>
        <v>0</v>
      </c>
      <c r="G1250" s="25" t="e">
        <f>IF(D1250="",INDEX('Классификатор задач'!$C:$C,MATCH(E1250,'Классификатор задач'!$B:$B,0),0),INDEX('Классификатор задач'!$C:$C,MATCH(D1250,'Классификатор задач'!$A:$A,0)))</f>
        <v>#N/A</v>
      </c>
      <c r="H1250" s="26">
        <f>INDEX(ГРАФИК!$AU$6:$AU$36,MATCH($B$1227,ГРАФИК!$A$6:$A$36,0),0)</f>
        <v>0</v>
      </c>
      <c r="I1250" s="41">
        <v>0.25</v>
      </c>
      <c r="J1250" s="29" t="e">
        <f>INDEX('Закрепление за ДСЕ'!$B:$B,MATCH(H1250,'Закрепление за ДСЕ'!A:A,0),0)</f>
        <v>#N/A</v>
      </c>
      <c r="K1250" s="29" t="e">
        <f>INDEX('Закрепление за ДСЕ'!$D:$D,MATCH(H1250,'Закрепление за ДСЕ'!A:A,0),0)</f>
        <v>#N/A</v>
      </c>
      <c r="L1250" s="36" t="str">
        <f t="shared" si="103"/>
        <v/>
      </c>
      <c r="M1250" s="38">
        <v>26</v>
      </c>
    </row>
    <row r="1251" spans="1:13" x14ac:dyDescent="0.25">
      <c r="A1251" s="24">
        <v>0.531249999999999</v>
      </c>
      <c r="B1251" s="24">
        <v>0.54166666666666696</v>
      </c>
      <c r="C1251" s="24">
        <f>INDEX(ГРАФИК!$AV$6:$AV$36,MATCH($B$1227,ГРАФИК!$A$6:$A$36,0),0)</f>
        <v>0</v>
      </c>
      <c r="D1251" s="6" t="b">
        <f t="shared" si="101"/>
        <v>0</v>
      </c>
      <c r="E1251" s="24" t="b">
        <f t="shared" si="102"/>
        <v>0</v>
      </c>
      <c r="F1251" s="6">
        <f>Count_Color(ГРАФИК!$AV$6:$AV$36,3,C1251)</f>
        <v>0</v>
      </c>
      <c r="G1251" s="25" t="e">
        <f>IF(D1251="",INDEX('Классификатор задач'!$C:$C,MATCH(E1251,'Классификатор задач'!$B:$B,0),0),INDEX('Классификатор задач'!$C:$C,MATCH(D1251,'Классификатор задач'!$A:$A,0)))</f>
        <v>#N/A</v>
      </c>
      <c r="H1251" s="26">
        <f>INDEX(ГРАФИК!$AW$6:$AW$36,MATCH($B$1227,ГРАФИК!$A$6:$A$36,0),0)</f>
        <v>0</v>
      </c>
      <c r="I1251" s="41">
        <v>0.25</v>
      </c>
      <c r="J1251" s="29" t="e">
        <f>INDEX('Закрепление за ДСЕ'!$B:$B,MATCH(H1251,'Закрепление за ДСЕ'!A:A,0),0)</f>
        <v>#N/A</v>
      </c>
      <c r="K1251" s="29" t="e">
        <f>INDEX('Закрепление за ДСЕ'!$D:$D,MATCH(H1251,'Закрепление за ДСЕ'!A:A,0),0)</f>
        <v>#N/A</v>
      </c>
      <c r="L1251" s="36" t="str">
        <f t="shared" si="103"/>
        <v/>
      </c>
      <c r="M1251" s="38">
        <v>26</v>
      </c>
    </row>
    <row r="1252" spans="1:13" x14ac:dyDescent="0.25">
      <c r="A1252" s="24">
        <v>0.54166666666666596</v>
      </c>
      <c r="B1252" s="24">
        <v>0.55208333333333304</v>
      </c>
      <c r="C1252" s="24">
        <f>INDEX(ГРАФИК!$AX$6:$AX$36,MATCH($B$1227,ГРАФИК!$A$6:$A$36,0),0)</f>
        <v>0</v>
      </c>
      <c r="D1252" s="6" t="b">
        <f t="shared" si="101"/>
        <v>0</v>
      </c>
      <c r="E1252" s="24" t="b">
        <f t="shared" si="102"/>
        <v>0</v>
      </c>
      <c r="F1252" s="6">
        <f>Count_Color(ГРАФИК!$AX$6:$AX$36,3,C1252)</f>
        <v>0</v>
      </c>
      <c r="G1252" s="25" t="e">
        <f>IF(D1252="",INDEX('Классификатор задач'!$C:$C,MATCH(E1252,'Классификатор задач'!$B:$B,0),0),INDEX('Классификатор задач'!$C:$C,MATCH(D1252,'Классификатор задач'!$A:$A,0)))</f>
        <v>#N/A</v>
      </c>
      <c r="H1252" s="26">
        <f>INDEX(ГРАФИК!$AY$6:$AY$36,MATCH($B$1227,ГРАФИК!$A$6:$A$36,0),0)</f>
        <v>0</v>
      </c>
      <c r="I1252" s="41">
        <v>0.25</v>
      </c>
      <c r="J1252" s="29" t="e">
        <f>INDEX('Закрепление за ДСЕ'!$B:$B,MATCH(H1252,'Закрепление за ДСЕ'!A:A,0),0)</f>
        <v>#N/A</v>
      </c>
      <c r="K1252" s="29" t="e">
        <f>INDEX('Закрепление за ДСЕ'!$D:$D,MATCH(H1252,'Закрепление за ДСЕ'!A:A,0),0)</f>
        <v>#N/A</v>
      </c>
      <c r="L1252" s="36" t="str">
        <f t="shared" si="103"/>
        <v/>
      </c>
      <c r="M1252" s="38">
        <v>26</v>
      </c>
    </row>
    <row r="1253" spans="1:13" x14ac:dyDescent="0.25">
      <c r="A1253" s="24">
        <v>0.55208333333333304</v>
      </c>
      <c r="B1253" s="24">
        <v>0.5625</v>
      </c>
      <c r="C1253" s="24">
        <f>INDEX(ГРАФИК!$AZ$6:$AZ$36,MATCH($B$1227,ГРАФИК!$A$6:$A$36,0),0)</f>
        <v>0</v>
      </c>
      <c r="D1253" s="6" t="b">
        <f t="shared" si="101"/>
        <v>0</v>
      </c>
      <c r="E1253" s="24" t="b">
        <f t="shared" si="102"/>
        <v>0</v>
      </c>
      <c r="F1253" s="6">
        <f>Count_Color(ГРАФИК!$AZ$6:$AZ$36,3,C1253)</f>
        <v>0</v>
      </c>
      <c r="G1253" s="25" t="e">
        <f>IF(D1253="",INDEX('Классификатор задач'!$C:$C,MATCH(E1253,'Классификатор задач'!$B:$B,0),0),INDEX('Классификатор задач'!$C:$C,MATCH(D1253,'Классификатор задач'!$A:$A,0)))</f>
        <v>#N/A</v>
      </c>
      <c r="H1253" s="26">
        <f>INDEX(ГРАФИК!$BA$6:$BA$36,MATCH($B$1227,ГРАФИК!$A$6:$A$36,0),0)</f>
        <v>0</v>
      </c>
      <c r="I1253" s="41">
        <v>0.25</v>
      </c>
      <c r="J1253" s="29" t="e">
        <f>INDEX('Закрепление за ДСЕ'!$B:$B,MATCH(H1253,'Закрепление за ДСЕ'!A:A,0),0)</f>
        <v>#N/A</v>
      </c>
      <c r="K1253" s="29" t="e">
        <f>INDEX('Закрепление за ДСЕ'!$D:$D,MATCH(H1253,'Закрепление за ДСЕ'!A:A,0),0)</f>
        <v>#N/A</v>
      </c>
      <c r="L1253" s="36" t="str">
        <f t="shared" si="103"/>
        <v/>
      </c>
      <c r="M1253" s="38">
        <v>26</v>
      </c>
    </row>
    <row r="1254" spans="1:13" x14ac:dyDescent="0.25">
      <c r="A1254" s="24">
        <v>0.562499999999999</v>
      </c>
      <c r="B1254" s="24">
        <v>0.57291666666666696</v>
      </c>
      <c r="C1254" s="24">
        <f>INDEX(ГРАФИК!$BB$6:$BB$36,MATCH($B$1227,ГРАФИК!$A$6:$A$36,0),0)</f>
        <v>0</v>
      </c>
      <c r="D1254" s="6" t="b">
        <f t="shared" si="101"/>
        <v>0</v>
      </c>
      <c r="E1254" s="24" t="b">
        <f t="shared" si="102"/>
        <v>0</v>
      </c>
      <c r="F1254" s="6">
        <f>Count_Color(ГРАФИК!$BB$6:$BB$36,3,C1254)</f>
        <v>0</v>
      </c>
      <c r="G1254" s="25" t="e">
        <f>IF(D1254="",INDEX('Классификатор задач'!$C:$C,MATCH(E1254,'Классификатор задач'!$B:$B,0),0),INDEX('Классификатор задач'!$C:$C,MATCH(D1254,'Классификатор задач'!$A:$A,0)))</f>
        <v>#N/A</v>
      </c>
      <c r="H1254" s="26">
        <f>INDEX(ГРАФИК!$BC$6:$BC$36,MATCH($B$1227,ГРАФИК!$A$6:$A$36,0),0)</f>
        <v>0</v>
      </c>
      <c r="I1254" s="41">
        <v>0.25</v>
      </c>
      <c r="J1254" s="29" t="e">
        <f>INDEX('Закрепление за ДСЕ'!$B:$B,MATCH(H1254,'Закрепление за ДСЕ'!A:A,0),0)</f>
        <v>#N/A</v>
      </c>
      <c r="K1254" s="29" t="e">
        <f>INDEX('Закрепление за ДСЕ'!$D:$D,MATCH(H1254,'Закрепление за ДСЕ'!A:A,0),0)</f>
        <v>#N/A</v>
      </c>
      <c r="L1254" s="36" t="str">
        <f t="shared" si="103"/>
        <v/>
      </c>
      <c r="M1254" s="38">
        <v>26</v>
      </c>
    </row>
    <row r="1255" spans="1:13" x14ac:dyDescent="0.25">
      <c r="A1255" s="24">
        <v>0.57291666666666596</v>
      </c>
      <c r="B1255" s="24">
        <v>0.58333333333333304</v>
      </c>
      <c r="C1255" s="24">
        <f>INDEX(ГРАФИК!$BD$6:$BD$36,MATCH($B$1227,ГРАФИК!$A$6:$A$36,0),0)</f>
        <v>0</v>
      </c>
      <c r="D1255" s="6" t="b">
        <f t="shared" si="101"/>
        <v>0</v>
      </c>
      <c r="E1255" s="24" t="b">
        <f t="shared" si="102"/>
        <v>0</v>
      </c>
      <c r="F1255" s="6">
        <f>Count_Color(ГРАФИК!$BD$6:$BD$36,3,C1255)</f>
        <v>0</v>
      </c>
      <c r="G1255" s="25" t="e">
        <f>IF(D1255="",INDEX('Классификатор задач'!$C:$C,MATCH(E1255,'Классификатор задач'!$B:$B,0),0),INDEX('Классификатор задач'!$C:$C,MATCH(D1255,'Классификатор задач'!$A:$A,0)))</f>
        <v>#N/A</v>
      </c>
      <c r="H1255" s="26">
        <f>INDEX(ГРАФИК!$BE$6:$BE$36,MATCH($B$1227,ГРАФИК!$A$6:$A$36,0),0)</f>
        <v>0</v>
      </c>
      <c r="I1255" s="41">
        <v>0.25</v>
      </c>
      <c r="J1255" s="29" t="e">
        <f>INDEX('Закрепление за ДСЕ'!$B:$B,MATCH(H1255,'Закрепление за ДСЕ'!A:A,0),0)</f>
        <v>#N/A</v>
      </c>
      <c r="K1255" s="29" t="e">
        <f>INDEX('Закрепление за ДСЕ'!$D:$D,MATCH(H1255,'Закрепление за ДСЕ'!A:A,0),0)</f>
        <v>#N/A</v>
      </c>
      <c r="L1255" s="36" t="str">
        <f t="shared" si="103"/>
        <v/>
      </c>
      <c r="M1255" s="38">
        <v>26</v>
      </c>
    </row>
    <row r="1256" spans="1:13" x14ac:dyDescent="0.25">
      <c r="A1256" s="24">
        <v>0.58333333333333304</v>
      </c>
      <c r="B1256" s="24">
        <v>0.59375</v>
      </c>
      <c r="C1256" s="24">
        <f>INDEX(ГРАФИК!$BF$6:$BF$36,MATCH($B$1227,ГРАФИК!$A$6:$A$36,0),0)</f>
        <v>0</v>
      </c>
      <c r="D1256" s="6" t="b">
        <f t="shared" si="101"/>
        <v>0</v>
      </c>
      <c r="E1256" s="24" t="b">
        <f t="shared" si="102"/>
        <v>0</v>
      </c>
      <c r="F1256" s="6">
        <f>Count_Color(ГРАФИК!$BF$6:$BF$36,3,C1256)</f>
        <v>0</v>
      </c>
      <c r="G1256" s="25" t="e">
        <f>IF(D1256="",INDEX('Классификатор задач'!$C:$C,MATCH(E1256,'Классификатор задач'!$B:$B,0),0),INDEX('Классификатор задач'!$C:$C,MATCH(D1256,'Классификатор задач'!$A:$A,0)))</f>
        <v>#N/A</v>
      </c>
      <c r="H1256" s="26">
        <f>INDEX(ГРАФИК!$BG$6:$BG$36,MATCH($B$1227,ГРАФИК!$A$6:$A$36,0),0)</f>
        <v>0</v>
      </c>
      <c r="I1256" s="41">
        <v>0.25</v>
      </c>
      <c r="J1256" s="29" t="e">
        <f>INDEX('Закрепление за ДСЕ'!$B:$B,MATCH(H1256,'Закрепление за ДСЕ'!A:A,0),0)</f>
        <v>#N/A</v>
      </c>
      <c r="K1256" s="29" t="e">
        <f>INDEX('Закрепление за ДСЕ'!$D:$D,MATCH(H1256,'Закрепление за ДСЕ'!A:A,0),0)</f>
        <v>#N/A</v>
      </c>
      <c r="L1256" s="36" t="str">
        <f t="shared" si="103"/>
        <v/>
      </c>
      <c r="M1256" s="38">
        <v>26</v>
      </c>
    </row>
    <row r="1257" spans="1:13" x14ac:dyDescent="0.25">
      <c r="A1257" s="24">
        <v>0.593749999999999</v>
      </c>
      <c r="B1257" s="24">
        <v>0.60416666666666696</v>
      </c>
      <c r="C1257" s="24">
        <f>INDEX(ГРАФИК!$BH$6:$BH$36,MATCH($B$1227,ГРАФИК!$A$6:$A$36,0),0)</f>
        <v>0</v>
      </c>
      <c r="D1257" s="6" t="b">
        <f t="shared" si="101"/>
        <v>0</v>
      </c>
      <c r="E1257" s="24" t="b">
        <f t="shared" si="102"/>
        <v>0</v>
      </c>
      <c r="F1257" s="6">
        <f>Count_Color(ГРАФИК!$BH$6:$BH$36,3,C1257)</f>
        <v>0</v>
      </c>
      <c r="G1257" s="25" t="e">
        <f>IF(D1257="",INDEX('Классификатор задач'!$C:$C,MATCH(E1257,'Классификатор задач'!$B:$B,0),0),INDEX('Классификатор задач'!$C:$C,MATCH(D1257,'Классификатор задач'!$A:$A,0)))</f>
        <v>#N/A</v>
      </c>
      <c r="H1257" s="26">
        <f>INDEX(ГРАФИК!$BI$6:$BI$36,MATCH($B$1227,ГРАФИК!$A$6:$A$36,0),0)</f>
        <v>0</v>
      </c>
      <c r="I1257" s="41">
        <v>0.25</v>
      </c>
      <c r="J1257" s="29" t="e">
        <f>INDEX('Закрепление за ДСЕ'!$B:$B,MATCH(H1257,'Закрепление за ДСЕ'!A:A,0),0)</f>
        <v>#N/A</v>
      </c>
      <c r="K1257" s="29" t="e">
        <f>INDEX('Закрепление за ДСЕ'!$D:$D,MATCH(H1257,'Закрепление за ДСЕ'!A:A,0),0)</f>
        <v>#N/A</v>
      </c>
      <c r="L1257" s="36" t="str">
        <f t="shared" si="103"/>
        <v/>
      </c>
      <c r="M1257" s="38">
        <v>26</v>
      </c>
    </row>
    <row r="1258" spans="1:13" x14ac:dyDescent="0.25">
      <c r="A1258" s="24">
        <v>0.60416666666666596</v>
      </c>
      <c r="B1258" s="24">
        <v>0.61458333333333404</v>
      </c>
      <c r="C1258" s="24">
        <f>INDEX(ГРАФИК!$BJ$6:$BJ$36,MATCH($B$1227,ГРАФИК!$A$6:$A$36,0),0)</f>
        <v>0</v>
      </c>
      <c r="D1258" s="6" t="b">
        <f t="shared" si="101"/>
        <v>0</v>
      </c>
      <c r="E1258" s="24" t="b">
        <f t="shared" si="102"/>
        <v>0</v>
      </c>
      <c r="F1258" s="6">
        <f>Count_Color(ГРАФИК!$BJ$6:$BJ$36,3,C1258)</f>
        <v>0</v>
      </c>
      <c r="G1258" s="25" t="e">
        <f>IF(D1258="",INDEX('Классификатор задач'!$C:$C,MATCH(E1258,'Классификатор задач'!$B:$B,0),0),INDEX('Классификатор задач'!$C:$C,MATCH(D1258,'Классификатор задач'!$A:$A,0)))</f>
        <v>#N/A</v>
      </c>
      <c r="H1258" s="26">
        <f>INDEX(ГРАФИК!$BK$6:$BK$36,MATCH($B$1227,ГРАФИК!$A$6:$A$36,0),0)</f>
        <v>0</v>
      </c>
      <c r="I1258" s="41">
        <v>0.25</v>
      </c>
      <c r="J1258" s="29" t="e">
        <f>INDEX('Закрепление за ДСЕ'!$B:$B,MATCH(H1258,'Закрепление за ДСЕ'!A:A,0),0)</f>
        <v>#N/A</v>
      </c>
      <c r="K1258" s="29" t="e">
        <f>INDEX('Закрепление за ДСЕ'!$D:$D,MATCH(H1258,'Закрепление за ДСЕ'!A:A,0),0)</f>
        <v>#N/A</v>
      </c>
      <c r="L1258" s="36" t="str">
        <f t="shared" si="103"/>
        <v/>
      </c>
      <c r="M1258" s="38">
        <v>26</v>
      </c>
    </row>
    <row r="1259" spans="1:13" x14ac:dyDescent="0.25">
      <c r="A1259" s="24">
        <v>0.61458333333333304</v>
      </c>
      <c r="B1259" s="24">
        <v>0.625</v>
      </c>
      <c r="C1259" s="24">
        <f>INDEX(ГРАФИК!$BL$6:$BL$36,MATCH($B$1227,ГРАФИК!$A$6:$A$36,0),0)</f>
        <v>0</v>
      </c>
      <c r="D1259" s="6" t="b">
        <f t="shared" si="101"/>
        <v>0</v>
      </c>
      <c r="E1259" s="24" t="b">
        <f t="shared" si="102"/>
        <v>0</v>
      </c>
      <c r="F1259" s="6">
        <f>Count_Color(ГРАФИК!$BL$6:$BL$36,3,C1259)</f>
        <v>0</v>
      </c>
      <c r="G1259" s="25" t="e">
        <f>IF(D1259="",INDEX('Классификатор задач'!$C:$C,MATCH(E1259,'Классификатор задач'!$B:$B,0),0),INDEX('Классификатор задач'!$C:$C,MATCH(D1259,'Классификатор задач'!$A:$A,0)))</f>
        <v>#N/A</v>
      </c>
      <c r="H1259" s="26">
        <f>INDEX(ГРАФИК!$BM$6:$BM$36,MATCH($B$1227,ГРАФИК!$A$6:$A$36,0),0)</f>
        <v>0</v>
      </c>
      <c r="I1259" s="41">
        <v>0.25</v>
      </c>
      <c r="J1259" s="29" t="e">
        <f>INDEX('Закрепление за ДСЕ'!$B:$B,MATCH(H1259,'Закрепление за ДСЕ'!A:A,0),0)</f>
        <v>#N/A</v>
      </c>
      <c r="K1259" s="29" t="e">
        <f>INDEX('Закрепление за ДСЕ'!$D:$D,MATCH(H1259,'Закрепление за ДСЕ'!A:A,0),0)</f>
        <v>#N/A</v>
      </c>
      <c r="L1259" s="36" t="str">
        <f t="shared" si="103"/>
        <v/>
      </c>
      <c r="M1259" s="38">
        <v>26</v>
      </c>
    </row>
    <row r="1260" spans="1:13" x14ac:dyDescent="0.25">
      <c r="A1260" s="24">
        <v>0.624999999999999</v>
      </c>
      <c r="B1260" s="24">
        <v>0.63541666666666696</v>
      </c>
      <c r="C1260" s="24">
        <f>INDEX(ГРАФИК!$BN$6:$BN$36,MATCH($B$1227,ГРАФИК!$A$6:$A$36,0),0)</f>
        <v>0</v>
      </c>
      <c r="D1260" s="6" t="b">
        <f t="shared" si="101"/>
        <v>0</v>
      </c>
      <c r="E1260" s="24" t="b">
        <f t="shared" si="102"/>
        <v>0</v>
      </c>
      <c r="F1260" s="6">
        <f>Count_Color(ГРАФИК!$BN$6:$BN$36,3,C1260)</f>
        <v>0</v>
      </c>
      <c r="G1260" s="25" t="e">
        <f>IF(D1260="",INDEX('Классификатор задач'!$C:$C,MATCH(E1260,'Классификатор задач'!$B:$B,0),0),INDEX('Классификатор задач'!$C:$C,MATCH(D1260,'Классификатор задач'!$A:$A,0)))</f>
        <v>#N/A</v>
      </c>
      <c r="H1260" s="26">
        <f>INDEX(ГРАФИК!$BO$6:$BO$36,MATCH($B$1227,ГРАФИК!$A$6:$A$36,0),0)</f>
        <v>0</v>
      </c>
      <c r="I1260" s="41">
        <v>0.25</v>
      </c>
      <c r="J1260" s="29" t="e">
        <f>INDEX('Закрепление за ДСЕ'!$B:$B,MATCH(H1260,'Закрепление за ДСЕ'!A:A,0),0)</f>
        <v>#N/A</v>
      </c>
      <c r="K1260" s="29" t="e">
        <f>INDEX('Закрепление за ДСЕ'!$D:$D,MATCH(H1260,'Закрепление за ДСЕ'!A:A,0),0)</f>
        <v>#N/A</v>
      </c>
      <c r="L1260" s="36" t="str">
        <f t="shared" si="103"/>
        <v/>
      </c>
      <c r="M1260" s="38">
        <v>26</v>
      </c>
    </row>
    <row r="1261" spans="1:13" x14ac:dyDescent="0.25">
      <c r="A1261" s="24">
        <v>0.63541666666666596</v>
      </c>
      <c r="B1261" s="24">
        <v>0.64583333333333404</v>
      </c>
      <c r="C1261" s="24">
        <f>INDEX(ГРАФИК!$BP$6:$BP$36,MATCH($B$1227,ГРАФИК!$A$6:$A$36,0),0)</f>
        <v>0</v>
      </c>
      <c r="D1261" s="6" t="b">
        <f t="shared" si="101"/>
        <v>0</v>
      </c>
      <c r="E1261" s="24" t="b">
        <f t="shared" si="102"/>
        <v>0</v>
      </c>
      <c r="F1261" s="6">
        <f>Count_Color(ГРАФИК!$BP$6:$BP$36,3,C1261)</f>
        <v>0</v>
      </c>
      <c r="G1261" s="25" t="e">
        <f>IF(D1261="",INDEX('Классификатор задач'!$C:$C,MATCH(E1261,'Классификатор задач'!$B:$B,0),0),INDEX('Классификатор задач'!$C:$C,MATCH(D1261,'Классификатор задач'!$A:$A,0)))</f>
        <v>#N/A</v>
      </c>
      <c r="H1261" s="26">
        <f>INDEX(ГРАФИК!$BQ$6:$BQ$36,MATCH($B$1227,ГРАФИК!$A$6:$A$36,0),0)</f>
        <v>0</v>
      </c>
      <c r="I1261" s="41">
        <v>0.25</v>
      </c>
      <c r="J1261" s="29" t="e">
        <f>INDEX('Закрепление за ДСЕ'!$B:$B,MATCH(H1261,'Закрепление за ДСЕ'!A:A,0),0)</f>
        <v>#N/A</v>
      </c>
      <c r="K1261" s="29" t="e">
        <f>INDEX('Закрепление за ДСЕ'!$D:$D,MATCH(H1261,'Закрепление за ДСЕ'!A:A,0),0)</f>
        <v>#N/A</v>
      </c>
      <c r="L1261" s="36" t="str">
        <f t="shared" si="103"/>
        <v/>
      </c>
      <c r="M1261" s="38">
        <v>26</v>
      </c>
    </row>
    <row r="1262" spans="1:13" x14ac:dyDescent="0.25">
      <c r="A1262" s="24">
        <v>0.64583333333333204</v>
      </c>
      <c r="B1262" s="24">
        <v>0.65625</v>
      </c>
      <c r="C1262" s="24">
        <f>INDEX(ГРАФИК!$BR$6:$BR$36,MATCH($B$1227,ГРАФИК!$A$6:$A$36,0),0)</f>
        <v>0</v>
      </c>
      <c r="D1262" s="6" t="b">
        <f t="shared" si="101"/>
        <v>0</v>
      </c>
      <c r="E1262" s="24" t="b">
        <f t="shared" si="102"/>
        <v>0</v>
      </c>
      <c r="F1262" s="6">
        <f>Count_Color(ГРАФИК!$BR$6:$BR$36,3,C1262)</f>
        <v>0</v>
      </c>
      <c r="G1262" s="25" t="e">
        <f>IF(D1262="",INDEX('Классификатор задач'!$C:$C,MATCH(E1262,'Классификатор задач'!$B:$B,0),0),INDEX('Классификатор задач'!$C:$C,MATCH(D1262,'Классификатор задач'!$A:$A,0)))</f>
        <v>#N/A</v>
      </c>
      <c r="H1262" s="26">
        <f>INDEX(ГРАФИК!$BS$6:$BS$36,MATCH($B$1227,ГРАФИК!$A$6:$A$36,0),0)</f>
        <v>0</v>
      </c>
      <c r="I1262" s="41">
        <v>0.25</v>
      </c>
      <c r="J1262" s="29" t="e">
        <f>INDEX('Закрепление за ДСЕ'!$B:$B,MATCH(H1262,'Закрепление за ДСЕ'!A:A,0),0)</f>
        <v>#N/A</v>
      </c>
      <c r="K1262" s="29" t="e">
        <f>INDEX('Закрепление за ДСЕ'!$D:$D,MATCH(H1262,'Закрепление за ДСЕ'!A:A,0),0)</f>
        <v>#N/A</v>
      </c>
      <c r="L1262" s="36" t="str">
        <f t="shared" si="103"/>
        <v/>
      </c>
      <c r="M1262" s="38">
        <v>26</v>
      </c>
    </row>
    <row r="1263" spans="1:13" x14ac:dyDescent="0.25">
      <c r="A1263" s="24">
        <v>0.656249999999999</v>
      </c>
      <c r="B1263" s="24">
        <v>0.66666666666666696</v>
      </c>
      <c r="C1263" s="24">
        <f>INDEX(ГРАФИК!$BT$6:$BT$36,MATCH($B$1227,ГРАФИК!$A$6:$A$36,0),0)</f>
        <v>0</v>
      </c>
      <c r="D1263" s="6" t="b">
        <f t="shared" si="101"/>
        <v>0</v>
      </c>
      <c r="E1263" s="24" t="b">
        <f t="shared" si="102"/>
        <v>0</v>
      </c>
      <c r="F1263" s="6">
        <f>Count_Color(ГРАФИК!$BT$6:$BT$36,3,C1263)</f>
        <v>0</v>
      </c>
      <c r="G1263" s="25" t="e">
        <f>IF(D1263="",INDEX('Классификатор задач'!$C:$C,MATCH(E1263,'Классификатор задач'!$B:$B,0),0),INDEX('Классификатор задач'!$C:$C,MATCH(D1263,'Классификатор задач'!$A:$A,0)))</f>
        <v>#N/A</v>
      </c>
      <c r="H1263" s="26">
        <f>INDEX(ГРАФИК!$BU$6:$BU$36,MATCH($B$1227,ГРАФИК!$A$6:$A$36,0),0)</f>
        <v>0</v>
      </c>
      <c r="I1263" s="41">
        <v>0.25</v>
      </c>
      <c r="J1263" s="29" t="e">
        <f>INDEX('Закрепление за ДСЕ'!$B:$B,MATCH(H1263,'Закрепление за ДСЕ'!A:A,0),0)</f>
        <v>#N/A</v>
      </c>
      <c r="K1263" s="29" t="e">
        <f>INDEX('Закрепление за ДСЕ'!$D:$D,MATCH(H1263,'Закрепление за ДСЕ'!A:A,0),0)</f>
        <v>#N/A</v>
      </c>
      <c r="L1263" s="36" t="str">
        <f t="shared" si="103"/>
        <v/>
      </c>
      <c r="M1263" s="38">
        <v>26</v>
      </c>
    </row>
    <row r="1264" spans="1:13" x14ac:dyDescent="0.25">
      <c r="A1264" s="24">
        <v>0.66666666666666596</v>
      </c>
      <c r="B1264" s="24">
        <v>0.67708333333333404</v>
      </c>
      <c r="C1264" s="24">
        <f>INDEX(ГРАФИК!$BV$6:$BV$36,MATCH($B$1227,ГРАФИК!$A$6:$A$36,0),0)</f>
        <v>0</v>
      </c>
      <c r="D1264" s="6" t="b">
        <f t="shared" si="101"/>
        <v>0</v>
      </c>
      <c r="E1264" s="24" t="b">
        <f t="shared" si="102"/>
        <v>0</v>
      </c>
      <c r="F1264" s="6">
        <f>Count_Color(ГРАФИК!$BV$6:$BV$36,3,C1264)</f>
        <v>0</v>
      </c>
      <c r="G1264" s="25" t="e">
        <f>IF(D1264="",INDEX('Классификатор задач'!$C:$C,MATCH(E1264,'Классификатор задач'!$B:$B,0),0),INDEX('Классификатор задач'!$C:$C,MATCH(D1264,'Классификатор задач'!$A:$A,0)))</f>
        <v>#N/A</v>
      </c>
      <c r="H1264" s="26">
        <f>INDEX(ГРАФИК!$BW$6:$BW$36,MATCH($B$1227,ГРАФИК!$A$6:$A$36,0),0)</f>
        <v>0</v>
      </c>
      <c r="I1264" s="41">
        <v>0.25</v>
      </c>
      <c r="J1264" s="29" t="e">
        <f>INDEX('Закрепление за ДСЕ'!$B:$B,MATCH(H1264,'Закрепление за ДСЕ'!A:A,0),0)</f>
        <v>#N/A</v>
      </c>
      <c r="K1264" s="29" t="e">
        <f>INDEX('Закрепление за ДСЕ'!$D:$D,MATCH(H1264,'Закрепление за ДСЕ'!A:A,0),0)</f>
        <v>#N/A</v>
      </c>
      <c r="L1264" s="36" t="str">
        <f t="shared" si="103"/>
        <v/>
      </c>
      <c r="M1264" s="38">
        <v>26</v>
      </c>
    </row>
    <row r="1265" spans="1:13" x14ac:dyDescent="0.25">
      <c r="A1265" s="24">
        <v>0.67708333333333204</v>
      </c>
      <c r="B1265" s="24">
        <v>0.6875</v>
      </c>
      <c r="C1265" s="24">
        <f>INDEX(ГРАФИК!$BX$6:$BX$36,MATCH($B$1227,ГРАФИК!$A$6:$A$36,0),0)</f>
        <v>0</v>
      </c>
      <c r="D1265" s="6" t="b">
        <f t="shared" si="101"/>
        <v>0</v>
      </c>
      <c r="E1265" s="24" t="b">
        <f t="shared" si="102"/>
        <v>0</v>
      </c>
      <c r="F1265" s="6">
        <f>Count_Color(ГРАФИК!$BX$6:$BX$36,3,C1265)</f>
        <v>0</v>
      </c>
      <c r="G1265" s="25" t="e">
        <f>IF(D1265="",INDEX('Классификатор задач'!$C:$C,MATCH(E1265,'Классификатор задач'!$B:$B,0),0),INDEX('Классификатор задач'!$C:$C,MATCH(D1265,'Классификатор задач'!$A:$A,0)))</f>
        <v>#N/A</v>
      </c>
      <c r="H1265" s="26">
        <f>INDEX(ГРАФИК!$BY$6:$BY$36,MATCH($B$1227,ГРАФИК!$A$6:$A$36,0),0)</f>
        <v>0</v>
      </c>
      <c r="I1265" s="41">
        <v>0.25</v>
      </c>
      <c r="J1265" s="29" t="e">
        <f>INDEX('Закрепление за ДСЕ'!$B:$B,MATCH(H1265,'Закрепление за ДСЕ'!A:A,0),0)</f>
        <v>#N/A</v>
      </c>
      <c r="K1265" s="29" t="e">
        <f>INDEX('Закрепление за ДСЕ'!$D:$D,MATCH(H1265,'Закрепление за ДСЕ'!A:A,0),0)</f>
        <v>#N/A</v>
      </c>
      <c r="L1265" s="36" t="str">
        <f t="shared" si="103"/>
        <v/>
      </c>
      <c r="M1265" s="38">
        <v>26</v>
      </c>
    </row>
    <row r="1266" spans="1:13" x14ac:dyDescent="0.25">
      <c r="A1266" s="24">
        <v>0.687499999999999</v>
      </c>
      <c r="B1266" s="24">
        <v>0.69791666666666696</v>
      </c>
      <c r="C1266" s="24">
        <f>INDEX(ГРАФИК!$BZ$6:$BZ$36,MATCH($B$1227,ГРАФИК!$A$6:$A$36,0),0)</f>
        <v>0</v>
      </c>
      <c r="D1266" s="6" t="b">
        <f t="shared" si="101"/>
        <v>0</v>
      </c>
      <c r="E1266" s="24" t="b">
        <f t="shared" si="102"/>
        <v>0</v>
      </c>
      <c r="F1266" s="6">
        <f>Count_Color(ГРАФИК!$BZ$6:$BZ$36,3,C1266)</f>
        <v>0</v>
      </c>
      <c r="G1266" s="25" t="e">
        <f>IF(D1266="",INDEX('Классификатор задач'!$C:$C,MATCH(E1266,'Классификатор задач'!$B:$B,0),0),INDEX('Классификатор задач'!$C:$C,MATCH(D1266,'Классификатор задач'!$A:$A,0)))</f>
        <v>#N/A</v>
      </c>
      <c r="H1266" s="26">
        <f>INDEX(ГРАФИК!$CA$6:$CA$36,MATCH($B$1227,ГРАФИК!$A$6:$A$36,0),0)</f>
        <v>0</v>
      </c>
      <c r="I1266" s="41">
        <v>0.25</v>
      </c>
      <c r="J1266" s="29" t="e">
        <f>INDEX('Закрепление за ДСЕ'!$B:$B,MATCH(H1266,'Закрепление за ДСЕ'!A:A,0),0)</f>
        <v>#N/A</v>
      </c>
      <c r="K1266" s="29" t="e">
        <f>INDEX('Закрепление за ДСЕ'!$D:$D,MATCH(H1266,'Закрепление за ДСЕ'!A:A,0),0)</f>
        <v>#N/A</v>
      </c>
      <c r="L1266" s="36" t="str">
        <f t="shared" si="103"/>
        <v/>
      </c>
      <c r="M1266" s="38">
        <v>26</v>
      </c>
    </row>
    <row r="1267" spans="1:13" x14ac:dyDescent="0.25">
      <c r="A1267" s="24">
        <v>0.69791666666666596</v>
      </c>
      <c r="B1267" s="24">
        <v>0.70833333333333404</v>
      </c>
      <c r="C1267" s="24">
        <f>INDEX(ГРАФИК!$CB$6:$CB$36,MATCH($B$1227,ГРАФИК!$A$6:$A$36,0),0)</f>
        <v>0</v>
      </c>
      <c r="D1267" s="6" t="b">
        <f t="shared" si="101"/>
        <v>0</v>
      </c>
      <c r="E1267" s="24" t="b">
        <f t="shared" si="102"/>
        <v>0</v>
      </c>
      <c r="F1267" s="6">
        <f>Count_Color(ГРАФИК!$CB$6:$CB$36,3,C1267)</f>
        <v>0</v>
      </c>
      <c r="G1267" s="25" t="e">
        <f>IF(D1267="",INDEX('Классификатор задач'!$C:$C,MATCH(E1267,'Классификатор задач'!$B:$B,0),0),INDEX('Классификатор задач'!$C:$C,MATCH(D1267,'Классификатор задач'!$A:$A,0)))</f>
        <v>#N/A</v>
      </c>
      <c r="H1267" s="26">
        <f>INDEX(ГРАФИК!$CC$6:$CC$36,MATCH($B$1227,ГРАФИК!$A$6:$A$36,0),0)</f>
        <v>0</v>
      </c>
      <c r="I1267" s="41">
        <v>0.25</v>
      </c>
      <c r="J1267" s="29" t="e">
        <f>INDEX('Закрепление за ДСЕ'!$B:$B,MATCH(H1267,'Закрепление за ДСЕ'!A:A,0),0)</f>
        <v>#N/A</v>
      </c>
      <c r="K1267" s="29" t="e">
        <f>INDEX('Закрепление за ДСЕ'!$D:$D,MATCH(H1267,'Закрепление за ДСЕ'!A:A,0),0)</f>
        <v>#N/A</v>
      </c>
      <c r="L1267" s="36" t="str">
        <f t="shared" si="103"/>
        <v/>
      </c>
      <c r="M1267" s="38">
        <v>26</v>
      </c>
    </row>
    <row r="1268" spans="1:13" x14ac:dyDescent="0.25">
      <c r="A1268" s="24">
        <v>0.70833333333333204</v>
      </c>
      <c r="B1268" s="24">
        <v>0.71875</v>
      </c>
      <c r="C1268" s="24">
        <f>INDEX(ГРАФИК!$CD$6:$CD$36,MATCH($B$1227,ГРАФИК!$A$6:$A$36,0),0)</f>
        <v>0</v>
      </c>
      <c r="D1268" s="6" t="b">
        <f t="shared" si="101"/>
        <v>0</v>
      </c>
      <c r="E1268" s="24" t="b">
        <f t="shared" si="102"/>
        <v>0</v>
      </c>
      <c r="F1268" s="6">
        <f>Count_Color(ГРАФИК!$CD$6:$CD$36,3,C1268)</f>
        <v>0</v>
      </c>
      <c r="G1268" s="25" t="e">
        <f>IF(D1268="",INDEX('Классификатор задач'!$C:$C,MATCH(E1268,'Классификатор задач'!$B:$B,0),0),INDEX('Классификатор задач'!$C:$C,MATCH(D1268,'Классификатор задач'!$A:$A,0)))</f>
        <v>#N/A</v>
      </c>
      <c r="H1268" s="26">
        <f>INDEX(ГРАФИК!$CE$6:$CE$36,MATCH($B$1227,ГРАФИК!$A$6:$A$36,0),0)</f>
        <v>0</v>
      </c>
      <c r="I1268" s="41">
        <v>0.25</v>
      </c>
      <c r="J1268" s="29" t="e">
        <f>INDEX('Закрепление за ДСЕ'!$B:$B,MATCH(H1268,'Закрепление за ДСЕ'!A:A,0),0)</f>
        <v>#N/A</v>
      </c>
      <c r="K1268" s="29" t="e">
        <f>INDEX('Закрепление за ДСЕ'!$D:$D,MATCH(H1268,'Закрепление за ДСЕ'!A:A,0),0)</f>
        <v>#N/A</v>
      </c>
      <c r="L1268" s="36" t="str">
        <f t="shared" si="103"/>
        <v/>
      </c>
      <c r="M1268" s="38">
        <v>26</v>
      </c>
    </row>
    <row r="1269" spans="1:13" x14ac:dyDescent="0.25">
      <c r="A1269" s="24">
        <v>0.718749999999999</v>
      </c>
      <c r="B1269" s="24">
        <v>0.72916666666666696</v>
      </c>
      <c r="C1269" s="24">
        <f>INDEX(ГРАФИК!$CF$6:$CF$36,MATCH($B$1227,ГРАФИК!$A$6:$A$36,0),0)</f>
        <v>0</v>
      </c>
      <c r="D1269" s="6" t="b">
        <f t="shared" si="101"/>
        <v>0</v>
      </c>
      <c r="E1269" s="24" t="b">
        <f t="shared" si="102"/>
        <v>0</v>
      </c>
      <c r="F1269" s="6">
        <f>Count_Color(ГРАФИК!$CF$6:$CF$36,3,C1269)</f>
        <v>0</v>
      </c>
      <c r="G1269" s="25" t="e">
        <f>IF(D1269="",INDEX('Классификатор задач'!$C:$C,MATCH(E1269,'Классификатор задач'!$B:$B,0),0),INDEX('Классификатор задач'!$C:$C,MATCH(D1269,'Классификатор задач'!$A:$A,0)))</f>
        <v>#N/A</v>
      </c>
      <c r="H1269" s="26">
        <f>INDEX(ГРАФИК!$CG$6:$CG$36,MATCH($B$1227,ГРАФИК!$A$6:$A$36,0),0)</f>
        <v>0</v>
      </c>
      <c r="I1269" s="41">
        <v>0.25</v>
      </c>
      <c r="J1269" s="29" t="e">
        <f>INDEX('Закрепление за ДСЕ'!$B:$B,MATCH(H1269,'Закрепление за ДСЕ'!A:A,0),0)</f>
        <v>#N/A</v>
      </c>
      <c r="K1269" s="29" t="e">
        <f>INDEX('Закрепление за ДСЕ'!$D:$D,MATCH(H1269,'Закрепление за ДСЕ'!A:A,0),0)</f>
        <v>#N/A</v>
      </c>
      <c r="L1269" s="36" t="str">
        <f t="shared" si="103"/>
        <v/>
      </c>
      <c r="M1269" s="38">
        <v>26</v>
      </c>
    </row>
    <row r="1270" spans="1:13" x14ac:dyDescent="0.25">
      <c r="A1270" s="24">
        <v>0.72916666666666496</v>
      </c>
      <c r="B1270" s="24">
        <v>0.73958333333333404</v>
      </c>
      <c r="C1270" s="24">
        <f>INDEX(ГРАФИК!$CH$6:$CH$36,MATCH($B$1227,ГРАФИК!$A$6:$A$36,0),0)</f>
        <v>0</v>
      </c>
      <c r="D1270" s="6" t="b">
        <f t="shared" si="101"/>
        <v>0</v>
      </c>
      <c r="E1270" s="24" t="b">
        <f t="shared" si="102"/>
        <v>0</v>
      </c>
      <c r="F1270" s="6">
        <f>Count_Color(ГРАФИК!$CH$6:$CH$36,3,C1270)</f>
        <v>0</v>
      </c>
      <c r="G1270" s="25" t="e">
        <f>IF(D1270="",INDEX('Классификатор задач'!$C:$C,MATCH(E1270,'Классификатор задач'!$B:$B,0),0),INDEX('Классификатор задач'!$C:$C,MATCH(D1270,'Классификатор задач'!$A:$A,0)))</f>
        <v>#N/A</v>
      </c>
      <c r="H1270" s="26">
        <f>INDEX(ГРАФИК!$CI$6:$CI$36,MATCH($B$1227,ГРАФИК!$A$6:$A$36,0),0)</f>
        <v>0</v>
      </c>
      <c r="I1270" s="41">
        <v>0.25</v>
      </c>
      <c r="J1270" s="29" t="e">
        <f>INDEX('Закрепление за ДСЕ'!$B:$B,MATCH(H1270,'Закрепление за ДСЕ'!A:A,0),0)</f>
        <v>#N/A</v>
      </c>
      <c r="K1270" s="29" t="e">
        <f>INDEX('Закрепление за ДСЕ'!$D:$D,MATCH(H1270,'Закрепление за ДСЕ'!A:A,0),0)</f>
        <v>#N/A</v>
      </c>
      <c r="L1270" s="36" t="str">
        <f t="shared" si="103"/>
        <v/>
      </c>
      <c r="M1270" s="38">
        <v>26</v>
      </c>
    </row>
    <row r="1271" spans="1:13" x14ac:dyDescent="0.25">
      <c r="A1271" s="24">
        <v>0.73958333333333204</v>
      </c>
      <c r="B1271" s="24">
        <v>0.75</v>
      </c>
      <c r="C1271" s="24">
        <f>INDEX(ГРАФИК!$CJ$6:$CJ$36,MATCH($B$1227,ГРАФИК!$A$6:$A$36,0),0)</f>
        <v>0</v>
      </c>
      <c r="D1271" s="6" t="b">
        <f t="shared" si="101"/>
        <v>0</v>
      </c>
      <c r="E1271" s="24" t="b">
        <f t="shared" si="102"/>
        <v>0</v>
      </c>
      <c r="F1271" s="6">
        <f>Count_Color(ГРАФИК!$CJ$6:$CJ$36,3,C1271)</f>
        <v>0</v>
      </c>
      <c r="G1271" s="25" t="e">
        <f>IF(D1271="",INDEX('Классификатор задач'!$C:$C,MATCH(E1271,'Классификатор задач'!$B:$B,0),0),INDEX('Классификатор задач'!$C:$C,MATCH(D1271,'Классификатор задач'!$A:$A,0)))</f>
        <v>#N/A</v>
      </c>
      <c r="H1271" s="26">
        <f>INDEX(ГРАФИК!$CK$6:$CK$36,MATCH($B$1227,ГРАФИК!$A$6:$A$36,0),0)</f>
        <v>0</v>
      </c>
      <c r="I1271" s="41">
        <v>0.25</v>
      </c>
      <c r="J1271" s="29" t="e">
        <f>INDEX('Закрепление за ДСЕ'!$B:$B,MATCH(H1271,'Закрепление за ДСЕ'!A:A,0),0)</f>
        <v>#N/A</v>
      </c>
      <c r="K1271" s="29" t="e">
        <f>INDEX('Закрепление за ДСЕ'!$D:$D,MATCH(H1271,'Закрепление за ДСЕ'!A:A,0),0)</f>
        <v>#N/A</v>
      </c>
      <c r="L1271" s="36" t="str">
        <f t="shared" si="103"/>
        <v/>
      </c>
      <c r="M1271" s="38">
        <v>26</v>
      </c>
    </row>
    <row r="1272" spans="1:13" x14ac:dyDescent="0.25">
      <c r="A1272" s="24">
        <v>0.749999999999999</v>
      </c>
      <c r="B1272" s="24">
        <v>0.76041666666666696</v>
      </c>
      <c r="C1272" s="24">
        <f>INDEX(ГРАФИК!$CL$6:$CL$36,MATCH($B$1227,ГРАФИК!$A$6:$A$36,0),0)</f>
        <v>0</v>
      </c>
      <c r="D1272" s="6" t="b">
        <f t="shared" si="101"/>
        <v>0</v>
      </c>
      <c r="E1272" s="24" t="b">
        <f t="shared" si="102"/>
        <v>0</v>
      </c>
      <c r="F1272" s="6">
        <f>Count_Color(ГРАФИК!$CL$6:$CL$36,3,C1272)</f>
        <v>0</v>
      </c>
      <c r="G1272" s="25" t="e">
        <f>IF(D1272="",INDEX('Классификатор задач'!$C:$C,MATCH(E1272,'Классификатор задач'!$B:$B,0),0),INDEX('Классификатор задач'!$C:$C,MATCH(D1272,'Классификатор задач'!$A:$A,0)))</f>
        <v>#N/A</v>
      </c>
      <c r="H1272" s="26">
        <f>INDEX(ГРАФИК!$CM$6:$CM$36,MATCH($B$1227,ГРАФИК!$A$6:$A$36,0),0)</f>
        <v>0</v>
      </c>
      <c r="I1272" s="41">
        <v>0.25</v>
      </c>
      <c r="J1272" s="29" t="e">
        <f>INDEX('Закрепление за ДСЕ'!$B:$B,MATCH(H1272,'Закрепление за ДСЕ'!A:A,0),0)</f>
        <v>#N/A</v>
      </c>
      <c r="K1272" s="29" t="e">
        <f>INDEX('Закрепление за ДСЕ'!$D:$D,MATCH(H1272,'Закрепление за ДСЕ'!A:A,0),0)</f>
        <v>#N/A</v>
      </c>
      <c r="L1272" s="36" t="str">
        <f t="shared" si="103"/>
        <v/>
      </c>
      <c r="M1272" s="38">
        <v>26</v>
      </c>
    </row>
    <row r="1273" spans="1:13" x14ac:dyDescent="0.25">
      <c r="A1273" s="24">
        <v>0.76041666666666496</v>
      </c>
      <c r="B1273" s="24">
        <v>0.77083333333333404</v>
      </c>
      <c r="C1273" s="24">
        <f>INDEX(ГРАФИК!$CN$6:$CN$36,MATCH($B$1227,ГРАФИК!$A$6:$A$36,0),0)</f>
        <v>0</v>
      </c>
      <c r="D1273" s="6" t="b">
        <f t="shared" si="101"/>
        <v>0</v>
      </c>
      <c r="E1273" s="24" t="b">
        <f t="shared" si="102"/>
        <v>0</v>
      </c>
      <c r="F1273" s="6">
        <f>Count_Color(ГРАФИК!$CN$6:$CN$36,3,C1273)</f>
        <v>0</v>
      </c>
      <c r="G1273" s="25" t="e">
        <f>IF(D1273="",INDEX('Классификатор задач'!$C:$C,MATCH(E1273,'Классификатор задач'!$B:$B,0),0),INDEX('Классификатор задач'!$C:$C,MATCH(D1273,'Классификатор задач'!$A:$A,0)))</f>
        <v>#N/A</v>
      </c>
      <c r="H1273" s="26">
        <f>INDEX(ГРАФИК!$CO$6:$CO$36,MATCH($B$1227,ГРАФИК!$A$6:$A$36,0),0)</f>
        <v>0</v>
      </c>
      <c r="I1273" s="41">
        <v>0.25</v>
      </c>
      <c r="J1273" s="29" t="e">
        <f>INDEX('Закрепление за ДСЕ'!$B:$B,MATCH(H1273,'Закрепление за ДСЕ'!A:A,0),0)</f>
        <v>#N/A</v>
      </c>
      <c r="K1273" s="29" t="e">
        <f>INDEX('Закрепление за ДСЕ'!$D:$D,MATCH(H1273,'Закрепление за ДСЕ'!A:A,0),0)</f>
        <v>#N/A</v>
      </c>
      <c r="L1273" s="36" t="str">
        <f t="shared" si="103"/>
        <v/>
      </c>
      <c r="M1273" s="38">
        <v>26</v>
      </c>
    </row>
    <row r="1274" spans="1:13" x14ac:dyDescent="0.25">
      <c r="A1274" s="24">
        <v>0.77083333333333204</v>
      </c>
      <c r="B1274" s="24">
        <v>0.781250000000001</v>
      </c>
      <c r="C1274" s="24">
        <f>INDEX(ГРАФИК!$CP$6:$CP$36,MATCH($B$1227,ГРАФИК!$A$6:$A$36,0),0)</f>
        <v>0</v>
      </c>
      <c r="D1274" s="6" t="b">
        <f t="shared" si="101"/>
        <v>0</v>
      </c>
      <c r="E1274" s="24" t="b">
        <f t="shared" si="102"/>
        <v>0</v>
      </c>
      <c r="F1274" s="6">
        <f>Count_Color(ГРАФИК!$CP$6:$CP$36,3,C1274)</f>
        <v>0</v>
      </c>
      <c r="G1274" s="25" t="e">
        <f>IF(D1274="",INDEX('Классификатор задач'!$C:$C,MATCH(E1274,'Классификатор задач'!$B:$B,0),0),INDEX('Классификатор задач'!$C:$C,MATCH(D1274,'Классификатор задач'!$A:$A,0)))</f>
        <v>#N/A</v>
      </c>
      <c r="H1274" s="26">
        <f>INDEX(ГРАФИК!$CQ$6:$CQ$36,MATCH($B$1227,ГРАФИК!$A$6:$A$36,0),0)</f>
        <v>0</v>
      </c>
      <c r="I1274" s="41">
        <v>0.25</v>
      </c>
      <c r="J1274" s="29" t="e">
        <f>INDEX('Закрепление за ДСЕ'!$B:$B,MATCH(H1274,'Закрепление за ДСЕ'!A:A,0),0)</f>
        <v>#N/A</v>
      </c>
      <c r="K1274" s="29" t="e">
        <f>INDEX('Закрепление за ДСЕ'!$D:$D,MATCH(H1274,'Закрепление за ДСЕ'!A:A,0),0)</f>
        <v>#N/A</v>
      </c>
      <c r="L1274" s="36" t="str">
        <f t="shared" si="103"/>
        <v/>
      </c>
      <c r="M1274" s="38">
        <v>26</v>
      </c>
    </row>
    <row r="1275" spans="1:13" x14ac:dyDescent="0.25">
      <c r="A1275" s="24">
        <v>0.781249999999999</v>
      </c>
      <c r="B1275" s="24">
        <v>0.79166666666666696</v>
      </c>
      <c r="C1275" s="24">
        <f>INDEX(ГРАФИК!$CR$6:$CR$36,MATCH($B$1227,ГРАФИК!$A$6:$A$36,0),0)</f>
        <v>0</v>
      </c>
      <c r="D1275" s="6" t="b">
        <f t="shared" si="101"/>
        <v>0</v>
      </c>
      <c r="E1275" s="24" t="b">
        <f t="shared" si="102"/>
        <v>0</v>
      </c>
      <c r="F1275" s="6">
        <f>Count_Color(ГРАФИК!$CR$6:$CR$36,3,C1275)</f>
        <v>0</v>
      </c>
      <c r="G1275" s="25" t="e">
        <f>IF(D1275="",INDEX('Классификатор задач'!$C:$C,MATCH(E1275,'Классификатор задач'!$B:$B,0),0),INDEX('Классификатор задач'!$C:$C,MATCH(D1275,'Классификатор задач'!$A:$A,0)))</f>
        <v>#N/A</v>
      </c>
      <c r="H1275" s="26">
        <f>INDEX(ГРАФИК!$CS$6:$CS$36,MATCH($B$1227,ГРАФИК!$A$6:$A$36,0),0)</f>
        <v>0</v>
      </c>
      <c r="I1275" s="41">
        <v>0.25</v>
      </c>
      <c r="J1275" s="29" t="e">
        <f>INDEX('Закрепление за ДСЕ'!$B:$B,MATCH(H1275,'Закрепление за ДСЕ'!A:A,0),0)</f>
        <v>#N/A</v>
      </c>
      <c r="K1275" s="29" t="e">
        <f>INDEX('Закрепление за ДСЕ'!$D:$D,MATCH(H1275,'Закрепление за ДСЕ'!A:A,0),0)</f>
        <v>#N/A</v>
      </c>
      <c r="L1275" s="36" t="str">
        <f t="shared" si="103"/>
        <v/>
      </c>
      <c r="M1275" s="38">
        <v>26</v>
      </c>
    </row>
    <row r="1276" spans="1:13" x14ac:dyDescent="0.25">
      <c r="A1276" s="32" t="s">
        <v>148</v>
      </c>
      <c r="B1276" s="34">
        <v>27</v>
      </c>
      <c r="C1276" s="34" t="s">
        <v>148</v>
      </c>
      <c r="D1276" s="34" t="s">
        <v>148</v>
      </c>
      <c r="E1276" s="34" t="s">
        <v>148</v>
      </c>
      <c r="F1276" s="34" t="s">
        <v>148</v>
      </c>
      <c r="G1276" s="34" t="s">
        <v>148</v>
      </c>
      <c r="H1276" s="34" t="s">
        <v>148</v>
      </c>
      <c r="I1276" s="43"/>
      <c r="J1276" s="34" t="s">
        <v>148</v>
      </c>
      <c r="K1276" s="34" t="s">
        <v>148</v>
      </c>
      <c r="L1276" s="34" t="s">
        <v>148</v>
      </c>
      <c r="M1276" s="38">
        <v>27</v>
      </c>
    </row>
    <row r="1277" spans="1:13" x14ac:dyDescent="0.25">
      <c r="A1277" s="24">
        <v>0.29166666666666669</v>
      </c>
      <c r="B1277" s="24">
        <v>0.30208333333333331</v>
      </c>
      <c r="C1277" s="24">
        <f>INDEX(ГРАФИК!$B$6:$B$36,MATCH($B$1276,ГРАФИК!$A$6:$A$36,0),0)</f>
        <v>0</v>
      </c>
      <c r="D1277" s="6" t="b">
        <f>IF(LEFTB(C1277)="Z",C1277,IF(LEFTB(C1277)="J",""))</f>
        <v>0</v>
      </c>
      <c r="E1277" s="24" t="b">
        <f>IF(LEFTB(C1277)="J",C1277,IF(LEFTB(C1277)="Z",""))</f>
        <v>0</v>
      </c>
      <c r="F1277" s="6">
        <f>Count_Color(ГРАФИК!$B$6:$B$36,3,C1277)</f>
        <v>0</v>
      </c>
      <c r="G1277" s="25" t="e">
        <f>IF(D1277="",INDEX('Классификатор задач'!$C:$C,MATCH(E1277,'Классификатор задач'!$B:$B,0),0),INDEX('Классификатор задач'!$C:$C,MATCH(D1277,'Классификатор задач'!$A:$A,0)))</f>
        <v>#N/A</v>
      </c>
      <c r="H1277" s="26">
        <f>INDEX(ГРАФИК!$C$6:$C$36,MATCH($B$1276,ГРАФИК!$A$6:$A$36,0),0)</f>
        <v>0</v>
      </c>
      <c r="I1277" s="41">
        <v>0.25</v>
      </c>
      <c r="J1277" s="29" t="e">
        <f>INDEX('Закрепление за ДСЕ'!$B:$B,MATCH(H1277,'Закрепление за ДСЕ'!A:A,0),0)</f>
        <v>#N/A</v>
      </c>
      <c r="K1277" s="29" t="e">
        <f>INDEX('Закрепление за ДСЕ'!$D:$D,MATCH(H1277,'Закрепление за ДСЕ'!A:A,0),0)</f>
        <v>#N/A</v>
      </c>
      <c r="L1277" s="36" t="str">
        <f t="shared" ref="L1277:L1287" si="104">IF(F1277&gt;0,"Выполнено","")</f>
        <v/>
      </c>
      <c r="M1277" s="38">
        <v>27</v>
      </c>
    </row>
    <row r="1278" spans="1:13" x14ac:dyDescent="0.25">
      <c r="A1278" s="24">
        <v>0.30208333333333331</v>
      </c>
      <c r="B1278" s="24">
        <v>0.3125</v>
      </c>
      <c r="C1278" s="24">
        <f>INDEX(ГРАФИК!$D$6:$D$36,MATCH($B$1276,ГРАФИК!$A$6:$A$36,0),0)</f>
        <v>0</v>
      </c>
      <c r="D1278" s="6" t="b">
        <f>IF(LEFTB(C1278)="Z",C1278,IF(LEFTB(C1278)="J",""))</f>
        <v>0</v>
      </c>
      <c r="E1278" s="24" t="b">
        <f>IF(LEFTB(C1278)="J",C1278,IF(LEFTB(C1278)="Z",""))</f>
        <v>0</v>
      </c>
      <c r="F1278" s="6">
        <f>Count_Color(ГРАФИК!$D$6:$D$36,3,C1278)</f>
        <v>0</v>
      </c>
      <c r="G1278" s="25" t="e">
        <f>IF(D1278="",INDEX('Классификатор задач'!$C:$C,MATCH(E1278,'Классификатор задач'!$B:$B,0),0),INDEX('Классификатор задач'!$C:$C,MATCH(D1278,'Классификатор задач'!$A:$A,0)))</f>
        <v>#N/A</v>
      </c>
      <c r="H1278" s="26">
        <f>INDEX(ГРАФИК!$E$6:$E$36,MATCH($B$1276,ГРАФИК!$A$6:$A$36,0),0)</f>
        <v>0</v>
      </c>
      <c r="I1278" s="41">
        <v>0.25</v>
      </c>
      <c r="J1278" s="29" t="e">
        <f>INDEX('Закрепление за ДСЕ'!$B:$B,MATCH(H1278,'Закрепление за ДСЕ'!A:A,0),0)</f>
        <v>#N/A</v>
      </c>
      <c r="K1278" s="29" t="e">
        <f>INDEX('Закрепление за ДСЕ'!$D:$D,MATCH(H1278,'Закрепление за ДСЕ'!A:A,0),0)</f>
        <v>#N/A</v>
      </c>
      <c r="L1278" s="36" t="str">
        <f t="shared" si="104"/>
        <v/>
      </c>
      <c r="M1278" s="38">
        <v>27</v>
      </c>
    </row>
    <row r="1279" spans="1:13" x14ac:dyDescent="0.25">
      <c r="A1279" s="24">
        <v>0.3125</v>
      </c>
      <c r="B1279" s="24">
        <v>0.32291666666666702</v>
      </c>
      <c r="C1279" s="24">
        <f>INDEX(ГРАФИК!$F$6:$F$36,MATCH($B$1276,ГРАФИК!$A$6:$A$36,0),0)</f>
        <v>0</v>
      </c>
      <c r="D1279" s="6" t="b">
        <f t="shared" ref="D1279:D1324" si="105">IF(LEFTB(C1279)="Z",C1279,IF(LEFTB(C1279)="J",""))</f>
        <v>0</v>
      </c>
      <c r="E1279" s="24" t="b">
        <f t="shared" ref="E1279:E1324" si="106">IF(LEFTB(C1279)="J",C1279,IF(LEFTB(C1279)="Z",""))</f>
        <v>0</v>
      </c>
      <c r="F1279" s="6">
        <f>Count_Color(ГРАФИК!$F$6:$F$36,3,C1279)</f>
        <v>0</v>
      </c>
      <c r="G1279" s="25" t="e">
        <f>IF(D1279="",INDEX('Классификатор задач'!$C:$C,MATCH(E1279,'Классификатор задач'!$B:$B,0),0),INDEX('Классификатор задач'!$C:$C,MATCH(D1279,'Классификатор задач'!$A:$A,0)))</f>
        <v>#N/A</v>
      </c>
      <c r="H1279" s="26">
        <f>INDEX(ГРАФИК!$G$6:$G$36,MATCH($B$1276,ГРАФИК!$A$6:$A$36,0),0)</f>
        <v>0</v>
      </c>
      <c r="I1279" s="41">
        <v>0.25</v>
      </c>
      <c r="J1279" s="29" t="e">
        <f>INDEX('Закрепление за ДСЕ'!$B:$B,MATCH(H1279,'Закрепление за ДСЕ'!A:A,0),0)</f>
        <v>#N/A</v>
      </c>
      <c r="K1279" s="29" t="e">
        <f>INDEX('Закрепление за ДСЕ'!$D:$D,MATCH(H1279,'Закрепление за ДСЕ'!A:A,0),0)</f>
        <v>#N/A</v>
      </c>
      <c r="L1279" s="36" t="str">
        <f t="shared" si="104"/>
        <v/>
      </c>
      <c r="M1279" s="38">
        <v>27</v>
      </c>
    </row>
    <row r="1280" spans="1:13" x14ac:dyDescent="0.25">
      <c r="A1280" s="24">
        <v>0.32291666666666702</v>
      </c>
      <c r="B1280" s="24">
        <v>0.33333333333333298</v>
      </c>
      <c r="C1280" s="24">
        <f>INDEX(ГРАФИК!$H$6:$H$36,MATCH($B$1276,ГРАФИК!$A$6:$A$36,0),0)</f>
        <v>0</v>
      </c>
      <c r="D1280" s="6" t="b">
        <f t="shared" si="105"/>
        <v>0</v>
      </c>
      <c r="E1280" s="24" t="b">
        <f t="shared" si="106"/>
        <v>0</v>
      </c>
      <c r="F1280" s="6">
        <f>Count_Color(ГРАФИК!$H$6:$H$36,3,C1280)</f>
        <v>0</v>
      </c>
      <c r="G1280" s="25" t="e">
        <f>IF(D1280="",INDEX('Классификатор задач'!$C:$C,MATCH(E1280,'Классификатор задач'!$B:$B,0),0),INDEX('Классификатор задач'!$C:$C,MATCH(D1280,'Классификатор задач'!$A:$A,0)))</f>
        <v>#N/A</v>
      </c>
      <c r="H1280" s="26">
        <f>INDEX(ГРАФИК!$I$6:$I$36,MATCH($B$1276,ГРАФИК!$A$6:$A$36,0),0)</f>
        <v>0</v>
      </c>
      <c r="I1280" s="41">
        <v>0.25</v>
      </c>
      <c r="J1280" s="29" t="e">
        <f>INDEX('Закрепление за ДСЕ'!$B:$B,MATCH(H1280,'Закрепление за ДСЕ'!A:A,0),0)</f>
        <v>#N/A</v>
      </c>
      <c r="K1280" s="29" t="e">
        <f>INDEX('Закрепление за ДСЕ'!$D:$D,MATCH(H1280,'Закрепление за ДСЕ'!A:A,0),0)</f>
        <v>#N/A</v>
      </c>
      <c r="L1280" s="36" t="str">
        <f t="shared" si="104"/>
        <v/>
      </c>
      <c r="M1280" s="38">
        <v>27</v>
      </c>
    </row>
    <row r="1281" spans="1:13" x14ac:dyDescent="0.25">
      <c r="A1281" s="24">
        <v>0.33333333333333298</v>
      </c>
      <c r="B1281" s="24">
        <v>0.34375</v>
      </c>
      <c r="C1281" s="24">
        <f>INDEX(ГРАФИК!$J$6:$J$36,MATCH($B$1276,ГРАФИК!$A$6:$A$36,0),0)</f>
        <v>0</v>
      </c>
      <c r="D1281" s="6" t="b">
        <f t="shared" si="105"/>
        <v>0</v>
      </c>
      <c r="E1281" s="24" t="b">
        <f t="shared" si="106"/>
        <v>0</v>
      </c>
      <c r="F1281" s="6">
        <f>Count_Color(ГРАФИК!$J$6:$J$36,3,C1281)</f>
        <v>0</v>
      </c>
      <c r="G1281" s="25" t="e">
        <f>IF(D1281="",INDEX('Классификатор задач'!$C:$C,MATCH(E1281,'Классификатор задач'!$B:$B,0),0),INDEX('Классификатор задач'!$C:$C,MATCH(D1281,'Классификатор задач'!$A:$A,0)))</f>
        <v>#N/A</v>
      </c>
      <c r="H1281" s="26">
        <f>INDEX(ГРАФИК!$K$6:$K$36,MATCH($B$1276,ГРАФИК!$A$6:$A$36,0),0)</f>
        <v>0</v>
      </c>
      <c r="I1281" s="41">
        <v>0.25</v>
      </c>
      <c r="J1281" s="29" t="e">
        <f>INDEX('Закрепление за ДСЕ'!$B:$B,MATCH(H1281,'Закрепление за ДСЕ'!A:A,0),0)</f>
        <v>#N/A</v>
      </c>
      <c r="K1281" s="29" t="e">
        <f>INDEX('Закрепление за ДСЕ'!$D:$D,MATCH(H1281,'Закрепление за ДСЕ'!A:A,0),0)</f>
        <v>#N/A</v>
      </c>
      <c r="L1281" s="36" t="str">
        <f t="shared" si="104"/>
        <v/>
      </c>
      <c r="M1281" s="38">
        <v>27</v>
      </c>
    </row>
    <row r="1282" spans="1:13" x14ac:dyDescent="0.25">
      <c r="A1282" s="24">
        <v>0.34375</v>
      </c>
      <c r="B1282" s="24">
        <v>0.35416666666666702</v>
      </c>
      <c r="C1282" s="24">
        <f>INDEX(ГРАФИК!$L$6:$L$36,MATCH($B$1276,ГРАФИК!$A$6:$A$36,0),0)</f>
        <v>0</v>
      </c>
      <c r="D1282" s="6" t="b">
        <f t="shared" si="105"/>
        <v>0</v>
      </c>
      <c r="E1282" s="24" t="b">
        <f t="shared" si="106"/>
        <v>0</v>
      </c>
      <c r="F1282" s="6">
        <f>Count_Color(ГРАФИК!$L$6:$L$36,3,C1282)</f>
        <v>0</v>
      </c>
      <c r="G1282" s="25" t="e">
        <f>IF(D1282="",INDEX('Классификатор задач'!$C:$C,MATCH(E1282,'Классификатор задач'!$B:$B,0),0),INDEX('Классификатор задач'!$C:$C,MATCH(D1282,'Классификатор задач'!$A:$A,0)))</f>
        <v>#N/A</v>
      </c>
      <c r="H1282" s="26">
        <f>INDEX(ГРАФИК!$M$6:$M$36,MATCH($B$1276,ГРАФИК!$A$6:$A$36,0),0)</f>
        <v>0</v>
      </c>
      <c r="I1282" s="41">
        <v>0.25</v>
      </c>
      <c r="J1282" s="29" t="e">
        <f>INDEX('Закрепление за ДСЕ'!$B:$B,MATCH(H1282,'Закрепление за ДСЕ'!A:A,0),0)</f>
        <v>#N/A</v>
      </c>
      <c r="K1282" s="29" t="e">
        <f>INDEX('Закрепление за ДСЕ'!$D:$D,MATCH(H1282,'Закрепление за ДСЕ'!A:A,0),0)</f>
        <v>#N/A</v>
      </c>
      <c r="L1282" s="36" t="str">
        <f t="shared" si="104"/>
        <v/>
      </c>
      <c r="M1282" s="38">
        <v>27</v>
      </c>
    </row>
    <row r="1283" spans="1:13" x14ac:dyDescent="0.25">
      <c r="A1283" s="24">
        <v>0.35416666666666602</v>
      </c>
      <c r="B1283" s="24">
        <v>0.36458333333333298</v>
      </c>
      <c r="C1283" s="24">
        <f>INDEX(ГРАФИК!$N$6:$N$36,MATCH($B$1276,ГРАФИК!$A$6:$A$36,0),0)</f>
        <v>0</v>
      </c>
      <c r="D1283" s="6" t="b">
        <f t="shared" si="105"/>
        <v>0</v>
      </c>
      <c r="E1283" s="24" t="b">
        <f t="shared" si="106"/>
        <v>0</v>
      </c>
      <c r="F1283" s="6">
        <f>Count_Color(ГРАФИК!$N$6:$N$36,3,C1283)</f>
        <v>0</v>
      </c>
      <c r="G1283" s="25" t="e">
        <f>IF(D1283="",INDEX('Классификатор задач'!$C:$C,MATCH(E1283,'Классификатор задач'!$B:$B,0),0),INDEX('Классификатор задач'!$C:$C,MATCH(D1283,'Классификатор задач'!$A:$A,0)))</f>
        <v>#N/A</v>
      </c>
      <c r="H1283" s="26">
        <f>INDEX(ГРАФИК!$O$6:$O$36,MATCH($B$1276,ГРАФИК!$A$6:$A$36,0),0)</f>
        <v>0</v>
      </c>
      <c r="I1283" s="41">
        <v>0.25</v>
      </c>
      <c r="J1283" s="29" t="e">
        <f>INDEX('Закрепление за ДСЕ'!$B:$B,MATCH(H1283,'Закрепление за ДСЕ'!A:A,0),0)</f>
        <v>#N/A</v>
      </c>
      <c r="K1283" s="29" t="e">
        <f>INDEX('Закрепление за ДСЕ'!$D:$D,MATCH(H1283,'Закрепление за ДСЕ'!A:A,0),0)</f>
        <v>#N/A</v>
      </c>
      <c r="L1283" s="36" t="str">
        <f t="shared" si="104"/>
        <v/>
      </c>
      <c r="M1283" s="38">
        <v>27</v>
      </c>
    </row>
    <row r="1284" spans="1:13" x14ac:dyDescent="0.25">
      <c r="A1284" s="24">
        <v>0.36458333333333298</v>
      </c>
      <c r="B1284" s="24">
        <v>0.375</v>
      </c>
      <c r="C1284" s="24">
        <f>INDEX(ГРАФИК!$P$6:$P$36,MATCH($B$1276,ГРАФИК!$A$6:$A$36,0),0)</f>
        <v>0</v>
      </c>
      <c r="D1284" s="6" t="b">
        <f t="shared" si="105"/>
        <v>0</v>
      </c>
      <c r="E1284" s="24" t="b">
        <f t="shared" si="106"/>
        <v>0</v>
      </c>
      <c r="F1284" s="6">
        <f>Count_Color(ГРАФИК!$P$6:$P$36,3,C1284)</f>
        <v>0</v>
      </c>
      <c r="G1284" s="25" t="e">
        <f>IF(D1284="",INDEX('Классификатор задач'!$C:$C,MATCH(E1284,'Классификатор задач'!$B:$B,0),0),INDEX('Классификатор задач'!$C:$C,MATCH(D1284,'Классификатор задач'!$A:$A,0)))</f>
        <v>#N/A</v>
      </c>
      <c r="H1284" s="26">
        <f>INDEX(ГРАФИК!$Q$6:$Q$36,MATCH($B$1276,ГРАФИК!$A$6:$A$36,0),0)</f>
        <v>0</v>
      </c>
      <c r="I1284" s="41">
        <v>0.25</v>
      </c>
      <c r="J1284" s="29" t="e">
        <f>INDEX('Закрепление за ДСЕ'!$B:$B,MATCH(H1284,'Закрепление за ДСЕ'!A:A,0),0)</f>
        <v>#N/A</v>
      </c>
      <c r="K1284" s="29" t="e">
        <f>INDEX('Закрепление за ДСЕ'!$D:$D,MATCH(H1284,'Закрепление за ДСЕ'!A:A,0),0)</f>
        <v>#N/A</v>
      </c>
      <c r="L1284" s="36" t="str">
        <f t="shared" si="104"/>
        <v/>
      </c>
      <c r="M1284" s="38">
        <v>27</v>
      </c>
    </row>
    <row r="1285" spans="1:13" x14ac:dyDescent="0.25">
      <c r="A1285" s="24">
        <v>0.375</v>
      </c>
      <c r="B1285" s="24">
        <v>0.38541666666666702</v>
      </c>
      <c r="C1285" s="24">
        <f>INDEX(ГРАФИК!$R$6:$R$36,MATCH($B$1276,ГРАФИК!$A$6:$A$36,0),0)</f>
        <v>0</v>
      </c>
      <c r="D1285" s="6" t="b">
        <f t="shared" si="105"/>
        <v>0</v>
      </c>
      <c r="E1285" s="24" t="b">
        <f t="shared" si="106"/>
        <v>0</v>
      </c>
      <c r="F1285" s="6">
        <f>Count_Color(ГРАФИК!$R$6:$R$36,3,C1285)</f>
        <v>0</v>
      </c>
      <c r="G1285" s="25" t="e">
        <f>IF(D1285="",INDEX('Классификатор задач'!$C:$C,MATCH(E1285,'Классификатор задач'!$B:$B,0),0),INDEX('Классификатор задач'!$C:$C,MATCH(D1285,'Классификатор задач'!$A:$A,0)))</f>
        <v>#N/A</v>
      </c>
      <c r="H1285" s="26">
        <f>INDEX(ГРАФИК!$S$6:$S$36,MATCH($B$1276,ГРАФИК!$A$6:$A$36,0),0)</f>
        <v>0</v>
      </c>
      <c r="I1285" s="41">
        <v>0.25</v>
      </c>
      <c r="J1285" s="29" t="e">
        <f>INDEX('Закрепление за ДСЕ'!$B:$B,MATCH(H1285,'Закрепление за ДСЕ'!A:A,0),0)</f>
        <v>#N/A</v>
      </c>
      <c r="K1285" s="29" t="e">
        <f>INDEX('Закрепление за ДСЕ'!$D:$D,MATCH(H1285,'Закрепление за ДСЕ'!A:A,0),0)</f>
        <v>#N/A</v>
      </c>
      <c r="L1285" s="36" t="str">
        <f t="shared" si="104"/>
        <v/>
      </c>
      <c r="M1285" s="38">
        <v>27</v>
      </c>
    </row>
    <row r="1286" spans="1:13" x14ac:dyDescent="0.25">
      <c r="A1286" s="24">
        <v>0.38541666666666602</v>
      </c>
      <c r="B1286" s="24">
        <v>0.39583333333333298</v>
      </c>
      <c r="C1286" s="24">
        <f>INDEX(ГРАФИК!$T$6:$T$36,MATCH($B$1276,ГРАФИК!$A$6:$A$36,0),0)</f>
        <v>0</v>
      </c>
      <c r="D1286" s="6" t="b">
        <f t="shared" si="105"/>
        <v>0</v>
      </c>
      <c r="E1286" s="24" t="b">
        <f t="shared" si="106"/>
        <v>0</v>
      </c>
      <c r="F1286" s="6">
        <f>Count_Color(ГРАФИК!$T$6:$T$36,3,C1286)</f>
        <v>0</v>
      </c>
      <c r="G1286" s="25" t="e">
        <f>IF(D1286="",INDEX('Классификатор задач'!$C:$C,MATCH(E1286,'Классификатор задач'!$B:$B,0),0),INDEX('Классификатор задач'!$C:$C,MATCH(D1286,'Классификатор задач'!$A:$A,0)))</f>
        <v>#N/A</v>
      </c>
      <c r="H1286" s="26">
        <f>INDEX(ГРАФИК!$U$6:$U$36,MATCH($B$1276,ГРАФИК!$A$6:$A$36,0),0)</f>
        <v>0</v>
      </c>
      <c r="I1286" s="41">
        <v>0.25</v>
      </c>
      <c r="J1286" s="29" t="e">
        <f>INDEX('Закрепление за ДСЕ'!$B:$B,MATCH(H1286,'Закрепление за ДСЕ'!A:A,0),0)</f>
        <v>#N/A</v>
      </c>
      <c r="K1286" s="29" t="e">
        <f>INDEX('Закрепление за ДСЕ'!$D:$D,MATCH(H1286,'Закрепление за ДСЕ'!A:A,0),0)</f>
        <v>#N/A</v>
      </c>
      <c r="L1286" s="36" t="str">
        <f t="shared" si="104"/>
        <v/>
      </c>
      <c r="M1286" s="38">
        <v>27</v>
      </c>
    </row>
    <row r="1287" spans="1:13" x14ac:dyDescent="0.25">
      <c r="A1287" s="24">
        <v>0.39583333333333298</v>
      </c>
      <c r="B1287" s="24">
        <v>0.40625</v>
      </c>
      <c r="C1287" s="24">
        <f>INDEX(ГРАФИК!$V$6:$V$36,MATCH($B$1276,ГРАФИК!$A$6:$A$36,0),0)</f>
        <v>0</v>
      </c>
      <c r="D1287" s="6" t="b">
        <f t="shared" si="105"/>
        <v>0</v>
      </c>
      <c r="E1287" s="24" t="b">
        <f t="shared" si="106"/>
        <v>0</v>
      </c>
      <c r="F1287" s="6">
        <f>Count_Color(ГРАФИК!$V$6:$V$36,3,C1287)</f>
        <v>0</v>
      </c>
      <c r="G1287" s="25" t="e">
        <f>IF(D1287="",INDEX('Классификатор задач'!$C:$C,MATCH(E1287,'Классификатор задач'!$B:$B,0),0),INDEX('Классификатор задач'!$C:$C,MATCH(D1287,'Классификатор задач'!$A:$A,0)))</f>
        <v>#N/A</v>
      </c>
      <c r="H1287" s="26">
        <f>INDEX(ГРАФИК!$W$6:$W$36,MATCH($B$1276,ГРАФИК!$A$6:$A$36,0),0)</f>
        <v>0</v>
      </c>
      <c r="I1287" s="41">
        <v>0.25</v>
      </c>
      <c r="J1287" s="29" t="e">
        <f>INDEX('Закрепление за ДСЕ'!$B:$B,MATCH(H1287,'Закрепление за ДСЕ'!A:A,0),0)</f>
        <v>#N/A</v>
      </c>
      <c r="K1287" s="29" t="e">
        <f>INDEX('Закрепление за ДСЕ'!$D:$D,MATCH(H1287,'Закрепление за ДСЕ'!A:A,0),0)</f>
        <v>#N/A</v>
      </c>
      <c r="L1287" s="36" t="str">
        <f t="shared" si="104"/>
        <v/>
      </c>
      <c r="M1287" s="38">
        <v>27</v>
      </c>
    </row>
    <row r="1288" spans="1:13" x14ac:dyDescent="0.25">
      <c r="A1288" s="24">
        <v>0.40625</v>
      </c>
      <c r="B1288" s="24">
        <v>0.41666666666666702</v>
      </c>
      <c r="C1288" s="24">
        <f>INDEX(ГРАФИК!$X$6:$X$36,MATCH($B$1276,ГРАФИК!$A$6:$A$36,0),0)</f>
        <v>0</v>
      </c>
      <c r="D1288" s="6" t="b">
        <f t="shared" si="105"/>
        <v>0</v>
      </c>
      <c r="E1288" s="24" t="b">
        <f t="shared" si="106"/>
        <v>0</v>
      </c>
      <c r="F1288" s="6">
        <f>Count_Color(ГРАФИК!$X$6:$X$36,3,C1288)</f>
        <v>0</v>
      </c>
      <c r="G1288" s="25" t="e">
        <f>IF(D1288="",INDEX('Классификатор задач'!$C:$C,MATCH(E1288,'Классификатор задач'!$B:$B,0),0),INDEX('Классификатор задач'!$C:$C,MATCH(D1288,'Классификатор задач'!$A:$A,0)))</f>
        <v>#N/A</v>
      </c>
      <c r="H1288" s="26">
        <f>INDEX(ГРАФИК!$Y$6:$Y$36,MATCH($B$1276,ГРАФИК!$A$6:$A$36,0),0)</f>
        <v>0</v>
      </c>
      <c r="I1288" s="41">
        <v>0.25</v>
      </c>
      <c r="J1288" s="29" t="e">
        <f>INDEX('Закрепление за ДСЕ'!$B:$B,MATCH(H1288,'Закрепление за ДСЕ'!A:A,0),0)</f>
        <v>#N/A</v>
      </c>
      <c r="K1288" s="29" t="e">
        <f>INDEX('Закрепление за ДСЕ'!$D:$D,MATCH(H1288,'Закрепление за ДСЕ'!A:A,0),0)</f>
        <v>#N/A</v>
      </c>
      <c r="L1288" s="36" t="str">
        <f>IF(F1288&gt;0,"Выполнено","")</f>
        <v/>
      </c>
      <c r="M1288" s="38">
        <v>27</v>
      </c>
    </row>
    <row r="1289" spans="1:13" x14ac:dyDescent="0.25">
      <c r="A1289" s="24">
        <v>0.41666666666666702</v>
      </c>
      <c r="B1289" s="24">
        <v>0.42708333333333298</v>
      </c>
      <c r="C1289" s="24">
        <f>INDEX(ГРАФИК!$Z$6:$Z$36,MATCH($B$1276,ГРАФИК!$A$6:$A$36,0),0)</f>
        <v>0</v>
      </c>
      <c r="D1289" s="6" t="b">
        <f t="shared" si="105"/>
        <v>0</v>
      </c>
      <c r="E1289" s="24" t="b">
        <f t="shared" si="106"/>
        <v>0</v>
      </c>
      <c r="F1289" s="6">
        <f>Count_Color(ГРАФИК!$Z$6:$Z$36,3,C1289)</f>
        <v>0</v>
      </c>
      <c r="G1289" s="25" t="e">
        <f>IF(D1289="",INDEX('Классификатор задач'!$C:$C,MATCH(E1289,'Классификатор задач'!$B:$B,0),0),INDEX('Классификатор задач'!$C:$C,MATCH(D1289,'Классификатор задач'!$A:$A,0)))</f>
        <v>#N/A</v>
      </c>
      <c r="H1289" s="26">
        <f>INDEX(ГРАФИК!$AA$6:$AA$36,MATCH($B$1276,ГРАФИК!$A$6:$A$36,0),0)</f>
        <v>0</v>
      </c>
      <c r="I1289" s="41">
        <v>0.25</v>
      </c>
      <c r="J1289" s="29" t="e">
        <f>INDEX('Закрепление за ДСЕ'!$B:$B,MATCH(H1289,'Закрепление за ДСЕ'!A:A,0),0)</f>
        <v>#N/A</v>
      </c>
      <c r="K1289" s="29" t="e">
        <f>INDEX('Закрепление за ДСЕ'!$D:$D,MATCH(H1289,'Закрепление за ДСЕ'!A:A,0),0)</f>
        <v>#N/A</v>
      </c>
      <c r="L1289" s="36" t="str">
        <f>IF(F1289&gt;0,"Выполнено","")</f>
        <v/>
      </c>
      <c r="M1289" s="38">
        <v>27</v>
      </c>
    </row>
    <row r="1290" spans="1:13" x14ac:dyDescent="0.25">
      <c r="A1290" s="24">
        <v>0.42708333333333298</v>
      </c>
      <c r="B1290" s="24">
        <v>0.4375</v>
      </c>
      <c r="C1290" s="24">
        <f>INDEX(ГРАФИК!$AB$6:$AB$36,MATCH($B$1276,ГРАФИК!$A$6:$A$36,0),0)</f>
        <v>0</v>
      </c>
      <c r="D1290" s="6" t="b">
        <f t="shared" si="105"/>
        <v>0</v>
      </c>
      <c r="E1290" s="24" t="b">
        <f t="shared" si="106"/>
        <v>0</v>
      </c>
      <c r="F1290" s="6">
        <f>Count_Color(ГРАФИК!$AB$6:$AB$36,3,C1290)</f>
        <v>0</v>
      </c>
      <c r="G1290" s="25" t="e">
        <f>IF(D1290="",INDEX('Классификатор задач'!$C:$C,MATCH(E1290,'Классификатор задач'!$B:$B,0),0),INDEX('Классификатор задач'!$C:$C,MATCH(D1290,'Классификатор задач'!$A:$A,0)))</f>
        <v>#N/A</v>
      </c>
      <c r="H1290" s="26">
        <f>INDEX(ГРАФИК!$AC$6:$AC$36,MATCH($B$1276,ГРАФИК!$A$6:$A$36,0),0)</f>
        <v>0</v>
      </c>
      <c r="I1290" s="41">
        <v>0.25</v>
      </c>
      <c r="J1290" s="29" t="e">
        <f>INDEX('Закрепление за ДСЕ'!$B:$B,MATCH(H1290,'Закрепление за ДСЕ'!A:A,0),0)</f>
        <v>#N/A</v>
      </c>
      <c r="K1290" s="29" t="e">
        <f>INDEX('Закрепление за ДСЕ'!$D:$D,MATCH(H1290,'Закрепление за ДСЕ'!A:A,0),0)</f>
        <v>#N/A</v>
      </c>
      <c r="L1290" s="36" t="str">
        <f t="shared" ref="L1290:L1324" si="107">IF(F1290&gt;0,"Выполнено","")</f>
        <v/>
      </c>
      <c r="M1290" s="38">
        <v>27</v>
      </c>
    </row>
    <row r="1291" spans="1:13" x14ac:dyDescent="0.25">
      <c r="A1291" s="24">
        <v>0.4375</v>
      </c>
      <c r="B1291" s="24">
        <v>0.44791666666666702</v>
      </c>
      <c r="C1291" s="24">
        <f>INDEX(ГРАФИК!$AD$6:$AD$36,MATCH($B$1276,ГРАФИК!$A$6:$A$36,0),0)</f>
        <v>0</v>
      </c>
      <c r="D1291" s="6" t="b">
        <f t="shared" si="105"/>
        <v>0</v>
      </c>
      <c r="E1291" s="24" t="b">
        <f t="shared" si="106"/>
        <v>0</v>
      </c>
      <c r="F1291" s="6">
        <f>Count_Color(ГРАФИК!$AD$6:$AD$36,3,C1291)</f>
        <v>0</v>
      </c>
      <c r="G1291" s="25" t="e">
        <f>IF(D1291="",INDEX('Классификатор задач'!$C:$C,MATCH(E1291,'Классификатор задач'!$B:$B,0),0),INDEX('Классификатор задач'!$C:$C,MATCH(D1291,'Классификатор задач'!$A:$A,0)))</f>
        <v>#N/A</v>
      </c>
      <c r="H1291" s="26">
        <f>INDEX(ГРАФИК!$AE$6:$AE$36,MATCH($B$1276,ГРАФИК!$A$6:$A$36,0),0)</f>
        <v>0</v>
      </c>
      <c r="I1291" s="41">
        <v>0.25</v>
      </c>
      <c r="J1291" s="29" t="e">
        <f>INDEX('Закрепление за ДСЕ'!$B:$B,MATCH(H1291,'Закрепление за ДСЕ'!A:A,0),0)</f>
        <v>#N/A</v>
      </c>
      <c r="K1291" s="29" t="e">
        <f>INDEX('Закрепление за ДСЕ'!$D:$D,MATCH(H1291,'Закрепление за ДСЕ'!A:A,0),0)</f>
        <v>#N/A</v>
      </c>
      <c r="L1291" s="36" t="str">
        <f t="shared" si="107"/>
        <v/>
      </c>
      <c r="M1291" s="38">
        <v>27</v>
      </c>
    </row>
    <row r="1292" spans="1:13" x14ac:dyDescent="0.25">
      <c r="A1292" s="24">
        <v>0.44791666666666602</v>
      </c>
      <c r="B1292" s="24">
        <v>0.45833333333333298</v>
      </c>
      <c r="C1292" s="24">
        <f>INDEX(ГРАФИК!$AF$6:$AF$36,MATCH($B$1276,ГРАФИК!$A$6:$A$36,0),0)</f>
        <v>0</v>
      </c>
      <c r="D1292" s="6" t="b">
        <f t="shared" si="105"/>
        <v>0</v>
      </c>
      <c r="E1292" s="24" t="b">
        <f t="shared" si="106"/>
        <v>0</v>
      </c>
      <c r="F1292" s="6">
        <f>Count_Color(ГРАФИК!$AF$6:$AF$36,3,C1292)</f>
        <v>0</v>
      </c>
      <c r="G1292" s="25" t="e">
        <f>IF(D1292="",INDEX('Классификатор задач'!$C:$C,MATCH(E1292,'Классификатор задач'!$B:$B,0),0),INDEX('Классификатор задач'!$C:$C,MATCH(D1292,'Классификатор задач'!$A:$A,0)))</f>
        <v>#N/A</v>
      </c>
      <c r="H1292" s="26">
        <f>INDEX(ГРАФИК!$AG$6:$AG$36,MATCH($B$1276,ГРАФИК!$A$6:$A$36,0),0)</f>
        <v>0</v>
      </c>
      <c r="I1292" s="41">
        <v>0.25</v>
      </c>
      <c r="J1292" s="29" t="e">
        <f>INDEX('Закрепление за ДСЕ'!$B:$B,MATCH(H1292,'Закрепление за ДСЕ'!A:A,0),0)</f>
        <v>#N/A</v>
      </c>
      <c r="K1292" s="29" t="e">
        <f>INDEX('Закрепление за ДСЕ'!$D:$D,MATCH(H1292,'Закрепление за ДСЕ'!A:A,0),0)</f>
        <v>#N/A</v>
      </c>
      <c r="L1292" s="36" t="str">
        <f t="shared" si="107"/>
        <v/>
      </c>
      <c r="M1292" s="38">
        <v>27</v>
      </c>
    </row>
    <row r="1293" spans="1:13" x14ac:dyDescent="0.25">
      <c r="A1293" s="24">
        <v>0.45833333333333298</v>
      </c>
      <c r="B1293" s="24">
        <v>0.46875</v>
      </c>
      <c r="C1293" s="24">
        <f>INDEX(ГРАФИК!$AH$6:$AH$36,MATCH($B$1276,ГРАФИК!$A$6:$A$36,0),0)</f>
        <v>0</v>
      </c>
      <c r="D1293" s="6" t="b">
        <f t="shared" si="105"/>
        <v>0</v>
      </c>
      <c r="E1293" s="24" t="b">
        <f t="shared" si="106"/>
        <v>0</v>
      </c>
      <c r="F1293" s="6">
        <f>Count_Color(ГРАФИК!$AH$6:$AH$36,3,C1293)</f>
        <v>0</v>
      </c>
      <c r="G1293" s="25" t="e">
        <f>IF(D1293="",INDEX('Классификатор задач'!$C:$C,MATCH(E1293,'Классификатор задач'!$B:$B,0),0),INDEX('Классификатор задач'!$C:$C,MATCH(D1293,'Классификатор задач'!$A:$A,0)))</f>
        <v>#N/A</v>
      </c>
      <c r="H1293" s="26">
        <f>INDEX(ГРАФИК!$AI$6:$AI$36,MATCH($B$1276,ГРАФИК!$A$6:$A$36,0),0)</f>
        <v>0</v>
      </c>
      <c r="I1293" s="41">
        <v>0.25</v>
      </c>
      <c r="J1293" s="29" t="e">
        <f>INDEX('Закрепление за ДСЕ'!$B:$B,MATCH(H1293,'Закрепление за ДСЕ'!A:A,0),0)</f>
        <v>#N/A</v>
      </c>
      <c r="K1293" s="29" t="e">
        <f>INDEX('Закрепление за ДСЕ'!$D:$D,MATCH(H1293,'Закрепление за ДСЕ'!A:A,0),0)</f>
        <v>#N/A</v>
      </c>
      <c r="L1293" s="36" t="str">
        <f t="shared" si="107"/>
        <v/>
      </c>
      <c r="M1293" s="38">
        <v>27</v>
      </c>
    </row>
    <row r="1294" spans="1:13" x14ac:dyDescent="0.25">
      <c r="A1294" s="24">
        <v>0.46875</v>
      </c>
      <c r="B1294" s="24">
        <v>0.47916666666666702</v>
      </c>
      <c r="C1294" s="24">
        <f>INDEX(ГРАФИК!$AJ$6:$AJ$36,MATCH($B$1276,ГРАФИК!$A$6:$A$36,0),0)</f>
        <v>0</v>
      </c>
      <c r="D1294" s="6" t="b">
        <f t="shared" si="105"/>
        <v>0</v>
      </c>
      <c r="E1294" s="24" t="b">
        <f t="shared" si="106"/>
        <v>0</v>
      </c>
      <c r="F1294" s="6">
        <f>Count_Color(ГРАФИК!$AJ$6:$AJ$36,3,C1294)</f>
        <v>0</v>
      </c>
      <c r="G1294" s="25" t="e">
        <f>IF(D1294="",INDEX('Классификатор задач'!$C:$C,MATCH(E1294,'Классификатор задач'!$B:$B,0),0),INDEX('Классификатор задач'!$C:$C,MATCH(D1294,'Классификатор задач'!$A:$A,0)))</f>
        <v>#N/A</v>
      </c>
      <c r="H1294" s="26">
        <f>INDEX(ГРАФИК!$AK$6:$AK$36,MATCH($B$1276,ГРАФИК!$A$6:$A$36,0),0)</f>
        <v>0</v>
      </c>
      <c r="I1294" s="41">
        <v>0.25</v>
      </c>
      <c r="J1294" s="29" t="e">
        <f>INDEX('Закрепление за ДСЕ'!$B:$B,MATCH(H1294,'Закрепление за ДСЕ'!A:A,0),0)</f>
        <v>#N/A</v>
      </c>
      <c r="K1294" s="29" t="e">
        <f>INDEX('Закрепление за ДСЕ'!$D:$D,MATCH(H1294,'Закрепление за ДСЕ'!A:A,0),0)</f>
        <v>#N/A</v>
      </c>
      <c r="L1294" s="36" t="str">
        <f t="shared" si="107"/>
        <v/>
      </c>
      <c r="M1294" s="38">
        <v>27</v>
      </c>
    </row>
    <row r="1295" spans="1:13" x14ac:dyDescent="0.25">
      <c r="A1295" s="24">
        <v>0.47916666666666602</v>
      </c>
      <c r="B1295" s="24">
        <v>0.48958333333333298</v>
      </c>
      <c r="C1295" s="24">
        <f>INDEX(ГРАФИК!$AL$6:$AL$36,MATCH($B$1276,ГРАФИК!$A$6:$A$36,0),0)</f>
        <v>0</v>
      </c>
      <c r="D1295" s="6" t="b">
        <f t="shared" si="105"/>
        <v>0</v>
      </c>
      <c r="E1295" s="24" t="b">
        <f t="shared" si="106"/>
        <v>0</v>
      </c>
      <c r="F1295" s="6">
        <f>Count_Color(ГРАФИК!$AL$6:$AL$36,3,C1295)</f>
        <v>0</v>
      </c>
      <c r="G1295" s="25" t="e">
        <f>IF(D1295="",INDEX('Классификатор задач'!$C:$C,MATCH(E1295,'Классификатор задач'!$B:$B,0),0),INDEX('Классификатор задач'!$C:$C,MATCH(D1295,'Классификатор задач'!$A:$A,0)))</f>
        <v>#N/A</v>
      </c>
      <c r="H1295" s="26">
        <f>INDEX(ГРАФИК!$AM$6:$AM$36,MATCH($B$1276,ГРАФИК!$A$6:$A$36,0),0)</f>
        <v>0</v>
      </c>
      <c r="I1295" s="41">
        <v>0.25</v>
      </c>
      <c r="J1295" s="29" t="e">
        <f>INDEX('Закрепление за ДСЕ'!$B:$B,MATCH(H1295,'Закрепление за ДСЕ'!A:A,0),0)</f>
        <v>#N/A</v>
      </c>
      <c r="K1295" s="29" t="e">
        <f>INDEX('Закрепление за ДСЕ'!$D:$D,MATCH(H1295,'Закрепление за ДСЕ'!A:A,0),0)</f>
        <v>#N/A</v>
      </c>
      <c r="L1295" s="36" t="str">
        <f t="shared" si="107"/>
        <v/>
      </c>
      <c r="M1295" s="38">
        <v>27</v>
      </c>
    </row>
    <row r="1296" spans="1:13" x14ac:dyDescent="0.25">
      <c r="A1296" s="24">
        <v>0.48958333333333298</v>
      </c>
      <c r="B1296" s="24">
        <v>0.5</v>
      </c>
      <c r="C1296" s="24">
        <f>INDEX(ГРАФИК!$AN$6:$AN$36,MATCH($B$1276,ГРАФИК!$A$6:$A$36,0),0)</f>
        <v>0</v>
      </c>
      <c r="D1296" s="6" t="b">
        <f t="shared" si="105"/>
        <v>0</v>
      </c>
      <c r="E1296" s="24" t="b">
        <f t="shared" si="106"/>
        <v>0</v>
      </c>
      <c r="F1296" s="6">
        <f>Count_Color(ГРАФИК!$AN$6:$AN$36,3,C1296)</f>
        <v>0</v>
      </c>
      <c r="G1296" s="25" t="e">
        <f>IF(D1296="",INDEX('Классификатор задач'!$C:$C,MATCH(E1296,'Классификатор задач'!$B:$B,0),0),INDEX('Классификатор задач'!$C:$C,MATCH(D1296,'Классификатор задач'!$A:$A,0)))</f>
        <v>#N/A</v>
      </c>
      <c r="H1296" s="26">
        <f>INDEX(ГРАФИК!$AO$6:$AO$36,MATCH($B$1276,ГРАФИК!$A$6:$A$36,0),0)</f>
        <v>0</v>
      </c>
      <c r="I1296" s="41">
        <v>0.25</v>
      </c>
      <c r="J1296" s="29" t="e">
        <f>INDEX('Закрепление за ДСЕ'!$B:$B,MATCH(H1296,'Закрепление за ДСЕ'!A:A,0),0)</f>
        <v>#N/A</v>
      </c>
      <c r="K1296" s="29" t="e">
        <f>INDEX('Закрепление за ДСЕ'!$D:$D,MATCH(H1296,'Закрепление за ДСЕ'!A:A,0),0)</f>
        <v>#N/A</v>
      </c>
      <c r="L1296" s="36" t="str">
        <f t="shared" si="107"/>
        <v/>
      </c>
      <c r="M1296" s="38">
        <v>27</v>
      </c>
    </row>
    <row r="1297" spans="1:13" x14ac:dyDescent="0.25">
      <c r="A1297" s="24">
        <v>0.5</v>
      </c>
      <c r="B1297" s="24">
        <v>0.51041666666666696</v>
      </c>
      <c r="C1297" s="24">
        <f>INDEX(ГРАФИК!$AP$6:$AP$36,MATCH($B$1276,ГРАФИК!$A$6:$A$36,0),0)</f>
        <v>0</v>
      </c>
      <c r="D1297" s="6" t="b">
        <f t="shared" si="105"/>
        <v>0</v>
      </c>
      <c r="E1297" s="24" t="b">
        <f t="shared" si="106"/>
        <v>0</v>
      </c>
      <c r="F1297" s="6">
        <f>Count_Color(ГРАФИК!$AP$6:$AP$36,3,C1297)</f>
        <v>0</v>
      </c>
      <c r="G1297" s="25" t="e">
        <f>IF(D1297="",INDEX('Классификатор задач'!$C:$C,MATCH(E1297,'Классификатор задач'!$B:$B,0),0),INDEX('Классификатор задач'!$C:$C,MATCH(D1297,'Классификатор задач'!$A:$A,0)))</f>
        <v>#N/A</v>
      </c>
      <c r="H1297" s="26">
        <f>INDEX(ГРАФИК!$AQ$6:$AQ$36,MATCH($B$1276,ГРАФИК!$A$6:$A$36,0),0)</f>
        <v>0</v>
      </c>
      <c r="I1297" s="41">
        <v>0.25</v>
      </c>
      <c r="J1297" s="29" t="e">
        <f>INDEX('Закрепление за ДСЕ'!$B:$B,MATCH(H1297,'Закрепление за ДСЕ'!A:A,0),0)</f>
        <v>#N/A</v>
      </c>
      <c r="K1297" s="29" t="e">
        <f>INDEX('Закрепление за ДСЕ'!$D:$D,MATCH(H1297,'Закрепление за ДСЕ'!A:A,0),0)</f>
        <v>#N/A</v>
      </c>
      <c r="L1297" s="36" t="str">
        <f t="shared" si="107"/>
        <v/>
      </c>
      <c r="M1297" s="38">
        <v>27</v>
      </c>
    </row>
    <row r="1298" spans="1:13" x14ac:dyDescent="0.25">
      <c r="A1298" s="24">
        <v>0.51041666666666596</v>
      </c>
      <c r="B1298" s="24">
        <v>0.52083333333333304</v>
      </c>
      <c r="C1298" s="24">
        <f>INDEX(ГРАФИК!$AR$6:$AR$36,MATCH($B$1276,ГРАФИК!$A$6:$A$36,0),0)</f>
        <v>0</v>
      </c>
      <c r="D1298" s="6" t="b">
        <f t="shared" si="105"/>
        <v>0</v>
      </c>
      <c r="E1298" s="24" t="b">
        <f t="shared" si="106"/>
        <v>0</v>
      </c>
      <c r="F1298" s="6">
        <f>Count_Color(ГРАФИК!$AR$6:$AR$36,3,C1298)</f>
        <v>0</v>
      </c>
      <c r="G1298" s="25" t="e">
        <f>IF(D1298="",INDEX('Классификатор задач'!$C:$C,MATCH(E1298,'Классификатор задач'!$B:$B,0),0),INDEX('Классификатор задач'!$C:$C,MATCH(D1298,'Классификатор задач'!$A:$A,0)))</f>
        <v>#N/A</v>
      </c>
      <c r="H1298" s="26">
        <f>INDEX(ГРАФИК!$AS$6:$AS$36,MATCH($B$1276,ГРАФИК!$A$6:$A$36,0),0)</f>
        <v>0</v>
      </c>
      <c r="I1298" s="41">
        <v>0.25</v>
      </c>
      <c r="J1298" s="29" t="e">
        <f>INDEX('Закрепление за ДСЕ'!$B:$B,MATCH(H1298,'Закрепление за ДСЕ'!A:A,0),0)</f>
        <v>#N/A</v>
      </c>
      <c r="K1298" s="29" t="e">
        <f>INDEX('Закрепление за ДСЕ'!$D:$D,MATCH(H1298,'Закрепление за ДСЕ'!A:A,0),0)</f>
        <v>#N/A</v>
      </c>
      <c r="L1298" s="36" t="str">
        <f t="shared" si="107"/>
        <v/>
      </c>
      <c r="M1298" s="38">
        <v>27</v>
      </c>
    </row>
    <row r="1299" spans="1:13" x14ac:dyDescent="0.25">
      <c r="A1299" s="24">
        <v>0.52083333333333304</v>
      </c>
      <c r="B1299" s="24">
        <v>0.53125</v>
      </c>
      <c r="C1299" s="24">
        <f>INDEX(ГРАФИК!$AT$6:$AT$36,MATCH($B$1276,ГРАФИК!$A$6:$A$36,0),0)</f>
        <v>0</v>
      </c>
      <c r="D1299" s="6" t="b">
        <f t="shared" si="105"/>
        <v>0</v>
      </c>
      <c r="E1299" s="24" t="b">
        <f t="shared" si="106"/>
        <v>0</v>
      </c>
      <c r="F1299" s="6">
        <f>Count_Color(ГРАФИК!$AT$6:$AT$36,3,C1299)</f>
        <v>0</v>
      </c>
      <c r="G1299" s="25" t="e">
        <f>IF(D1299="",INDEX('Классификатор задач'!$C:$C,MATCH(E1299,'Классификатор задач'!$B:$B,0),0),INDEX('Классификатор задач'!$C:$C,MATCH(D1299,'Классификатор задач'!$A:$A,0)))</f>
        <v>#N/A</v>
      </c>
      <c r="H1299" s="26">
        <f>INDEX(ГРАФИК!$AU$6:$AU$36,MATCH($B$1276,ГРАФИК!$A$6:$A$36,0),0)</f>
        <v>0</v>
      </c>
      <c r="I1299" s="41">
        <v>0.25</v>
      </c>
      <c r="J1299" s="29" t="e">
        <f>INDEX('Закрепление за ДСЕ'!$B:$B,MATCH(H1299,'Закрепление за ДСЕ'!A:A,0),0)</f>
        <v>#N/A</v>
      </c>
      <c r="K1299" s="29" t="e">
        <f>INDEX('Закрепление за ДСЕ'!$D:$D,MATCH(H1299,'Закрепление за ДСЕ'!A:A,0),0)</f>
        <v>#N/A</v>
      </c>
      <c r="L1299" s="36" t="str">
        <f t="shared" si="107"/>
        <v/>
      </c>
      <c r="M1299" s="38">
        <v>27</v>
      </c>
    </row>
    <row r="1300" spans="1:13" x14ac:dyDescent="0.25">
      <c r="A1300" s="24">
        <v>0.531249999999999</v>
      </c>
      <c r="B1300" s="24">
        <v>0.54166666666666696</v>
      </c>
      <c r="C1300" s="24">
        <f>INDEX(ГРАФИК!$AV$6:$AV$36,MATCH($B$1276,ГРАФИК!$A$6:$A$36,0),0)</f>
        <v>0</v>
      </c>
      <c r="D1300" s="6" t="b">
        <f t="shared" si="105"/>
        <v>0</v>
      </c>
      <c r="E1300" s="24" t="b">
        <f t="shared" si="106"/>
        <v>0</v>
      </c>
      <c r="F1300" s="6">
        <f>Count_Color(ГРАФИК!$AV$6:$AV$36,3,C1300)</f>
        <v>0</v>
      </c>
      <c r="G1300" s="25" t="e">
        <f>IF(D1300="",INDEX('Классификатор задач'!$C:$C,MATCH(E1300,'Классификатор задач'!$B:$B,0),0),INDEX('Классификатор задач'!$C:$C,MATCH(D1300,'Классификатор задач'!$A:$A,0)))</f>
        <v>#N/A</v>
      </c>
      <c r="H1300" s="26">
        <f>INDEX(ГРАФИК!$AW$6:$AW$36,MATCH($B$1276,ГРАФИК!$A$6:$A$36,0),0)</f>
        <v>0</v>
      </c>
      <c r="I1300" s="41">
        <v>0.25</v>
      </c>
      <c r="J1300" s="29" t="e">
        <f>INDEX('Закрепление за ДСЕ'!$B:$B,MATCH(H1300,'Закрепление за ДСЕ'!A:A,0),0)</f>
        <v>#N/A</v>
      </c>
      <c r="K1300" s="29" t="e">
        <f>INDEX('Закрепление за ДСЕ'!$D:$D,MATCH(H1300,'Закрепление за ДСЕ'!A:A,0),0)</f>
        <v>#N/A</v>
      </c>
      <c r="L1300" s="36" t="str">
        <f t="shared" si="107"/>
        <v/>
      </c>
      <c r="M1300" s="38">
        <v>27</v>
      </c>
    </row>
    <row r="1301" spans="1:13" x14ac:dyDescent="0.25">
      <c r="A1301" s="24">
        <v>0.54166666666666596</v>
      </c>
      <c r="B1301" s="24">
        <v>0.55208333333333304</v>
      </c>
      <c r="C1301" s="24">
        <f>INDEX(ГРАФИК!$AX$6:$AX$36,MATCH($B$1276,ГРАФИК!$A$6:$A$36,0),0)</f>
        <v>0</v>
      </c>
      <c r="D1301" s="6" t="b">
        <f t="shared" si="105"/>
        <v>0</v>
      </c>
      <c r="E1301" s="24" t="b">
        <f t="shared" si="106"/>
        <v>0</v>
      </c>
      <c r="F1301" s="6">
        <f>Count_Color(ГРАФИК!$AX$6:$AX$36,3,C1301)</f>
        <v>0</v>
      </c>
      <c r="G1301" s="25" t="e">
        <f>IF(D1301="",INDEX('Классификатор задач'!$C:$C,MATCH(E1301,'Классификатор задач'!$B:$B,0),0),INDEX('Классификатор задач'!$C:$C,MATCH(D1301,'Классификатор задач'!$A:$A,0)))</f>
        <v>#N/A</v>
      </c>
      <c r="H1301" s="26">
        <f>INDEX(ГРАФИК!$AY$6:$AY$36,MATCH($B$1276,ГРАФИК!$A$6:$A$36,0),0)</f>
        <v>0</v>
      </c>
      <c r="I1301" s="41">
        <v>0.25</v>
      </c>
      <c r="J1301" s="29" t="e">
        <f>INDEX('Закрепление за ДСЕ'!$B:$B,MATCH(H1301,'Закрепление за ДСЕ'!A:A,0),0)</f>
        <v>#N/A</v>
      </c>
      <c r="K1301" s="29" t="e">
        <f>INDEX('Закрепление за ДСЕ'!$D:$D,MATCH(H1301,'Закрепление за ДСЕ'!A:A,0),0)</f>
        <v>#N/A</v>
      </c>
      <c r="L1301" s="36" t="str">
        <f t="shared" si="107"/>
        <v/>
      </c>
      <c r="M1301" s="38">
        <v>27</v>
      </c>
    </row>
    <row r="1302" spans="1:13" x14ac:dyDescent="0.25">
      <c r="A1302" s="24">
        <v>0.55208333333333304</v>
      </c>
      <c r="B1302" s="24">
        <v>0.5625</v>
      </c>
      <c r="C1302" s="24">
        <f>INDEX(ГРАФИК!$AZ$6:$AZ$36,MATCH($B$1276,ГРАФИК!$A$6:$A$36,0),0)</f>
        <v>0</v>
      </c>
      <c r="D1302" s="6" t="b">
        <f t="shared" si="105"/>
        <v>0</v>
      </c>
      <c r="E1302" s="24" t="b">
        <f t="shared" si="106"/>
        <v>0</v>
      </c>
      <c r="F1302" s="6">
        <f>Count_Color(ГРАФИК!$AZ$6:$AZ$36,3,C1302)</f>
        <v>0</v>
      </c>
      <c r="G1302" s="25" t="e">
        <f>IF(D1302="",INDEX('Классификатор задач'!$C:$C,MATCH(E1302,'Классификатор задач'!$B:$B,0),0),INDEX('Классификатор задач'!$C:$C,MATCH(D1302,'Классификатор задач'!$A:$A,0)))</f>
        <v>#N/A</v>
      </c>
      <c r="H1302" s="26">
        <f>INDEX(ГРАФИК!$BA$6:$BA$36,MATCH($B$1276,ГРАФИК!$A$6:$A$36,0),0)</f>
        <v>0</v>
      </c>
      <c r="I1302" s="41">
        <v>0.25</v>
      </c>
      <c r="J1302" s="29" t="e">
        <f>INDEX('Закрепление за ДСЕ'!$B:$B,MATCH(H1302,'Закрепление за ДСЕ'!A:A,0),0)</f>
        <v>#N/A</v>
      </c>
      <c r="K1302" s="29" t="e">
        <f>INDEX('Закрепление за ДСЕ'!$D:$D,MATCH(H1302,'Закрепление за ДСЕ'!A:A,0),0)</f>
        <v>#N/A</v>
      </c>
      <c r="L1302" s="36" t="str">
        <f t="shared" si="107"/>
        <v/>
      </c>
      <c r="M1302" s="38">
        <v>27</v>
      </c>
    </row>
    <row r="1303" spans="1:13" x14ac:dyDescent="0.25">
      <c r="A1303" s="24">
        <v>0.562499999999999</v>
      </c>
      <c r="B1303" s="24">
        <v>0.57291666666666696</v>
      </c>
      <c r="C1303" s="24">
        <f>INDEX(ГРАФИК!$BB$6:$BB$36,MATCH($B$1276,ГРАФИК!$A$6:$A$36,0),0)</f>
        <v>0</v>
      </c>
      <c r="D1303" s="6" t="b">
        <f t="shared" si="105"/>
        <v>0</v>
      </c>
      <c r="E1303" s="24" t="b">
        <f t="shared" si="106"/>
        <v>0</v>
      </c>
      <c r="F1303" s="6">
        <f>Count_Color(ГРАФИК!$BB$6:$BB$36,3,C1303)</f>
        <v>0</v>
      </c>
      <c r="G1303" s="25" t="e">
        <f>IF(D1303="",INDEX('Классификатор задач'!$C:$C,MATCH(E1303,'Классификатор задач'!$B:$B,0),0),INDEX('Классификатор задач'!$C:$C,MATCH(D1303,'Классификатор задач'!$A:$A,0)))</f>
        <v>#N/A</v>
      </c>
      <c r="H1303" s="26">
        <f>INDEX(ГРАФИК!$BC$6:$BC$36,MATCH($B$1276,ГРАФИК!$A$6:$A$36,0),0)</f>
        <v>0</v>
      </c>
      <c r="I1303" s="41">
        <v>0.25</v>
      </c>
      <c r="J1303" s="29" t="e">
        <f>INDEX('Закрепление за ДСЕ'!$B:$B,MATCH(H1303,'Закрепление за ДСЕ'!A:A,0),0)</f>
        <v>#N/A</v>
      </c>
      <c r="K1303" s="29" t="e">
        <f>INDEX('Закрепление за ДСЕ'!$D:$D,MATCH(H1303,'Закрепление за ДСЕ'!A:A,0),0)</f>
        <v>#N/A</v>
      </c>
      <c r="L1303" s="36" t="str">
        <f t="shared" si="107"/>
        <v/>
      </c>
      <c r="M1303" s="38">
        <v>27</v>
      </c>
    </row>
    <row r="1304" spans="1:13" x14ac:dyDescent="0.25">
      <c r="A1304" s="24">
        <v>0.57291666666666596</v>
      </c>
      <c r="B1304" s="24">
        <v>0.58333333333333304</v>
      </c>
      <c r="C1304" s="24">
        <f>INDEX(ГРАФИК!$BD$6:$BD$36,MATCH($B$1276,ГРАФИК!$A$6:$A$36,0),0)</f>
        <v>0</v>
      </c>
      <c r="D1304" s="6" t="b">
        <f t="shared" si="105"/>
        <v>0</v>
      </c>
      <c r="E1304" s="24" t="b">
        <f t="shared" si="106"/>
        <v>0</v>
      </c>
      <c r="F1304" s="6">
        <f>Count_Color(ГРАФИК!$BD$6:$BD$36,3,C1304)</f>
        <v>0</v>
      </c>
      <c r="G1304" s="25" t="e">
        <f>IF(D1304="",INDEX('Классификатор задач'!$C:$C,MATCH(E1304,'Классификатор задач'!$B:$B,0),0),INDEX('Классификатор задач'!$C:$C,MATCH(D1304,'Классификатор задач'!$A:$A,0)))</f>
        <v>#N/A</v>
      </c>
      <c r="H1304" s="26">
        <f>INDEX(ГРАФИК!$BE$6:$BE$36,MATCH($B$1276,ГРАФИК!$A$6:$A$36,0),0)</f>
        <v>0</v>
      </c>
      <c r="I1304" s="41">
        <v>0.25</v>
      </c>
      <c r="J1304" s="29" t="e">
        <f>INDEX('Закрепление за ДСЕ'!$B:$B,MATCH(H1304,'Закрепление за ДСЕ'!A:A,0),0)</f>
        <v>#N/A</v>
      </c>
      <c r="K1304" s="29" t="e">
        <f>INDEX('Закрепление за ДСЕ'!$D:$D,MATCH(H1304,'Закрепление за ДСЕ'!A:A,0),0)</f>
        <v>#N/A</v>
      </c>
      <c r="L1304" s="36" t="str">
        <f t="shared" si="107"/>
        <v/>
      </c>
      <c r="M1304" s="38">
        <v>27</v>
      </c>
    </row>
    <row r="1305" spans="1:13" x14ac:dyDescent="0.25">
      <c r="A1305" s="24">
        <v>0.58333333333333304</v>
      </c>
      <c r="B1305" s="24">
        <v>0.59375</v>
      </c>
      <c r="C1305" s="24">
        <f>INDEX(ГРАФИК!$BF$6:$BF$36,MATCH($B$1276,ГРАФИК!$A$6:$A$36,0),0)</f>
        <v>0</v>
      </c>
      <c r="D1305" s="6" t="b">
        <f t="shared" si="105"/>
        <v>0</v>
      </c>
      <c r="E1305" s="24" t="b">
        <f t="shared" si="106"/>
        <v>0</v>
      </c>
      <c r="F1305" s="6">
        <f>Count_Color(ГРАФИК!$BF$6:$BF$36,3,C1305)</f>
        <v>0</v>
      </c>
      <c r="G1305" s="25" t="e">
        <f>IF(D1305="",INDEX('Классификатор задач'!$C:$C,MATCH(E1305,'Классификатор задач'!$B:$B,0),0),INDEX('Классификатор задач'!$C:$C,MATCH(D1305,'Классификатор задач'!$A:$A,0)))</f>
        <v>#N/A</v>
      </c>
      <c r="H1305" s="26">
        <f>INDEX(ГРАФИК!$BG$6:$BG$36,MATCH($B$1276,ГРАФИК!$A$6:$A$36,0),0)</f>
        <v>0</v>
      </c>
      <c r="I1305" s="41">
        <v>0.25</v>
      </c>
      <c r="J1305" s="29" t="e">
        <f>INDEX('Закрепление за ДСЕ'!$B:$B,MATCH(H1305,'Закрепление за ДСЕ'!A:A,0),0)</f>
        <v>#N/A</v>
      </c>
      <c r="K1305" s="29" t="e">
        <f>INDEX('Закрепление за ДСЕ'!$D:$D,MATCH(H1305,'Закрепление за ДСЕ'!A:A,0),0)</f>
        <v>#N/A</v>
      </c>
      <c r="L1305" s="36" t="str">
        <f t="shared" si="107"/>
        <v/>
      </c>
      <c r="M1305" s="38">
        <v>27</v>
      </c>
    </row>
    <row r="1306" spans="1:13" x14ac:dyDescent="0.25">
      <c r="A1306" s="24">
        <v>0.593749999999999</v>
      </c>
      <c r="B1306" s="24">
        <v>0.60416666666666696</v>
      </c>
      <c r="C1306" s="24">
        <f>INDEX(ГРАФИК!$BH$6:$BH$36,MATCH($B$1276,ГРАФИК!$A$6:$A$36,0),0)</f>
        <v>0</v>
      </c>
      <c r="D1306" s="6" t="b">
        <f t="shared" si="105"/>
        <v>0</v>
      </c>
      <c r="E1306" s="24" t="b">
        <f t="shared" si="106"/>
        <v>0</v>
      </c>
      <c r="F1306" s="6">
        <f>Count_Color(ГРАФИК!$BH$6:$BH$36,3,C1306)</f>
        <v>0</v>
      </c>
      <c r="G1306" s="25" t="e">
        <f>IF(D1306="",INDEX('Классификатор задач'!$C:$C,MATCH(E1306,'Классификатор задач'!$B:$B,0),0),INDEX('Классификатор задач'!$C:$C,MATCH(D1306,'Классификатор задач'!$A:$A,0)))</f>
        <v>#N/A</v>
      </c>
      <c r="H1306" s="26">
        <f>INDEX(ГРАФИК!$BI$6:$BI$36,MATCH($B$1276,ГРАФИК!$A$6:$A$36,0),0)</f>
        <v>0</v>
      </c>
      <c r="I1306" s="41">
        <v>0.25</v>
      </c>
      <c r="J1306" s="29" t="e">
        <f>INDEX('Закрепление за ДСЕ'!$B:$B,MATCH(H1306,'Закрепление за ДСЕ'!A:A,0),0)</f>
        <v>#N/A</v>
      </c>
      <c r="K1306" s="29" t="e">
        <f>INDEX('Закрепление за ДСЕ'!$D:$D,MATCH(H1306,'Закрепление за ДСЕ'!A:A,0),0)</f>
        <v>#N/A</v>
      </c>
      <c r="L1306" s="36" t="str">
        <f t="shared" si="107"/>
        <v/>
      </c>
      <c r="M1306" s="38">
        <v>27</v>
      </c>
    </row>
    <row r="1307" spans="1:13" x14ac:dyDescent="0.25">
      <c r="A1307" s="24">
        <v>0.60416666666666596</v>
      </c>
      <c r="B1307" s="24">
        <v>0.61458333333333404</v>
      </c>
      <c r="C1307" s="24">
        <f>INDEX(ГРАФИК!$BJ$6:$BJ$36,MATCH($B$1276,ГРАФИК!$A$6:$A$36,0),0)</f>
        <v>0</v>
      </c>
      <c r="D1307" s="6" t="b">
        <f t="shared" si="105"/>
        <v>0</v>
      </c>
      <c r="E1307" s="24" t="b">
        <f t="shared" si="106"/>
        <v>0</v>
      </c>
      <c r="F1307" s="6">
        <f>Count_Color(ГРАФИК!$BJ$6:$BJ$36,3,C1307)</f>
        <v>0</v>
      </c>
      <c r="G1307" s="25" t="e">
        <f>IF(D1307="",INDEX('Классификатор задач'!$C:$C,MATCH(E1307,'Классификатор задач'!$B:$B,0),0),INDEX('Классификатор задач'!$C:$C,MATCH(D1307,'Классификатор задач'!$A:$A,0)))</f>
        <v>#N/A</v>
      </c>
      <c r="H1307" s="26">
        <f>INDEX(ГРАФИК!$BK$6:$BK$36,MATCH($B$1276,ГРАФИК!$A$6:$A$36,0),0)</f>
        <v>0</v>
      </c>
      <c r="I1307" s="41">
        <v>0.25</v>
      </c>
      <c r="J1307" s="29" t="e">
        <f>INDEX('Закрепление за ДСЕ'!$B:$B,MATCH(H1307,'Закрепление за ДСЕ'!A:A,0),0)</f>
        <v>#N/A</v>
      </c>
      <c r="K1307" s="29" t="e">
        <f>INDEX('Закрепление за ДСЕ'!$D:$D,MATCH(H1307,'Закрепление за ДСЕ'!A:A,0),0)</f>
        <v>#N/A</v>
      </c>
      <c r="L1307" s="36" t="str">
        <f t="shared" si="107"/>
        <v/>
      </c>
      <c r="M1307" s="38">
        <v>27</v>
      </c>
    </row>
    <row r="1308" spans="1:13" x14ac:dyDescent="0.25">
      <c r="A1308" s="24">
        <v>0.61458333333333304</v>
      </c>
      <c r="B1308" s="24">
        <v>0.625</v>
      </c>
      <c r="C1308" s="24">
        <f>INDEX(ГРАФИК!$BL$6:$BL$36,MATCH($B$1276,ГРАФИК!$A$6:$A$36,0),0)</f>
        <v>0</v>
      </c>
      <c r="D1308" s="6" t="b">
        <f t="shared" si="105"/>
        <v>0</v>
      </c>
      <c r="E1308" s="24" t="b">
        <f t="shared" si="106"/>
        <v>0</v>
      </c>
      <c r="F1308" s="6">
        <f>Count_Color(ГРАФИК!$BL$6:$BL$36,3,C1308)</f>
        <v>0</v>
      </c>
      <c r="G1308" s="25" t="e">
        <f>IF(D1308="",INDEX('Классификатор задач'!$C:$C,MATCH(E1308,'Классификатор задач'!$B:$B,0),0),INDEX('Классификатор задач'!$C:$C,MATCH(D1308,'Классификатор задач'!$A:$A,0)))</f>
        <v>#N/A</v>
      </c>
      <c r="H1308" s="26">
        <f>INDEX(ГРАФИК!$BM$6:$BM$36,MATCH($B$1276,ГРАФИК!$A$6:$A$36,0),0)</f>
        <v>0</v>
      </c>
      <c r="I1308" s="41">
        <v>0.25</v>
      </c>
      <c r="J1308" s="29" t="e">
        <f>INDEX('Закрепление за ДСЕ'!$B:$B,MATCH(H1308,'Закрепление за ДСЕ'!A:A,0),0)</f>
        <v>#N/A</v>
      </c>
      <c r="K1308" s="29" t="e">
        <f>INDEX('Закрепление за ДСЕ'!$D:$D,MATCH(H1308,'Закрепление за ДСЕ'!A:A,0),0)</f>
        <v>#N/A</v>
      </c>
      <c r="L1308" s="36" t="str">
        <f t="shared" si="107"/>
        <v/>
      </c>
      <c r="M1308" s="38">
        <v>27</v>
      </c>
    </row>
    <row r="1309" spans="1:13" x14ac:dyDescent="0.25">
      <c r="A1309" s="24">
        <v>0.624999999999999</v>
      </c>
      <c r="B1309" s="24">
        <v>0.63541666666666696</v>
      </c>
      <c r="C1309" s="24">
        <f>INDEX(ГРАФИК!$BN$6:$BN$36,MATCH($B$1276,ГРАФИК!$A$6:$A$36,0),0)</f>
        <v>0</v>
      </c>
      <c r="D1309" s="6" t="b">
        <f t="shared" si="105"/>
        <v>0</v>
      </c>
      <c r="E1309" s="24" t="b">
        <f t="shared" si="106"/>
        <v>0</v>
      </c>
      <c r="F1309" s="6">
        <f>Count_Color(ГРАФИК!$BN$6:$BN$36,3,C1309)</f>
        <v>0</v>
      </c>
      <c r="G1309" s="25" t="e">
        <f>IF(D1309="",INDEX('Классификатор задач'!$C:$C,MATCH(E1309,'Классификатор задач'!$B:$B,0),0),INDEX('Классификатор задач'!$C:$C,MATCH(D1309,'Классификатор задач'!$A:$A,0)))</f>
        <v>#N/A</v>
      </c>
      <c r="H1309" s="26">
        <f>INDEX(ГРАФИК!$BO$6:$BO$36,MATCH($B$1276,ГРАФИК!$A$6:$A$36,0),0)</f>
        <v>0</v>
      </c>
      <c r="I1309" s="41">
        <v>0.25</v>
      </c>
      <c r="J1309" s="29" t="e">
        <f>INDEX('Закрепление за ДСЕ'!$B:$B,MATCH(H1309,'Закрепление за ДСЕ'!A:A,0),0)</f>
        <v>#N/A</v>
      </c>
      <c r="K1309" s="29" t="e">
        <f>INDEX('Закрепление за ДСЕ'!$D:$D,MATCH(H1309,'Закрепление за ДСЕ'!A:A,0),0)</f>
        <v>#N/A</v>
      </c>
      <c r="L1309" s="36" t="str">
        <f t="shared" si="107"/>
        <v/>
      </c>
      <c r="M1309" s="38">
        <v>27</v>
      </c>
    </row>
    <row r="1310" spans="1:13" x14ac:dyDescent="0.25">
      <c r="A1310" s="24">
        <v>0.63541666666666596</v>
      </c>
      <c r="B1310" s="24">
        <v>0.64583333333333404</v>
      </c>
      <c r="C1310" s="24">
        <f>INDEX(ГРАФИК!$BP$6:$BP$36,MATCH($B$1276,ГРАФИК!$A$6:$A$36,0),0)</f>
        <v>0</v>
      </c>
      <c r="D1310" s="6" t="b">
        <f t="shared" si="105"/>
        <v>0</v>
      </c>
      <c r="E1310" s="24" t="b">
        <f t="shared" si="106"/>
        <v>0</v>
      </c>
      <c r="F1310" s="6">
        <f>Count_Color(ГРАФИК!$BP$6:$BP$36,3,C1310)</f>
        <v>0</v>
      </c>
      <c r="G1310" s="25" t="e">
        <f>IF(D1310="",INDEX('Классификатор задач'!$C:$C,MATCH(E1310,'Классификатор задач'!$B:$B,0),0),INDEX('Классификатор задач'!$C:$C,MATCH(D1310,'Классификатор задач'!$A:$A,0)))</f>
        <v>#N/A</v>
      </c>
      <c r="H1310" s="26">
        <f>INDEX(ГРАФИК!$BQ$6:$BQ$36,MATCH($B$1276,ГРАФИК!$A$6:$A$36,0),0)</f>
        <v>0</v>
      </c>
      <c r="I1310" s="41">
        <v>0.25</v>
      </c>
      <c r="J1310" s="29" t="e">
        <f>INDEX('Закрепление за ДСЕ'!$B:$B,MATCH(H1310,'Закрепление за ДСЕ'!A:A,0),0)</f>
        <v>#N/A</v>
      </c>
      <c r="K1310" s="29" t="e">
        <f>INDEX('Закрепление за ДСЕ'!$D:$D,MATCH(H1310,'Закрепление за ДСЕ'!A:A,0),0)</f>
        <v>#N/A</v>
      </c>
      <c r="L1310" s="36" t="str">
        <f t="shared" si="107"/>
        <v/>
      </c>
      <c r="M1310" s="38">
        <v>27</v>
      </c>
    </row>
    <row r="1311" spans="1:13" x14ac:dyDescent="0.25">
      <c r="A1311" s="24">
        <v>0.64583333333333204</v>
      </c>
      <c r="B1311" s="24">
        <v>0.65625</v>
      </c>
      <c r="C1311" s="24">
        <f>INDEX(ГРАФИК!$BR$6:$BR$36,MATCH($B$1276,ГРАФИК!$A$6:$A$36,0),0)</f>
        <v>0</v>
      </c>
      <c r="D1311" s="6" t="b">
        <f t="shared" si="105"/>
        <v>0</v>
      </c>
      <c r="E1311" s="24" t="b">
        <f t="shared" si="106"/>
        <v>0</v>
      </c>
      <c r="F1311" s="6">
        <f>Count_Color(ГРАФИК!$BR$6:$BR$36,3,C1311)</f>
        <v>0</v>
      </c>
      <c r="G1311" s="25" t="e">
        <f>IF(D1311="",INDEX('Классификатор задач'!$C:$C,MATCH(E1311,'Классификатор задач'!$B:$B,0),0),INDEX('Классификатор задач'!$C:$C,MATCH(D1311,'Классификатор задач'!$A:$A,0)))</f>
        <v>#N/A</v>
      </c>
      <c r="H1311" s="26">
        <f>INDEX(ГРАФИК!$BS$6:$BS$36,MATCH($B$1276,ГРАФИК!$A$6:$A$36,0),0)</f>
        <v>0</v>
      </c>
      <c r="I1311" s="41">
        <v>0.25</v>
      </c>
      <c r="J1311" s="29" t="e">
        <f>INDEX('Закрепление за ДСЕ'!$B:$B,MATCH(H1311,'Закрепление за ДСЕ'!A:A,0),0)</f>
        <v>#N/A</v>
      </c>
      <c r="K1311" s="29" t="e">
        <f>INDEX('Закрепление за ДСЕ'!$D:$D,MATCH(H1311,'Закрепление за ДСЕ'!A:A,0),0)</f>
        <v>#N/A</v>
      </c>
      <c r="L1311" s="36" t="str">
        <f t="shared" si="107"/>
        <v/>
      </c>
      <c r="M1311" s="38">
        <v>27</v>
      </c>
    </row>
    <row r="1312" spans="1:13" x14ac:dyDescent="0.25">
      <c r="A1312" s="24">
        <v>0.656249999999999</v>
      </c>
      <c r="B1312" s="24">
        <v>0.66666666666666696</v>
      </c>
      <c r="C1312" s="24">
        <f>INDEX(ГРАФИК!$BT$6:$BT$36,MATCH($B$1276,ГРАФИК!$A$6:$A$36,0),0)</f>
        <v>0</v>
      </c>
      <c r="D1312" s="6" t="b">
        <f t="shared" si="105"/>
        <v>0</v>
      </c>
      <c r="E1312" s="24" t="b">
        <f t="shared" si="106"/>
        <v>0</v>
      </c>
      <c r="F1312" s="6">
        <f>Count_Color(ГРАФИК!$BT$6:$BT$36,3,C1312)</f>
        <v>0</v>
      </c>
      <c r="G1312" s="25" t="e">
        <f>IF(D1312="",INDEX('Классификатор задач'!$C:$C,MATCH(E1312,'Классификатор задач'!$B:$B,0),0),INDEX('Классификатор задач'!$C:$C,MATCH(D1312,'Классификатор задач'!$A:$A,0)))</f>
        <v>#N/A</v>
      </c>
      <c r="H1312" s="26">
        <f>INDEX(ГРАФИК!$BU$6:$BU$36,MATCH($B$1276,ГРАФИК!$A$6:$A$36,0),0)</f>
        <v>0</v>
      </c>
      <c r="I1312" s="41">
        <v>0.25</v>
      </c>
      <c r="J1312" s="29" t="e">
        <f>INDEX('Закрепление за ДСЕ'!$B:$B,MATCH(H1312,'Закрепление за ДСЕ'!A:A,0),0)</f>
        <v>#N/A</v>
      </c>
      <c r="K1312" s="29" t="e">
        <f>INDEX('Закрепление за ДСЕ'!$D:$D,MATCH(H1312,'Закрепление за ДСЕ'!A:A,0),0)</f>
        <v>#N/A</v>
      </c>
      <c r="L1312" s="36" t="str">
        <f t="shared" si="107"/>
        <v/>
      </c>
      <c r="M1312" s="38">
        <v>27</v>
      </c>
    </row>
    <row r="1313" spans="1:13" x14ac:dyDescent="0.25">
      <c r="A1313" s="24">
        <v>0.66666666666666596</v>
      </c>
      <c r="B1313" s="24">
        <v>0.67708333333333404</v>
      </c>
      <c r="C1313" s="24">
        <f>INDEX(ГРАФИК!$BV$6:$BV$36,MATCH($B$1276,ГРАФИК!$A$6:$A$36,0),0)</f>
        <v>0</v>
      </c>
      <c r="D1313" s="6" t="b">
        <f t="shared" si="105"/>
        <v>0</v>
      </c>
      <c r="E1313" s="24" t="b">
        <f t="shared" si="106"/>
        <v>0</v>
      </c>
      <c r="F1313" s="6">
        <f>Count_Color(ГРАФИК!$BV$6:$BV$36,3,C1313)</f>
        <v>0</v>
      </c>
      <c r="G1313" s="25" t="e">
        <f>IF(D1313="",INDEX('Классификатор задач'!$C:$C,MATCH(E1313,'Классификатор задач'!$B:$B,0),0),INDEX('Классификатор задач'!$C:$C,MATCH(D1313,'Классификатор задач'!$A:$A,0)))</f>
        <v>#N/A</v>
      </c>
      <c r="H1313" s="26">
        <f>INDEX(ГРАФИК!$BW$6:$BW$36,MATCH($B$1276,ГРАФИК!$A$6:$A$36,0),0)</f>
        <v>0</v>
      </c>
      <c r="I1313" s="41">
        <v>0.25</v>
      </c>
      <c r="J1313" s="29" t="e">
        <f>INDEX('Закрепление за ДСЕ'!$B:$B,MATCH(H1313,'Закрепление за ДСЕ'!A:A,0),0)</f>
        <v>#N/A</v>
      </c>
      <c r="K1313" s="29" t="e">
        <f>INDEX('Закрепление за ДСЕ'!$D:$D,MATCH(H1313,'Закрепление за ДСЕ'!A:A,0),0)</f>
        <v>#N/A</v>
      </c>
      <c r="L1313" s="36" t="str">
        <f t="shared" si="107"/>
        <v/>
      </c>
      <c r="M1313" s="38">
        <v>27</v>
      </c>
    </row>
    <row r="1314" spans="1:13" x14ac:dyDescent="0.25">
      <c r="A1314" s="24">
        <v>0.67708333333333204</v>
      </c>
      <c r="B1314" s="24">
        <v>0.6875</v>
      </c>
      <c r="C1314" s="24">
        <f>INDEX(ГРАФИК!$BX$6:$BX$36,MATCH($B$1276,ГРАФИК!$A$6:$A$36,0),0)</f>
        <v>0</v>
      </c>
      <c r="D1314" s="6" t="b">
        <f t="shared" si="105"/>
        <v>0</v>
      </c>
      <c r="E1314" s="24" t="b">
        <f t="shared" si="106"/>
        <v>0</v>
      </c>
      <c r="F1314" s="6">
        <f>Count_Color(ГРАФИК!$BX$6:$BX$36,3,C1314)</f>
        <v>0</v>
      </c>
      <c r="G1314" s="25" t="e">
        <f>IF(D1314="",INDEX('Классификатор задач'!$C:$C,MATCH(E1314,'Классификатор задач'!$B:$B,0),0),INDEX('Классификатор задач'!$C:$C,MATCH(D1314,'Классификатор задач'!$A:$A,0)))</f>
        <v>#N/A</v>
      </c>
      <c r="H1314" s="26">
        <f>INDEX(ГРАФИК!$BY$6:$BY$36,MATCH($B$1276,ГРАФИК!$A$6:$A$36,0),0)</f>
        <v>0</v>
      </c>
      <c r="I1314" s="41">
        <v>0.25</v>
      </c>
      <c r="J1314" s="29" t="e">
        <f>INDEX('Закрепление за ДСЕ'!$B:$B,MATCH(H1314,'Закрепление за ДСЕ'!A:A,0),0)</f>
        <v>#N/A</v>
      </c>
      <c r="K1314" s="29" t="e">
        <f>INDEX('Закрепление за ДСЕ'!$D:$D,MATCH(H1314,'Закрепление за ДСЕ'!A:A,0),0)</f>
        <v>#N/A</v>
      </c>
      <c r="L1314" s="36" t="str">
        <f t="shared" si="107"/>
        <v/>
      </c>
      <c r="M1314" s="38">
        <v>27</v>
      </c>
    </row>
    <row r="1315" spans="1:13" x14ac:dyDescent="0.25">
      <c r="A1315" s="24">
        <v>0.687499999999999</v>
      </c>
      <c r="B1315" s="24">
        <v>0.69791666666666696</v>
      </c>
      <c r="C1315" s="24">
        <f>INDEX(ГРАФИК!$BZ$6:$BZ$36,MATCH($B$1276,ГРАФИК!$A$6:$A$36,0),0)</f>
        <v>0</v>
      </c>
      <c r="D1315" s="6" t="b">
        <f t="shared" si="105"/>
        <v>0</v>
      </c>
      <c r="E1315" s="24" t="b">
        <f t="shared" si="106"/>
        <v>0</v>
      </c>
      <c r="F1315" s="6">
        <f>Count_Color(ГРАФИК!$BZ$6:$BZ$36,3,C1315)</f>
        <v>0</v>
      </c>
      <c r="G1315" s="25" t="e">
        <f>IF(D1315="",INDEX('Классификатор задач'!$C:$C,MATCH(E1315,'Классификатор задач'!$B:$B,0),0),INDEX('Классификатор задач'!$C:$C,MATCH(D1315,'Классификатор задач'!$A:$A,0)))</f>
        <v>#N/A</v>
      </c>
      <c r="H1315" s="26">
        <f>INDEX(ГРАФИК!$CA$6:$CA$36,MATCH($B$1276,ГРАФИК!$A$6:$A$36,0),0)</f>
        <v>0</v>
      </c>
      <c r="I1315" s="41">
        <v>0.25</v>
      </c>
      <c r="J1315" s="29" t="e">
        <f>INDEX('Закрепление за ДСЕ'!$B:$B,MATCH(H1315,'Закрепление за ДСЕ'!A:A,0),0)</f>
        <v>#N/A</v>
      </c>
      <c r="K1315" s="29" t="e">
        <f>INDEX('Закрепление за ДСЕ'!$D:$D,MATCH(H1315,'Закрепление за ДСЕ'!A:A,0),0)</f>
        <v>#N/A</v>
      </c>
      <c r="L1315" s="36" t="str">
        <f t="shared" si="107"/>
        <v/>
      </c>
      <c r="M1315" s="38">
        <v>27</v>
      </c>
    </row>
    <row r="1316" spans="1:13" x14ac:dyDescent="0.25">
      <c r="A1316" s="24">
        <v>0.69791666666666596</v>
      </c>
      <c r="B1316" s="24">
        <v>0.70833333333333404</v>
      </c>
      <c r="C1316" s="24">
        <f>INDEX(ГРАФИК!$CB$6:$CB$36,MATCH($B$1276,ГРАФИК!$A$6:$A$36,0),0)</f>
        <v>0</v>
      </c>
      <c r="D1316" s="6" t="b">
        <f t="shared" si="105"/>
        <v>0</v>
      </c>
      <c r="E1316" s="24" t="b">
        <f t="shared" si="106"/>
        <v>0</v>
      </c>
      <c r="F1316" s="6">
        <f>Count_Color(ГРАФИК!$CB$6:$CB$36,3,C1316)</f>
        <v>0</v>
      </c>
      <c r="G1316" s="25" t="e">
        <f>IF(D1316="",INDEX('Классификатор задач'!$C:$C,MATCH(E1316,'Классификатор задач'!$B:$B,0),0),INDEX('Классификатор задач'!$C:$C,MATCH(D1316,'Классификатор задач'!$A:$A,0)))</f>
        <v>#N/A</v>
      </c>
      <c r="H1316" s="26">
        <f>INDEX(ГРАФИК!$CC$6:$CC$36,MATCH($B$1276,ГРАФИК!$A$6:$A$36,0),0)</f>
        <v>0</v>
      </c>
      <c r="I1316" s="41">
        <v>0.25</v>
      </c>
      <c r="J1316" s="29" t="e">
        <f>INDEX('Закрепление за ДСЕ'!$B:$B,MATCH(H1316,'Закрепление за ДСЕ'!A:A,0),0)</f>
        <v>#N/A</v>
      </c>
      <c r="K1316" s="29" t="e">
        <f>INDEX('Закрепление за ДСЕ'!$D:$D,MATCH(H1316,'Закрепление за ДСЕ'!A:A,0),0)</f>
        <v>#N/A</v>
      </c>
      <c r="L1316" s="36" t="str">
        <f t="shared" si="107"/>
        <v/>
      </c>
      <c r="M1316" s="38">
        <v>27</v>
      </c>
    </row>
    <row r="1317" spans="1:13" x14ac:dyDescent="0.25">
      <c r="A1317" s="24">
        <v>0.70833333333333204</v>
      </c>
      <c r="B1317" s="24">
        <v>0.71875</v>
      </c>
      <c r="C1317" s="24">
        <f>INDEX(ГРАФИК!$CD$6:$CD$36,MATCH($B$1276,ГРАФИК!$A$6:$A$36,0),0)</f>
        <v>0</v>
      </c>
      <c r="D1317" s="6" t="b">
        <f t="shared" si="105"/>
        <v>0</v>
      </c>
      <c r="E1317" s="24" t="b">
        <f t="shared" si="106"/>
        <v>0</v>
      </c>
      <c r="F1317" s="6">
        <f>Count_Color(ГРАФИК!$CD$6:$CD$36,3,C1317)</f>
        <v>0</v>
      </c>
      <c r="G1317" s="25" t="e">
        <f>IF(D1317="",INDEX('Классификатор задач'!$C:$C,MATCH(E1317,'Классификатор задач'!$B:$B,0),0),INDEX('Классификатор задач'!$C:$C,MATCH(D1317,'Классификатор задач'!$A:$A,0)))</f>
        <v>#N/A</v>
      </c>
      <c r="H1317" s="26">
        <f>INDEX(ГРАФИК!$CE$6:$CE$36,MATCH($B$1276,ГРАФИК!$A$6:$A$36,0),0)</f>
        <v>0</v>
      </c>
      <c r="I1317" s="41">
        <v>0.25</v>
      </c>
      <c r="J1317" s="29" t="e">
        <f>INDEX('Закрепление за ДСЕ'!$B:$B,MATCH(H1317,'Закрепление за ДСЕ'!A:A,0),0)</f>
        <v>#N/A</v>
      </c>
      <c r="K1317" s="29" t="e">
        <f>INDEX('Закрепление за ДСЕ'!$D:$D,MATCH(H1317,'Закрепление за ДСЕ'!A:A,0),0)</f>
        <v>#N/A</v>
      </c>
      <c r="L1317" s="36" t="str">
        <f t="shared" si="107"/>
        <v/>
      </c>
      <c r="M1317" s="38">
        <v>27</v>
      </c>
    </row>
    <row r="1318" spans="1:13" x14ac:dyDescent="0.25">
      <c r="A1318" s="24">
        <v>0.718749999999999</v>
      </c>
      <c r="B1318" s="24">
        <v>0.72916666666666696</v>
      </c>
      <c r="C1318" s="24">
        <f>INDEX(ГРАФИК!$CF$6:$CF$36,MATCH($B$1276,ГРАФИК!$A$6:$A$36,0),0)</f>
        <v>0</v>
      </c>
      <c r="D1318" s="6" t="b">
        <f t="shared" si="105"/>
        <v>0</v>
      </c>
      <c r="E1318" s="24" t="b">
        <f t="shared" si="106"/>
        <v>0</v>
      </c>
      <c r="F1318" s="6">
        <f>Count_Color(ГРАФИК!$CF$6:$CF$36,3,C1318)</f>
        <v>0</v>
      </c>
      <c r="G1318" s="25" t="e">
        <f>IF(D1318="",INDEX('Классификатор задач'!$C:$C,MATCH(E1318,'Классификатор задач'!$B:$B,0),0),INDEX('Классификатор задач'!$C:$C,MATCH(D1318,'Классификатор задач'!$A:$A,0)))</f>
        <v>#N/A</v>
      </c>
      <c r="H1318" s="26">
        <f>INDEX(ГРАФИК!$CG$6:$CG$36,MATCH($B$1276,ГРАФИК!$A$6:$A$36,0),0)</f>
        <v>0</v>
      </c>
      <c r="I1318" s="41">
        <v>0.25</v>
      </c>
      <c r="J1318" s="29" t="e">
        <f>INDEX('Закрепление за ДСЕ'!$B:$B,MATCH(H1318,'Закрепление за ДСЕ'!A:A,0),0)</f>
        <v>#N/A</v>
      </c>
      <c r="K1318" s="29" t="e">
        <f>INDEX('Закрепление за ДСЕ'!$D:$D,MATCH(H1318,'Закрепление за ДСЕ'!A:A,0),0)</f>
        <v>#N/A</v>
      </c>
      <c r="L1318" s="36" t="str">
        <f t="shared" si="107"/>
        <v/>
      </c>
      <c r="M1318" s="38">
        <v>27</v>
      </c>
    </row>
    <row r="1319" spans="1:13" x14ac:dyDescent="0.25">
      <c r="A1319" s="24">
        <v>0.72916666666666496</v>
      </c>
      <c r="B1319" s="24">
        <v>0.73958333333333404</v>
      </c>
      <c r="C1319" s="24">
        <f>INDEX(ГРАФИК!$CH$6:$CH$36,MATCH($B$1276,ГРАФИК!$A$6:$A$36,0),0)</f>
        <v>0</v>
      </c>
      <c r="D1319" s="6" t="b">
        <f t="shared" si="105"/>
        <v>0</v>
      </c>
      <c r="E1319" s="24" t="b">
        <f t="shared" si="106"/>
        <v>0</v>
      </c>
      <c r="F1319" s="6">
        <f>Count_Color(ГРАФИК!$CH$6:$CH$36,3,C1319)</f>
        <v>0</v>
      </c>
      <c r="G1319" s="25" t="e">
        <f>IF(D1319="",INDEX('Классификатор задач'!$C:$C,MATCH(E1319,'Классификатор задач'!$B:$B,0),0),INDEX('Классификатор задач'!$C:$C,MATCH(D1319,'Классификатор задач'!$A:$A,0)))</f>
        <v>#N/A</v>
      </c>
      <c r="H1319" s="26">
        <f>INDEX(ГРАФИК!$CI$6:$CI$36,MATCH($B$1276,ГРАФИК!$A$6:$A$36,0),0)</f>
        <v>0</v>
      </c>
      <c r="I1319" s="41">
        <v>0.25</v>
      </c>
      <c r="J1319" s="29" t="e">
        <f>INDEX('Закрепление за ДСЕ'!$B:$B,MATCH(H1319,'Закрепление за ДСЕ'!A:A,0),0)</f>
        <v>#N/A</v>
      </c>
      <c r="K1319" s="29" t="e">
        <f>INDEX('Закрепление за ДСЕ'!$D:$D,MATCH(H1319,'Закрепление за ДСЕ'!A:A,0),0)</f>
        <v>#N/A</v>
      </c>
      <c r="L1319" s="36" t="str">
        <f t="shared" si="107"/>
        <v/>
      </c>
      <c r="M1319" s="38">
        <v>27</v>
      </c>
    </row>
    <row r="1320" spans="1:13" x14ac:dyDescent="0.25">
      <c r="A1320" s="24">
        <v>0.73958333333333204</v>
      </c>
      <c r="B1320" s="24">
        <v>0.75</v>
      </c>
      <c r="C1320" s="24">
        <f>INDEX(ГРАФИК!$CJ$6:$CJ$36,MATCH($B$1276,ГРАФИК!$A$6:$A$36,0),0)</f>
        <v>0</v>
      </c>
      <c r="D1320" s="6" t="b">
        <f t="shared" si="105"/>
        <v>0</v>
      </c>
      <c r="E1320" s="24" t="b">
        <f t="shared" si="106"/>
        <v>0</v>
      </c>
      <c r="F1320" s="6">
        <f>Count_Color(ГРАФИК!$CJ$6:$CJ$36,3,C1320)</f>
        <v>0</v>
      </c>
      <c r="G1320" s="25" t="e">
        <f>IF(D1320="",INDEX('Классификатор задач'!$C:$C,MATCH(E1320,'Классификатор задач'!$B:$B,0),0),INDEX('Классификатор задач'!$C:$C,MATCH(D1320,'Классификатор задач'!$A:$A,0)))</f>
        <v>#N/A</v>
      </c>
      <c r="H1320" s="26">
        <f>INDEX(ГРАФИК!$CK$6:$CK$36,MATCH($B$1276,ГРАФИК!$A$6:$A$36,0),0)</f>
        <v>0</v>
      </c>
      <c r="I1320" s="41">
        <v>0.25</v>
      </c>
      <c r="J1320" s="29" t="e">
        <f>INDEX('Закрепление за ДСЕ'!$B:$B,MATCH(H1320,'Закрепление за ДСЕ'!A:A,0),0)</f>
        <v>#N/A</v>
      </c>
      <c r="K1320" s="29" t="e">
        <f>INDEX('Закрепление за ДСЕ'!$D:$D,MATCH(H1320,'Закрепление за ДСЕ'!A:A,0),0)</f>
        <v>#N/A</v>
      </c>
      <c r="L1320" s="36" t="str">
        <f t="shared" si="107"/>
        <v/>
      </c>
      <c r="M1320" s="38">
        <v>27</v>
      </c>
    </row>
    <row r="1321" spans="1:13" x14ac:dyDescent="0.25">
      <c r="A1321" s="24">
        <v>0.749999999999999</v>
      </c>
      <c r="B1321" s="24">
        <v>0.76041666666666696</v>
      </c>
      <c r="C1321" s="24">
        <f>INDEX(ГРАФИК!$CL$6:$CL$36,MATCH($B$1276,ГРАФИК!$A$6:$A$36,0),0)</f>
        <v>0</v>
      </c>
      <c r="D1321" s="6" t="b">
        <f t="shared" si="105"/>
        <v>0</v>
      </c>
      <c r="E1321" s="24" t="b">
        <f t="shared" si="106"/>
        <v>0</v>
      </c>
      <c r="F1321" s="6">
        <f>Count_Color(ГРАФИК!$CL$6:$CL$36,3,C1321)</f>
        <v>0</v>
      </c>
      <c r="G1321" s="25" t="e">
        <f>IF(D1321="",INDEX('Классификатор задач'!$C:$C,MATCH(E1321,'Классификатор задач'!$B:$B,0),0),INDEX('Классификатор задач'!$C:$C,MATCH(D1321,'Классификатор задач'!$A:$A,0)))</f>
        <v>#N/A</v>
      </c>
      <c r="H1321" s="26">
        <f>INDEX(ГРАФИК!$CM$6:$CM$36,MATCH($B$1276,ГРАФИК!$A$6:$A$36,0),0)</f>
        <v>0</v>
      </c>
      <c r="I1321" s="41">
        <v>0.25</v>
      </c>
      <c r="J1321" s="29" t="e">
        <f>INDEX('Закрепление за ДСЕ'!$B:$B,MATCH(H1321,'Закрепление за ДСЕ'!A:A,0),0)</f>
        <v>#N/A</v>
      </c>
      <c r="K1321" s="29" t="e">
        <f>INDEX('Закрепление за ДСЕ'!$D:$D,MATCH(H1321,'Закрепление за ДСЕ'!A:A,0),0)</f>
        <v>#N/A</v>
      </c>
      <c r="L1321" s="36" t="str">
        <f t="shared" si="107"/>
        <v/>
      </c>
      <c r="M1321" s="38">
        <v>27</v>
      </c>
    </row>
    <row r="1322" spans="1:13" x14ac:dyDescent="0.25">
      <c r="A1322" s="24">
        <v>0.76041666666666496</v>
      </c>
      <c r="B1322" s="24">
        <v>0.77083333333333404</v>
      </c>
      <c r="C1322" s="24">
        <f>INDEX(ГРАФИК!$CN$6:$CN$36,MATCH($B$1276,ГРАФИК!$A$6:$A$36,0),0)</f>
        <v>0</v>
      </c>
      <c r="D1322" s="6" t="b">
        <f t="shared" si="105"/>
        <v>0</v>
      </c>
      <c r="E1322" s="24" t="b">
        <f t="shared" si="106"/>
        <v>0</v>
      </c>
      <c r="F1322" s="6">
        <f>Count_Color(ГРАФИК!$CN$6:$CN$36,3,C1322)</f>
        <v>0</v>
      </c>
      <c r="G1322" s="25" t="e">
        <f>IF(D1322="",INDEX('Классификатор задач'!$C:$C,MATCH(E1322,'Классификатор задач'!$B:$B,0),0),INDEX('Классификатор задач'!$C:$C,MATCH(D1322,'Классификатор задач'!$A:$A,0)))</f>
        <v>#N/A</v>
      </c>
      <c r="H1322" s="26">
        <f>INDEX(ГРАФИК!$CO$6:$CO$36,MATCH($B$1276,ГРАФИК!$A$6:$A$36,0),0)</f>
        <v>0</v>
      </c>
      <c r="I1322" s="41">
        <v>0.25</v>
      </c>
      <c r="J1322" s="29" t="e">
        <f>INDEX('Закрепление за ДСЕ'!$B:$B,MATCH(H1322,'Закрепление за ДСЕ'!A:A,0),0)</f>
        <v>#N/A</v>
      </c>
      <c r="K1322" s="29" t="e">
        <f>INDEX('Закрепление за ДСЕ'!$D:$D,MATCH(H1322,'Закрепление за ДСЕ'!A:A,0),0)</f>
        <v>#N/A</v>
      </c>
      <c r="L1322" s="36" t="str">
        <f t="shared" si="107"/>
        <v/>
      </c>
      <c r="M1322" s="38">
        <v>27</v>
      </c>
    </row>
    <row r="1323" spans="1:13" x14ac:dyDescent="0.25">
      <c r="A1323" s="24">
        <v>0.77083333333333204</v>
      </c>
      <c r="B1323" s="24">
        <v>0.781250000000001</v>
      </c>
      <c r="C1323" s="24">
        <f>INDEX(ГРАФИК!$CP$6:$CP$36,MATCH($B$1276,ГРАФИК!$A$6:$A$36,0),0)</f>
        <v>0</v>
      </c>
      <c r="D1323" s="6" t="b">
        <f t="shared" si="105"/>
        <v>0</v>
      </c>
      <c r="E1323" s="24" t="b">
        <f t="shared" si="106"/>
        <v>0</v>
      </c>
      <c r="F1323" s="6">
        <f>Count_Color(ГРАФИК!$CP$6:$CP$36,3,C1323)</f>
        <v>0</v>
      </c>
      <c r="G1323" s="25" t="e">
        <f>IF(D1323="",INDEX('Классификатор задач'!$C:$C,MATCH(E1323,'Классификатор задач'!$B:$B,0),0),INDEX('Классификатор задач'!$C:$C,MATCH(D1323,'Классификатор задач'!$A:$A,0)))</f>
        <v>#N/A</v>
      </c>
      <c r="H1323" s="26">
        <f>INDEX(ГРАФИК!$CQ$6:$CQ$36,MATCH($B$1276,ГРАФИК!$A$6:$A$36,0),0)</f>
        <v>0</v>
      </c>
      <c r="I1323" s="41">
        <v>0.25</v>
      </c>
      <c r="J1323" s="29" t="e">
        <f>INDEX('Закрепление за ДСЕ'!$B:$B,MATCH(H1323,'Закрепление за ДСЕ'!A:A,0),0)</f>
        <v>#N/A</v>
      </c>
      <c r="K1323" s="29" t="e">
        <f>INDEX('Закрепление за ДСЕ'!$D:$D,MATCH(H1323,'Закрепление за ДСЕ'!A:A,0),0)</f>
        <v>#N/A</v>
      </c>
      <c r="L1323" s="36" t="str">
        <f t="shared" si="107"/>
        <v/>
      </c>
      <c r="M1323" s="38">
        <v>27</v>
      </c>
    </row>
    <row r="1324" spans="1:13" x14ac:dyDescent="0.25">
      <c r="A1324" s="24">
        <v>0.781249999999999</v>
      </c>
      <c r="B1324" s="24">
        <v>0.79166666666666696</v>
      </c>
      <c r="C1324" s="24">
        <f>INDEX(ГРАФИК!$CR$6:$CR$36,MATCH($B$1276,ГРАФИК!$A$6:$A$36,0),0)</f>
        <v>0</v>
      </c>
      <c r="D1324" s="6" t="b">
        <f t="shared" si="105"/>
        <v>0</v>
      </c>
      <c r="E1324" s="24" t="b">
        <f t="shared" si="106"/>
        <v>0</v>
      </c>
      <c r="F1324" s="6">
        <f>Count_Color(ГРАФИК!$CR$6:$CR$36,3,C1324)</f>
        <v>0</v>
      </c>
      <c r="G1324" s="25" t="e">
        <f>IF(D1324="",INDEX('Классификатор задач'!$C:$C,MATCH(E1324,'Классификатор задач'!$B:$B,0),0),INDEX('Классификатор задач'!$C:$C,MATCH(D1324,'Классификатор задач'!$A:$A,0)))</f>
        <v>#N/A</v>
      </c>
      <c r="H1324" s="26">
        <f>INDEX(ГРАФИК!$CS$6:$CS$36,MATCH($B$1276,ГРАФИК!$A$6:$A$36,0),0)</f>
        <v>0</v>
      </c>
      <c r="I1324" s="41">
        <v>0.25</v>
      </c>
      <c r="J1324" s="29" t="e">
        <f>INDEX('Закрепление за ДСЕ'!$B:$B,MATCH(H1324,'Закрепление за ДСЕ'!A:A,0),0)</f>
        <v>#N/A</v>
      </c>
      <c r="K1324" s="29" t="e">
        <f>INDEX('Закрепление за ДСЕ'!$D:$D,MATCH(H1324,'Закрепление за ДСЕ'!A:A,0),0)</f>
        <v>#N/A</v>
      </c>
      <c r="L1324" s="36" t="str">
        <f t="shared" si="107"/>
        <v/>
      </c>
      <c r="M1324" s="38">
        <v>27</v>
      </c>
    </row>
    <row r="1325" spans="1:13" x14ac:dyDescent="0.25">
      <c r="A1325" s="32" t="s">
        <v>148</v>
      </c>
      <c r="B1325" s="34">
        <v>28</v>
      </c>
      <c r="C1325" s="34" t="s">
        <v>148</v>
      </c>
      <c r="D1325" s="34" t="s">
        <v>148</v>
      </c>
      <c r="E1325" s="34" t="s">
        <v>148</v>
      </c>
      <c r="F1325" s="34" t="s">
        <v>148</v>
      </c>
      <c r="G1325" s="34" t="s">
        <v>148</v>
      </c>
      <c r="H1325" s="34" t="s">
        <v>148</v>
      </c>
      <c r="I1325" s="43"/>
      <c r="J1325" s="34" t="s">
        <v>148</v>
      </c>
      <c r="K1325" s="34" t="s">
        <v>148</v>
      </c>
      <c r="L1325" s="34" t="s">
        <v>148</v>
      </c>
      <c r="M1325" s="38">
        <v>28</v>
      </c>
    </row>
    <row r="1326" spans="1:13" x14ac:dyDescent="0.25">
      <c r="A1326" s="24">
        <v>0.29166666666666669</v>
      </c>
      <c r="B1326" s="24">
        <v>0.30208333333333331</v>
      </c>
      <c r="C1326" s="24">
        <f>INDEX(ГРАФИК!$B$6:$B$36,MATCH($B$1325,ГРАФИК!$A$6:$A$36,0),0)</f>
        <v>0</v>
      </c>
      <c r="D1326" s="6" t="b">
        <f>IF(LEFTB(C1326)="Z",C1326,IF(LEFTB(C1326)="J",""))</f>
        <v>0</v>
      </c>
      <c r="E1326" s="24" t="b">
        <f>IF(LEFTB(C1326)="J",C1326,IF(LEFTB(C1326)="Z",""))</f>
        <v>0</v>
      </c>
      <c r="F1326" s="6">
        <f>Count_Color(ГРАФИК!$B$6:$B$36,3,C1326)</f>
        <v>0</v>
      </c>
      <c r="G1326" s="25" t="e">
        <f>IF(D1326="",INDEX('Классификатор задач'!$C:$C,MATCH(E1326,'Классификатор задач'!$B:$B,0),0),INDEX('Классификатор задач'!$C:$C,MATCH(D1326,'Классификатор задач'!$A:$A,0)))</f>
        <v>#N/A</v>
      </c>
      <c r="H1326" s="26">
        <f>INDEX(ГРАФИК!$C$6:$C$36,MATCH($B$1325,ГРАФИК!$A$6:$A$36,0),0)</f>
        <v>0</v>
      </c>
      <c r="I1326" s="41">
        <v>0.25</v>
      </c>
      <c r="J1326" s="29" t="e">
        <f>INDEX('Закрепление за ДСЕ'!$B:$B,MATCH(H1326,'Закрепление за ДСЕ'!A:A,0),0)</f>
        <v>#N/A</v>
      </c>
      <c r="K1326" s="29" t="e">
        <f>INDEX('Закрепление за ДСЕ'!$D:$D,MATCH(H1326,'Закрепление за ДСЕ'!A:A,0),0)</f>
        <v>#N/A</v>
      </c>
      <c r="L1326" s="36" t="str">
        <f t="shared" ref="L1326:L1336" si="108">IF(F1326&gt;0,"Выполнено","")</f>
        <v/>
      </c>
      <c r="M1326" s="38">
        <v>28</v>
      </c>
    </row>
    <row r="1327" spans="1:13" x14ac:dyDescent="0.25">
      <c r="A1327" s="24">
        <v>0.30208333333333331</v>
      </c>
      <c r="B1327" s="24">
        <v>0.3125</v>
      </c>
      <c r="C1327" s="24">
        <f>INDEX(ГРАФИК!$D$6:$D$36,MATCH($B$1325,ГРАФИК!$A$6:$A$36,0),0)</f>
        <v>0</v>
      </c>
      <c r="D1327" s="6" t="b">
        <f>IF(LEFTB(C1327)="Z",C1327,IF(LEFTB(C1327)="J",""))</f>
        <v>0</v>
      </c>
      <c r="E1327" s="24" t="b">
        <f>IF(LEFTB(C1327)="J",C1327,IF(LEFTB(C1327)="Z",""))</f>
        <v>0</v>
      </c>
      <c r="F1327" s="6">
        <f>Count_Color(ГРАФИК!$D$6:$D$36,3,C1327)</f>
        <v>0</v>
      </c>
      <c r="G1327" s="25" t="e">
        <f>IF(D1327="",INDEX('Классификатор задач'!$C:$C,MATCH(E1327,'Классификатор задач'!$B:$B,0),0),INDEX('Классификатор задач'!$C:$C,MATCH(D1327,'Классификатор задач'!$A:$A,0)))</f>
        <v>#N/A</v>
      </c>
      <c r="H1327" s="26">
        <f>INDEX(ГРАФИК!$E$6:$E$36,MATCH($B$1325,ГРАФИК!$A$6:$A$36,0),0)</f>
        <v>0</v>
      </c>
      <c r="I1327" s="41">
        <v>0.25</v>
      </c>
      <c r="J1327" s="29" t="e">
        <f>INDEX('Закрепление за ДСЕ'!$B:$B,MATCH(H1327,'Закрепление за ДСЕ'!A:A,0),0)</f>
        <v>#N/A</v>
      </c>
      <c r="K1327" s="29" t="e">
        <f>INDEX('Закрепление за ДСЕ'!$D:$D,MATCH(H1327,'Закрепление за ДСЕ'!A:A,0),0)</f>
        <v>#N/A</v>
      </c>
      <c r="L1327" s="36" t="str">
        <f t="shared" si="108"/>
        <v/>
      </c>
      <c r="M1327" s="38">
        <v>28</v>
      </c>
    </row>
    <row r="1328" spans="1:13" x14ac:dyDescent="0.25">
      <c r="A1328" s="24">
        <v>0.3125</v>
      </c>
      <c r="B1328" s="24">
        <v>0.32291666666666702</v>
      </c>
      <c r="C1328" s="24">
        <f>INDEX(ГРАФИК!$F$6:$F$36,MATCH($B$1325,ГРАФИК!$A$6:$A$36,0),0)</f>
        <v>0</v>
      </c>
      <c r="D1328" s="6" t="b">
        <f t="shared" ref="D1328:D1373" si="109">IF(LEFTB(C1328)="Z",C1328,IF(LEFTB(C1328)="J",""))</f>
        <v>0</v>
      </c>
      <c r="E1328" s="24" t="b">
        <f t="shared" ref="E1328:E1373" si="110">IF(LEFTB(C1328)="J",C1328,IF(LEFTB(C1328)="Z",""))</f>
        <v>0</v>
      </c>
      <c r="F1328" s="6">
        <f>Count_Color(ГРАФИК!$F$6:$F$36,3,C1328)</f>
        <v>0</v>
      </c>
      <c r="G1328" s="25" t="e">
        <f>IF(D1328="",INDEX('Классификатор задач'!$C:$C,MATCH(E1328,'Классификатор задач'!$B:$B,0),0),INDEX('Классификатор задач'!$C:$C,MATCH(D1328,'Классификатор задач'!$A:$A,0)))</f>
        <v>#N/A</v>
      </c>
      <c r="H1328" s="26">
        <f>INDEX(ГРАФИК!$G$6:$G$36,MATCH($B$1325,ГРАФИК!$A$6:$A$36,0),0)</f>
        <v>0</v>
      </c>
      <c r="I1328" s="41">
        <v>0.25</v>
      </c>
      <c r="J1328" s="29" t="e">
        <f>INDEX('Закрепление за ДСЕ'!$B:$B,MATCH(H1328,'Закрепление за ДСЕ'!A:A,0),0)</f>
        <v>#N/A</v>
      </c>
      <c r="K1328" s="29" t="e">
        <f>INDEX('Закрепление за ДСЕ'!$D:$D,MATCH(H1328,'Закрепление за ДСЕ'!A:A,0),0)</f>
        <v>#N/A</v>
      </c>
      <c r="L1328" s="36" t="str">
        <f t="shared" si="108"/>
        <v/>
      </c>
      <c r="M1328" s="38">
        <v>28</v>
      </c>
    </row>
    <row r="1329" spans="1:13" x14ac:dyDescent="0.25">
      <c r="A1329" s="24">
        <v>0.32291666666666702</v>
      </c>
      <c r="B1329" s="24">
        <v>0.33333333333333298</v>
      </c>
      <c r="C1329" s="24">
        <f>INDEX(ГРАФИК!$H$6:$H$36,MATCH($B$1325,ГРАФИК!$A$6:$A$36,0),0)</f>
        <v>0</v>
      </c>
      <c r="D1329" s="6" t="b">
        <f t="shared" si="109"/>
        <v>0</v>
      </c>
      <c r="E1329" s="24" t="b">
        <f t="shared" si="110"/>
        <v>0</v>
      </c>
      <c r="F1329" s="6">
        <f>Count_Color(ГРАФИК!$H$6:$H$36,3,C1329)</f>
        <v>0</v>
      </c>
      <c r="G1329" s="25" t="e">
        <f>IF(D1329="",INDEX('Классификатор задач'!$C:$C,MATCH(E1329,'Классификатор задач'!$B:$B,0),0),INDEX('Классификатор задач'!$C:$C,MATCH(D1329,'Классификатор задач'!$A:$A,0)))</f>
        <v>#N/A</v>
      </c>
      <c r="H1329" s="26">
        <f>INDEX(ГРАФИК!$I$6:$I$36,MATCH($B$1325,ГРАФИК!$A$6:$A$36,0),0)</f>
        <v>0</v>
      </c>
      <c r="I1329" s="41">
        <v>0.25</v>
      </c>
      <c r="J1329" s="29" t="e">
        <f>INDEX('Закрепление за ДСЕ'!$B:$B,MATCH(H1329,'Закрепление за ДСЕ'!A:A,0),0)</f>
        <v>#N/A</v>
      </c>
      <c r="K1329" s="29" t="e">
        <f>INDEX('Закрепление за ДСЕ'!$D:$D,MATCH(H1329,'Закрепление за ДСЕ'!A:A,0),0)</f>
        <v>#N/A</v>
      </c>
      <c r="L1329" s="36" t="str">
        <f t="shared" si="108"/>
        <v/>
      </c>
      <c r="M1329" s="38">
        <v>28</v>
      </c>
    </row>
    <row r="1330" spans="1:13" x14ac:dyDescent="0.25">
      <c r="A1330" s="24">
        <v>0.33333333333333298</v>
      </c>
      <c r="B1330" s="24">
        <v>0.34375</v>
      </c>
      <c r="C1330" s="24">
        <f>INDEX(ГРАФИК!$J$6:$J$36,MATCH($B$1325,ГРАФИК!$A$6:$A$36,0),0)</f>
        <v>0</v>
      </c>
      <c r="D1330" s="6" t="b">
        <f t="shared" si="109"/>
        <v>0</v>
      </c>
      <c r="E1330" s="24" t="b">
        <f t="shared" si="110"/>
        <v>0</v>
      </c>
      <c r="F1330" s="6">
        <f>Count_Color(ГРАФИК!$J$6:$J$36,3,C1330)</f>
        <v>0</v>
      </c>
      <c r="G1330" s="25" t="e">
        <f>IF(D1330="",INDEX('Классификатор задач'!$C:$C,MATCH(E1330,'Классификатор задач'!$B:$B,0),0),INDEX('Классификатор задач'!$C:$C,MATCH(D1330,'Классификатор задач'!$A:$A,0)))</f>
        <v>#N/A</v>
      </c>
      <c r="H1330" s="26">
        <f>INDEX(ГРАФИК!$K$6:$K$36,MATCH($B$1325,ГРАФИК!$A$6:$A$36,0),0)</f>
        <v>0</v>
      </c>
      <c r="I1330" s="41">
        <v>0.25</v>
      </c>
      <c r="J1330" s="29" t="e">
        <f>INDEX('Закрепление за ДСЕ'!$B:$B,MATCH(H1330,'Закрепление за ДСЕ'!A:A,0),0)</f>
        <v>#N/A</v>
      </c>
      <c r="K1330" s="29" t="e">
        <f>INDEX('Закрепление за ДСЕ'!$D:$D,MATCH(H1330,'Закрепление за ДСЕ'!A:A,0),0)</f>
        <v>#N/A</v>
      </c>
      <c r="L1330" s="36" t="str">
        <f t="shared" si="108"/>
        <v/>
      </c>
      <c r="M1330" s="38">
        <v>28</v>
      </c>
    </row>
    <row r="1331" spans="1:13" x14ac:dyDescent="0.25">
      <c r="A1331" s="24">
        <v>0.34375</v>
      </c>
      <c r="B1331" s="24">
        <v>0.35416666666666702</v>
      </c>
      <c r="C1331" s="24">
        <f>INDEX(ГРАФИК!$L$6:$L$36,MATCH($B$1325,ГРАФИК!$A$6:$A$36,0),0)</f>
        <v>0</v>
      </c>
      <c r="D1331" s="6" t="b">
        <f t="shared" si="109"/>
        <v>0</v>
      </c>
      <c r="E1331" s="24" t="b">
        <f t="shared" si="110"/>
        <v>0</v>
      </c>
      <c r="F1331" s="6">
        <f>Count_Color(ГРАФИК!$L$6:$L$36,3,C1331)</f>
        <v>0</v>
      </c>
      <c r="G1331" s="25" t="e">
        <f>IF(D1331="",INDEX('Классификатор задач'!$C:$C,MATCH(E1331,'Классификатор задач'!$B:$B,0),0),INDEX('Классификатор задач'!$C:$C,MATCH(D1331,'Классификатор задач'!$A:$A,0)))</f>
        <v>#N/A</v>
      </c>
      <c r="H1331" s="26">
        <f>INDEX(ГРАФИК!$M$6:$M$36,MATCH($B$1325,ГРАФИК!$A$6:$A$36,0),0)</f>
        <v>0</v>
      </c>
      <c r="I1331" s="41">
        <v>0.25</v>
      </c>
      <c r="J1331" s="29" t="e">
        <f>INDEX('Закрепление за ДСЕ'!$B:$B,MATCH(H1331,'Закрепление за ДСЕ'!A:A,0),0)</f>
        <v>#N/A</v>
      </c>
      <c r="K1331" s="29" t="e">
        <f>INDEX('Закрепление за ДСЕ'!$D:$D,MATCH(H1331,'Закрепление за ДСЕ'!A:A,0),0)</f>
        <v>#N/A</v>
      </c>
      <c r="L1331" s="36" t="str">
        <f t="shared" si="108"/>
        <v/>
      </c>
      <c r="M1331" s="38">
        <v>28</v>
      </c>
    </row>
    <row r="1332" spans="1:13" x14ac:dyDescent="0.25">
      <c r="A1332" s="24">
        <v>0.35416666666666602</v>
      </c>
      <c r="B1332" s="24">
        <v>0.36458333333333298</v>
      </c>
      <c r="C1332" s="24">
        <f>INDEX(ГРАФИК!$N$6:$N$36,MATCH($B$1325,ГРАФИК!$A$6:$A$36,0),0)</f>
        <v>0</v>
      </c>
      <c r="D1332" s="6" t="b">
        <f t="shared" si="109"/>
        <v>0</v>
      </c>
      <c r="E1332" s="24" t="b">
        <f t="shared" si="110"/>
        <v>0</v>
      </c>
      <c r="F1332" s="6">
        <f>Count_Color(ГРАФИК!$N$6:$N$36,3,C1332)</f>
        <v>0</v>
      </c>
      <c r="G1332" s="25" t="e">
        <f>IF(D1332="",INDEX('Классификатор задач'!$C:$C,MATCH(E1332,'Классификатор задач'!$B:$B,0),0),INDEX('Классификатор задач'!$C:$C,MATCH(D1332,'Классификатор задач'!$A:$A,0)))</f>
        <v>#N/A</v>
      </c>
      <c r="H1332" s="26">
        <f>INDEX(ГРАФИК!$O$6:$O$36,MATCH($B$1325,ГРАФИК!$A$6:$A$36,0),0)</f>
        <v>0</v>
      </c>
      <c r="I1332" s="41">
        <v>0.25</v>
      </c>
      <c r="J1332" s="29" t="e">
        <f>INDEX('Закрепление за ДСЕ'!$B:$B,MATCH(H1332,'Закрепление за ДСЕ'!A:A,0),0)</f>
        <v>#N/A</v>
      </c>
      <c r="K1332" s="29" t="e">
        <f>INDEX('Закрепление за ДСЕ'!$D:$D,MATCH(H1332,'Закрепление за ДСЕ'!A:A,0),0)</f>
        <v>#N/A</v>
      </c>
      <c r="L1332" s="36" t="str">
        <f t="shared" si="108"/>
        <v/>
      </c>
      <c r="M1332" s="38">
        <v>28</v>
      </c>
    </row>
    <row r="1333" spans="1:13" x14ac:dyDescent="0.25">
      <c r="A1333" s="24">
        <v>0.36458333333333298</v>
      </c>
      <c r="B1333" s="24">
        <v>0.375</v>
      </c>
      <c r="C1333" s="24">
        <f>INDEX(ГРАФИК!$P$6:$P$36,MATCH($B$1325,ГРАФИК!$A$6:$A$36,0),0)</f>
        <v>0</v>
      </c>
      <c r="D1333" s="6" t="b">
        <f t="shared" si="109"/>
        <v>0</v>
      </c>
      <c r="E1333" s="24" t="b">
        <f t="shared" si="110"/>
        <v>0</v>
      </c>
      <c r="F1333" s="6">
        <f>Count_Color(ГРАФИК!$P$6:$P$36,3,C1333)</f>
        <v>0</v>
      </c>
      <c r="G1333" s="25" t="e">
        <f>IF(D1333="",INDEX('Классификатор задач'!$C:$C,MATCH(E1333,'Классификатор задач'!$B:$B,0),0),INDEX('Классификатор задач'!$C:$C,MATCH(D1333,'Классификатор задач'!$A:$A,0)))</f>
        <v>#N/A</v>
      </c>
      <c r="H1333" s="26">
        <f>INDEX(ГРАФИК!$Q$6:$Q$36,MATCH($B$1325,ГРАФИК!$A$6:$A$36,0),0)</f>
        <v>0</v>
      </c>
      <c r="I1333" s="41">
        <v>0.25</v>
      </c>
      <c r="J1333" s="29" t="e">
        <f>INDEX('Закрепление за ДСЕ'!$B:$B,MATCH(H1333,'Закрепление за ДСЕ'!A:A,0),0)</f>
        <v>#N/A</v>
      </c>
      <c r="K1333" s="29" t="e">
        <f>INDEX('Закрепление за ДСЕ'!$D:$D,MATCH(H1333,'Закрепление за ДСЕ'!A:A,0),0)</f>
        <v>#N/A</v>
      </c>
      <c r="L1333" s="36" t="str">
        <f t="shared" si="108"/>
        <v/>
      </c>
      <c r="M1333" s="38">
        <v>28</v>
      </c>
    </row>
    <row r="1334" spans="1:13" x14ac:dyDescent="0.25">
      <c r="A1334" s="24">
        <v>0.375</v>
      </c>
      <c r="B1334" s="24">
        <v>0.38541666666666702</v>
      </c>
      <c r="C1334" s="24">
        <f>INDEX(ГРАФИК!$R$6:$R$36,MATCH($B$1325,ГРАФИК!$A$6:$A$36,0),0)</f>
        <v>0</v>
      </c>
      <c r="D1334" s="6" t="b">
        <f t="shared" si="109"/>
        <v>0</v>
      </c>
      <c r="E1334" s="24" t="b">
        <f t="shared" si="110"/>
        <v>0</v>
      </c>
      <c r="F1334" s="6">
        <f>Count_Color(ГРАФИК!$R$6:$R$36,3,C1334)</f>
        <v>0</v>
      </c>
      <c r="G1334" s="25" t="e">
        <f>IF(D1334="",INDEX('Классификатор задач'!$C:$C,MATCH(E1334,'Классификатор задач'!$B:$B,0),0),INDEX('Классификатор задач'!$C:$C,MATCH(D1334,'Классификатор задач'!$A:$A,0)))</f>
        <v>#N/A</v>
      </c>
      <c r="H1334" s="26">
        <f>INDEX(ГРАФИК!$S$6:$S$36,MATCH($B$1325,ГРАФИК!$A$6:$A$36,0),0)</f>
        <v>0</v>
      </c>
      <c r="I1334" s="41">
        <v>0.25</v>
      </c>
      <c r="J1334" s="29" t="e">
        <f>INDEX('Закрепление за ДСЕ'!$B:$B,MATCH(H1334,'Закрепление за ДСЕ'!A:A,0),0)</f>
        <v>#N/A</v>
      </c>
      <c r="K1334" s="29" t="e">
        <f>INDEX('Закрепление за ДСЕ'!$D:$D,MATCH(H1334,'Закрепление за ДСЕ'!A:A,0),0)</f>
        <v>#N/A</v>
      </c>
      <c r="L1334" s="36" t="str">
        <f t="shared" si="108"/>
        <v/>
      </c>
      <c r="M1334" s="38">
        <v>28</v>
      </c>
    </row>
    <row r="1335" spans="1:13" x14ac:dyDescent="0.25">
      <c r="A1335" s="24">
        <v>0.38541666666666602</v>
      </c>
      <c r="B1335" s="24">
        <v>0.39583333333333298</v>
      </c>
      <c r="C1335" s="24">
        <f>INDEX(ГРАФИК!$T$6:$T$36,MATCH($B$1325,ГРАФИК!$A$6:$A$36,0),0)</f>
        <v>0</v>
      </c>
      <c r="D1335" s="6" t="b">
        <f t="shared" si="109"/>
        <v>0</v>
      </c>
      <c r="E1335" s="24" t="b">
        <f t="shared" si="110"/>
        <v>0</v>
      </c>
      <c r="F1335" s="6">
        <f>Count_Color(ГРАФИК!$T$6:$T$36,3,C1335)</f>
        <v>0</v>
      </c>
      <c r="G1335" s="25" t="e">
        <f>IF(D1335="",INDEX('Классификатор задач'!$C:$C,MATCH(E1335,'Классификатор задач'!$B:$B,0),0),INDEX('Классификатор задач'!$C:$C,MATCH(D1335,'Классификатор задач'!$A:$A,0)))</f>
        <v>#N/A</v>
      </c>
      <c r="H1335" s="26">
        <f>INDEX(ГРАФИК!$U$6:$U$36,MATCH($B$1325,ГРАФИК!$A$6:$A$36,0),0)</f>
        <v>0</v>
      </c>
      <c r="I1335" s="41">
        <v>0.25</v>
      </c>
      <c r="J1335" s="29" t="e">
        <f>INDEX('Закрепление за ДСЕ'!$B:$B,MATCH(H1335,'Закрепление за ДСЕ'!A:A,0),0)</f>
        <v>#N/A</v>
      </c>
      <c r="K1335" s="29" t="e">
        <f>INDEX('Закрепление за ДСЕ'!$D:$D,MATCH(H1335,'Закрепление за ДСЕ'!A:A,0),0)</f>
        <v>#N/A</v>
      </c>
      <c r="L1335" s="36" t="str">
        <f t="shared" si="108"/>
        <v/>
      </c>
      <c r="M1335" s="38">
        <v>28</v>
      </c>
    </row>
    <row r="1336" spans="1:13" x14ac:dyDescent="0.25">
      <c r="A1336" s="24">
        <v>0.39583333333333298</v>
      </c>
      <c r="B1336" s="24">
        <v>0.40625</v>
      </c>
      <c r="C1336" s="24">
        <f>INDEX(ГРАФИК!$V$6:$V$36,MATCH($B$1325,ГРАФИК!$A$6:$A$36,0),0)</f>
        <v>0</v>
      </c>
      <c r="D1336" s="6" t="b">
        <f t="shared" si="109"/>
        <v>0</v>
      </c>
      <c r="E1336" s="24" t="b">
        <f t="shared" si="110"/>
        <v>0</v>
      </c>
      <c r="F1336" s="6">
        <f>Count_Color(ГРАФИК!$V$6:$V$36,3,C1336)</f>
        <v>0</v>
      </c>
      <c r="G1336" s="25" t="e">
        <f>IF(D1336="",INDEX('Классификатор задач'!$C:$C,MATCH(E1336,'Классификатор задач'!$B:$B,0),0),INDEX('Классификатор задач'!$C:$C,MATCH(D1336,'Классификатор задач'!$A:$A,0)))</f>
        <v>#N/A</v>
      </c>
      <c r="H1336" s="26">
        <f>INDEX(ГРАФИК!$W$6:$W$36,MATCH($B$1325,ГРАФИК!$A$6:$A$36,0),0)</f>
        <v>0</v>
      </c>
      <c r="I1336" s="41">
        <v>0.25</v>
      </c>
      <c r="J1336" s="29" t="e">
        <f>INDEX('Закрепление за ДСЕ'!$B:$B,MATCH(H1336,'Закрепление за ДСЕ'!A:A,0),0)</f>
        <v>#N/A</v>
      </c>
      <c r="K1336" s="29" t="e">
        <f>INDEX('Закрепление за ДСЕ'!$D:$D,MATCH(H1336,'Закрепление за ДСЕ'!A:A,0),0)</f>
        <v>#N/A</v>
      </c>
      <c r="L1336" s="36" t="str">
        <f t="shared" si="108"/>
        <v/>
      </c>
      <c r="M1336" s="38">
        <v>28</v>
      </c>
    </row>
    <row r="1337" spans="1:13" x14ac:dyDescent="0.25">
      <c r="A1337" s="24">
        <v>0.40625</v>
      </c>
      <c r="B1337" s="24">
        <v>0.41666666666666702</v>
      </c>
      <c r="C1337" s="24">
        <f>INDEX(ГРАФИК!$X$6:$X$36,MATCH($B$1325,ГРАФИК!$A$6:$A$36,0),0)</f>
        <v>0</v>
      </c>
      <c r="D1337" s="6" t="b">
        <f t="shared" si="109"/>
        <v>0</v>
      </c>
      <c r="E1337" s="24" t="b">
        <f t="shared" si="110"/>
        <v>0</v>
      </c>
      <c r="F1337" s="6">
        <f>Count_Color(ГРАФИК!$X$6:$X$36,3,C1337)</f>
        <v>0</v>
      </c>
      <c r="G1337" s="25" t="e">
        <f>IF(D1337="",INDEX('Классификатор задач'!$C:$C,MATCH(E1337,'Классификатор задач'!$B:$B,0),0),INDEX('Классификатор задач'!$C:$C,MATCH(D1337,'Классификатор задач'!$A:$A,0)))</f>
        <v>#N/A</v>
      </c>
      <c r="H1337" s="26">
        <f>INDEX(ГРАФИК!$Y$6:$Y$36,MATCH($B$1325,ГРАФИК!$A$6:$A$36,0),0)</f>
        <v>0</v>
      </c>
      <c r="I1337" s="41">
        <v>0.25</v>
      </c>
      <c r="J1337" s="29" t="e">
        <f>INDEX('Закрепление за ДСЕ'!$B:$B,MATCH(H1337,'Закрепление за ДСЕ'!A:A,0),0)</f>
        <v>#N/A</v>
      </c>
      <c r="K1337" s="29" t="e">
        <f>INDEX('Закрепление за ДСЕ'!$D:$D,MATCH(H1337,'Закрепление за ДСЕ'!A:A,0),0)</f>
        <v>#N/A</v>
      </c>
      <c r="L1337" s="36" t="str">
        <f>IF(F1337&gt;0,"Выполнено","")</f>
        <v/>
      </c>
      <c r="M1337" s="38">
        <v>28</v>
      </c>
    </row>
    <row r="1338" spans="1:13" x14ac:dyDescent="0.25">
      <c r="A1338" s="24">
        <v>0.41666666666666702</v>
      </c>
      <c r="B1338" s="24">
        <v>0.42708333333333298</v>
      </c>
      <c r="C1338" s="24">
        <f>INDEX(ГРАФИК!$Z$6:$Z$36,MATCH($B$1325,ГРАФИК!$A$6:$A$36,0),0)</f>
        <v>0</v>
      </c>
      <c r="D1338" s="6" t="b">
        <f t="shared" si="109"/>
        <v>0</v>
      </c>
      <c r="E1338" s="24" t="b">
        <f t="shared" si="110"/>
        <v>0</v>
      </c>
      <c r="F1338" s="6">
        <f>Count_Color(ГРАФИК!$Z$6:$Z$36,3,C1338)</f>
        <v>0</v>
      </c>
      <c r="G1338" s="25" t="e">
        <f>IF(D1338="",INDEX('Классификатор задач'!$C:$C,MATCH(E1338,'Классификатор задач'!$B:$B,0),0),INDEX('Классификатор задач'!$C:$C,MATCH(D1338,'Классификатор задач'!$A:$A,0)))</f>
        <v>#N/A</v>
      </c>
      <c r="H1338" s="26">
        <f>INDEX(ГРАФИК!$AA$6:$AA$36,MATCH($B$1325,ГРАФИК!$A$6:$A$36,0),0)</f>
        <v>0</v>
      </c>
      <c r="I1338" s="41">
        <v>0.25</v>
      </c>
      <c r="J1338" s="29" t="e">
        <f>INDEX('Закрепление за ДСЕ'!$B:$B,MATCH(H1338,'Закрепление за ДСЕ'!A:A,0),0)</f>
        <v>#N/A</v>
      </c>
      <c r="K1338" s="29" t="e">
        <f>INDEX('Закрепление за ДСЕ'!$D:$D,MATCH(H1338,'Закрепление за ДСЕ'!A:A,0),0)</f>
        <v>#N/A</v>
      </c>
      <c r="L1338" s="36" t="str">
        <f>IF(F1338&gt;0,"Выполнено","")</f>
        <v/>
      </c>
      <c r="M1338" s="38">
        <v>28</v>
      </c>
    </row>
    <row r="1339" spans="1:13" x14ac:dyDescent="0.25">
      <c r="A1339" s="24">
        <v>0.42708333333333298</v>
      </c>
      <c r="B1339" s="24">
        <v>0.4375</v>
      </c>
      <c r="C1339" s="24">
        <f>INDEX(ГРАФИК!$AB$6:$AB$36,MATCH($B$1325,ГРАФИК!$A$6:$A$36,0),0)</f>
        <v>0</v>
      </c>
      <c r="D1339" s="6" t="b">
        <f t="shared" si="109"/>
        <v>0</v>
      </c>
      <c r="E1339" s="24" t="b">
        <f t="shared" si="110"/>
        <v>0</v>
      </c>
      <c r="F1339" s="6">
        <f>Count_Color(ГРАФИК!$AB$6:$AB$36,3,C1339)</f>
        <v>0</v>
      </c>
      <c r="G1339" s="25" t="e">
        <f>IF(D1339="",INDEX('Классификатор задач'!$C:$C,MATCH(E1339,'Классификатор задач'!$B:$B,0),0),INDEX('Классификатор задач'!$C:$C,MATCH(D1339,'Классификатор задач'!$A:$A,0)))</f>
        <v>#N/A</v>
      </c>
      <c r="H1339" s="26">
        <f>INDEX(ГРАФИК!$AC$6:$AC$36,MATCH($B$1325,ГРАФИК!$A$6:$A$36,0),0)</f>
        <v>0</v>
      </c>
      <c r="I1339" s="41">
        <v>0.25</v>
      </c>
      <c r="J1339" s="29" t="e">
        <f>INDEX('Закрепление за ДСЕ'!$B:$B,MATCH(H1339,'Закрепление за ДСЕ'!A:A,0),0)</f>
        <v>#N/A</v>
      </c>
      <c r="K1339" s="29" t="e">
        <f>INDEX('Закрепление за ДСЕ'!$D:$D,MATCH(H1339,'Закрепление за ДСЕ'!A:A,0),0)</f>
        <v>#N/A</v>
      </c>
      <c r="L1339" s="36" t="str">
        <f t="shared" ref="L1339:L1373" si="111">IF(F1339&gt;0,"Выполнено","")</f>
        <v/>
      </c>
      <c r="M1339" s="38">
        <v>28</v>
      </c>
    </row>
    <row r="1340" spans="1:13" x14ac:dyDescent="0.25">
      <c r="A1340" s="24">
        <v>0.4375</v>
      </c>
      <c r="B1340" s="24">
        <v>0.44791666666666702</v>
      </c>
      <c r="C1340" s="24">
        <f>INDEX(ГРАФИК!$AD$6:$AD$36,MATCH($B$1325,ГРАФИК!$A$6:$A$36,0),0)</f>
        <v>0</v>
      </c>
      <c r="D1340" s="6" t="b">
        <f t="shared" si="109"/>
        <v>0</v>
      </c>
      <c r="E1340" s="24" t="b">
        <f t="shared" si="110"/>
        <v>0</v>
      </c>
      <c r="F1340" s="6">
        <f>Count_Color(ГРАФИК!$AD$6:$AD$36,3,C1340)</f>
        <v>0</v>
      </c>
      <c r="G1340" s="25" t="e">
        <f>IF(D1340="",INDEX('Классификатор задач'!$C:$C,MATCH(E1340,'Классификатор задач'!$B:$B,0),0),INDEX('Классификатор задач'!$C:$C,MATCH(D1340,'Классификатор задач'!$A:$A,0)))</f>
        <v>#N/A</v>
      </c>
      <c r="H1340" s="26">
        <f>INDEX(ГРАФИК!$AE$6:$AE$36,MATCH($B$1325,ГРАФИК!$A$6:$A$36,0),0)</f>
        <v>0</v>
      </c>
      <c r="I1340" s="41">
        <v>0.25</v>
      </c>
      <c r="J1340" s="29" t="e">
        <f>INDEX('Закрепление за ДСЕ'!$B:$B,MATCH(H1340,'Закрепление за ДСЕ'!A:A,0),0)</f>
        <v>#N/A</v>
      </c>
      <c r="K1340" s="29" t="e">
        <f>INDEX('Закрепление за ДСЕ'!$D:$D,MATCH(H1340,'Закрепление за ДСЕ'!A:A,0),0)</f>
        <v>#N/A</v>
      </c>
      <c r="L1340" s="36" t="str">
        <f t="shared" si="111"/>
        <v/>
      </c>
      <c r="M1340" s="38">
        <v>28</v>
      </c>
    </row>
    <row r="1341" spans="1:13" x14ac:dyDescent="0.25">
      <c r="A1341" s="24">
        <v>0.44791666666666602</v>
      </c>
      <c r="B1341" s="24">
        <v>0.45833333333333298</v>
      </c>
      <c r="C1341" s="24">
        <f>INDEX(ГРАФИК!$AF$6:$AF$36,MATCH($B$1325,ГРАФИК!$A$6:$A$36,0),0)</f>
        <v>0</v>
      </c>
      <c r="D1341" s="6" t="b">
        <f t="shared" si="109"/>
        <v>0</v>
      </c>
      <c r="E1341" s="24" t="b">
        <f t="shared" si="110"/>
        <v>0</v>
      </c>
      <c r="F1341" s="6">
        <f>Count_Color(ГРАФИК!$AF$6:$AF$36,3,C1341)</f>
        <v>0</v>
      </c>
      <c r="G1341" s="25" t="e">
        <f>IF(D1341="",INDEX('Классификатор задач'!$C:$C,MATCH(E1341,'Классификатор задач'!$B:$B,0),0),INDEX('Классификатор задач'!$C:$C,MATCH(D1341,'Классификатор задач'!$A:$A,0)))</f>
        <v>#N/A</v>
      </c>
      <c r="H1341" s="26">
        <f>INDEX(ГРАФИК!$AG$6:$AG$36,MATCH($B$1325,ГРАФИК!$A$6:$A$36,0),0)</f>
        <v>0</v>
      </c>
      <c r="I1341" s="41">
        <v>0.25</v>
      </c>
      <c r="J1341" s="29" t="e">
        <f>INDEX('Закрепление за ДСЕ'!$B:$B,MATCH(H1341,'Закрепление за ДСЕ'!A:A,0),0)</f>
        <v>#N/A</v>
      </c>
      <c r="K1341" s="29" t="e">
        <f>INDEX('Закрепление за ДСЕ'!$D:$D,MATCH(H1341,'Закрепление за ДСЕ'!A:A,0),0)</f>
        <v>#N/A</v>
      </c>
      <c r="L1341" s="36" t="str">
        <f t="shared" si="111"/>
        <v/>
      </c>
      <c r="M1341" s="38">
        <v>28</v>
      </c>
    </row>
    <row r="1342" spans="1:13" x14ac:dyDescent="0.25">
      <c r="A1342" s="24">
        <v>0.45833333333333298</v>
      </c>
      <c r="B1342" s="24">
        <v>0.46875</v>
      </c>
      <c r="C1342" s="24">
        <f>INDEX(ГРАФИК!$AH$6:$AH$36,MATCH($B$1325,ГРАФИК!$A$6:$A$36,0),0)</f>
        <v>0</v>
      </c>
      <c r="D1342" s="6" t="b">
        <f t="shared" si="109"/>
        <v>0</v>
      </c>
      <c r="E1342" s="24" t="b">
        <f t="shared" si="110"/>
        <v>0</v>
      </c>
      <c r="F1342" s="6">
        <f>Count_Color(ГРАФИК!$AH$6:$AH$36,3,C1342)</f>
        <v>0</v>
      </c>
      <c r="G1342" s="25" t="e">
        <f>IF(D1342="",INDEX('Классификатор задач'!$C:$C,MATCH(E1342,'Классификатор задач'!$B:$B,0),0),INDEX('Классификатор задач'!$C:$C,MATCH(D1342,'Классификатор задач'!$A:$A,0)))</f>
        <v>#N/A</v>
      </c>
      <c r="H1342" s="26">
        <f>INDEX(ГРАФИК!$AI$6:$AI$36,MATCH($B$1325,ГРАФИК!$A$6:$A$36,0),0)</f>
        <v>0</v>
      </c>
      <c r="I1342" s="41">
        <v>0.25</v>
      </c>
      <c r="J1342" s="29" t="e">
        <f>INDEX('Закрепление за ДСЕ'!$B:$B,MATCH(H1342,'Закрепление за ДСЕ'!A:A,0),0)</f>
        <v>#N/A</v>
      </c>
      <c r="K1342" s="29" t="e">
        <f>INDEX('Закрепление за ДСЕ'!$D:$D,MATCH(H1342,'Закрепление за ДСЕ'!A:A,0),0)</f>
        <v>#N/A</v>
      </c>
      <c r="L1342" s="36" t="str">
        <f t="shared" si="111"/>
        <v/>
      </c>
      <c r="M1342" s="38">
        <v>28</v>
      </c>
    </row>
    <row r="1343" spans="1:13" x14ac:dyDescent="0.25">
      <c r="A1343" s="24">
        <v>0.46875</v>
      </c>
      <c r="B1343" s="24">
        <v>0.47916666666666702</v>
      </c>
      <c r="C1343" s="24">
        <f>INDEX(ГРАФИК!$AJ$6:$AJ$36,MATCH($B$1325,ГРАФИК!$A$6:$A$36,0),0)</f>
        <v>0</v>
      </c>
      <c r="D1343" s="6" t="b">
        <f t="shared" si="109"/>
        <v>0</v>
      </c>
      <c r="E1343" s="24" t="b">
        <f t="shared" si="110"/>
        <v>0</v>
      </c>
      <c r="F1343" s="6">
        <f>Count_Color(ГРАФИК!$AJ$6:$AJ$36,3,C1343)</f>
        <v>0</v>
      </c>
      <c r="G1343" s="25" t="e">
        <f>IF(D1343="",INDEX('Классификатор задач'!$C:$C,MATCH(E1343,'Классификатор задач'!$B:$B,0),0),INDEX('Классификатор задач'!$C:$C,MATCH(D1343,'Классификатор задач'!$A:$A,0)))</f>
        <v>#N/A</v>
      </c>
      <c r="H1343" s="26">
        <f>INDEX(ГРАФИК!$AK$6:$AK$36,MATCH($B$1325,ГРАФИК!$A$6:$A$36,0),0)</f>
        <v>0</v>
      </c>
      <c r="I1343" s="41">
        <v>0.25</v>
      </c>
      <c r="J1343" s="29" t="e">
        <f>INDEX('Закрепление за ДСЕ'!$B:$B,MATCH(H1343,'Закрепление за ДСЕ'!A:A,0),0)</f>
        <v>#N/A</v>
      </c>
      <c r="K1343" s="29" t="e">
        <f>INDEX('Закрепление за ДСЕ'!$D:$D,MATCH(H1343,'Закрепление за ДСЕ'!A:A,0),0)</f>
        <v>#N/A</v>
      </c>
      <c r="L1343" s="36" t="str">
        <f t="shared" si="111"/>
        <v/>
      </c>
      <c r="M1343" s="38">
        <v>28</v>
      </c>
    </row>
    <row r="1344" spans="1:13" x14ac:dyDescent="0.25">
      <c r="A1344" s="24">
        <v>0.47916666666666602</v>
      </c>
      <c r="B1344" s="24">
        <v>0.48958333333333298</v>
      </c>
      <c r="C1344" s="24">
        <f>INDEX(ГРАФИК!$AL$6:$AL$36,MATCH($B$1325,ГРАФИК!$A$6:$A$36,0),0)</f>
        <v>0</v>
      </c>
      <c r="D1344" s="6" t="b">
        <f t="shared" si="109"/>
        <v>0</v>
      </c>
      <c r="E1344" s="24" t="b">
        <f t="shared" si="110"/>
        <v>0</v>
      </c>
      <c r="F1344" s="6">
        <f>Count_Color(ГРАФИК!$AL$6:$AL$36,3,C1344)</f>
        <v>0</v>
      </c>
      <c r="G1344" s="25" t="e">
        <f>IF(D1344="",INDEX('Классификатор задач'!$C:$C,MATCH(E1344,'Классификатор задач'!$B:$B,0),0),INDEX('Классификатор задач'!$C:$C,MATCH(D1344,'Классификатор задач'!$A:$A,0)))</f>
        <v>#N/A</v>
      </c>
      <c r="H1344" s="26">
        <f>INDEX(ГРАФИК!$AM$6:$AM$36,MATCH($B$1325,ГРАФИК!$A$6:$A$36,0),0)</f>
        <v>0</v>
      </c>
      <c r="I1344" s="41">
        <v>0.25</v>
      </c>
      <c r="J1344" s="29" t="e">
        <f>INDEX('Закрепление за ДСЕ'!$B:$B,MATCH(H1344,'Закрепление за ДСЕ'!A:A,0),0)</f>
        <v>#N/A</v>
      </c>
      <c r="K1344" s="29" t="e">
        <f>INDEX('Закрепление за ДСЕ'!$D:$D,MATCH(H1344,'Закрепление за ДСЕ'!A:A,0),0)</f>
        <v>#N/A</v>
      </c>
      <c r="L1344" s="36" t="str">
        <f t="shared" si="111"/>
        <v/>
      </c>
      <c r="M1344" s="38">
        <v>28</v>
      </c>
    </row>
    <row r="1345" spans="1:13" x14ac:dyDescent="0.25">
      <c r="A1345" s="24">
        <v>0.48958333333333298</v>
      </c>
      <c r="B1345" s="24">
        <v>0.5</v>
      </c>
      <c r="C1345" s="24">
        <f>INDEX(ГРАФИК!$AN$6:$AN$36,MATCH($B$1325,ГРАФИК!$A$6:$A$36,0),0)</f>
        <v>0</v>
      </c>
      <c r="D1345" s="6" t="b">
        <f t="shared" si="109"/>
        <v>0</v>
      </c>
      <c r="E1345" s="24" t="b">
        <f t="shared" si="110"/>
        <v>0</v>
      </c>
      <c r="F1345" s="6">
        <f>Count_Color(ГРАФИК!$AN$6:$AN$36,3,C1345)</f>
        <v>0</v>
      </c>
      <c r="G1345" s="25" t="e">
        <f>IF(D1345="",INDEX('Классификатор задач'!$C:$C,MATCH(E1345,'Классификатор задач'!$B:$B,0),0),INDEX('Классификатор задач'!$C:$C,MATCH(D1345,'Классификатор задач'!$A:$A,0)))</f>
        <v>#N/A</v>
      </c>
      <c r="H1345" s="26">
        <f>INDEX(ГРАФИК!$AO$6:$AO$36,MATCH($B$1325,ГРАФИК!$A$6:$A$36,0),0)</f>
        <v>0</v>
      </c>
      <c r="I1345" s="41">
        <v>0.25</v>
      </c>
      <c r="J1345" s="29" t="e">
        <f>INDEX('Закрепление за ДСЕ'!$B:$B,MATCH(H1345,'Закрепление за ДСЕ'!A:A,0),0)</f>
        <v>#N/A</v>
      </c>
      <c r="K1345" s="29" t="e">
        <f>INDEX('Закрепление за ДСЕ'!$D:$D,MATCH(H1345,'Закрепление за ДСЕ'!A:A,0),0)</f>
        <v>#N/A</v>
      </c>
      <c r="L1345" s="36" t="str">
        <f t="shared" si="111"/>
        <v/>
      </c>
      <c r="M1345" s="38">
        <v>28</v>
      </c>
    </row>
    <row r="1346" spans="1:13" x14ac:dyDescent="0.25">
      <c r="A1346" s="24">
        <v>0.5</v>
      </c>
      <c r="B1346" s="24">
        <v>0.51041666666666696</v>
      </c>
      <c r="C1346" s="24">
        <f>INDEX(ГРАФИК!$AP$6:$AP$36,MATCH($B$1325,ГРАФИК!$A$6:$A$36,0),0)</f>
        <v>0</v>
      </c>
      <c r="D1346" s="6" t="b">
        <f t="shared" si="109"/>
        <v>0</v>
      </c>
      <c r="E1346" s="24" t="b">
        <f t="shared" si="110"/>
        <v>0</v>
      </c>
      <c r="F1346" s="6">
        <f>Count_Color(ГРАФИК!$AP$6:$AP$36,3,C1346)</f>
        <v>0</v>
      </c>
      <c r="G1346" s="25" t="e">
        <f>IF(D1346="",INDEX('Классификатор задач'!$C:$C,MATCH(E1346,'Классификатор задач'!$B:$B,0),0),INDEX('Классификатор задач'!$C:$C,MATCH(D1346,'Классификатор задач'!$A:$A,0)))</f>
        <v>#N/A</v>
      </c>
      <c r="H1346" s="26">
        <f>INDEX(ГРАФИК!$AQ$6:$AQ$36,MATCH($B$1325,ГРАФИК!$A$6:$A$36,0),0)</f>
        <v>0</v>
      </c>
      <c r="I1346" s="41">
        <v>0.25</v>
      </c>
      <c r="J1346" s="29" t="e">
        <f>INDEX('Закрепление за ДСЕ'!$B:$B,MATCH(H1346,'Закрепление за ДСЕ'!A:A,0),0)</f>
        <v>#N/A</v>
      </c>
      <c r="K1346" s="29" t="e">
        <f>INDEX('Закрепление за ДСЕ'!$D:$D,MATCH(H1346,'Закрепление за ДСЕ'!A:A,0),0)</f>
        <v>#N/A</v>
      </c>
      <c r="L1346" s="36" t="str">
        <f t="shared" si="111"/>
        <v/>
      </c>
      <c r="M1346" s="38">
        <v>28</v>
      </c>
    </row>
    <row r="1347" spans="1:13" x14ac:dyDescent="0.25">
      <c r="A1347" s="24">
        <v>0.51041666666666596</v>
      </c>
      <c r="B1347" s="24">
        <v>0.52083333333333304</v>
      </c>
      <c r="C1347" s="24">
        <f>INDEX(ГРАФИК!$AR$6:$AR$36,MATCH($B$1325,ГРАФИК!$A$6:$A$36,0),0)</f>
        <v>0</v>
      </c>
      <c r="D1347" s="6" t="b">
        <f t="shared" si="109"/>
        <v>0</v>
      </c>
      <c r="E1347" s="24" t="b">
        <f t="shared" si="110"/>
        <v>0</v>
      </c>
      <c r="F1347" s="6">
        <f>Count_Color(ГРАФИК!$AR$6:$AR$36,3,C1347)</f>
        <v>0</v>
      </c>
      <c r="G1347" s="25" t="e">
        <f>IF(D1347="",INDEX('Классификатор задач'!$C:$C,MATCH(E1347,'Классификатор задач'!$B:$B,0),0),INDEX('Классификатор задач'!$C:$C,MATCH(D1347,'Классификатор задач'!$A:$A,0)))</f>
        <v>#N/A</v>
      </c>
      <c r="H1347" s="26">
        <f>INDEX(ГРАФИК!$AS$6:$AS$36,MATCH($B$1325,ГРАФИК!$A$6:$A$36,0),0)</f>
        <v>0</v>
      </c>
      <c r="I1347" s="41">
        <v>0.25</v>
      </c>
      <c r="J1347" s="29" t="e">
        <f>INDEX('Закрепление за ДСЕ'!$B:$B,MATCH(H1347,'Закрепление за ДСЕ'!A:A,0),0)</f>
        <v>#N/A</v>
      </c>
      <c r="K1347" s="29" t="e">
        <f>INDEX('Закрепление за ДСЕ'!$D:$D,MATCH(H1347,'Закрепление за ДСЕ'!A:A,0),0)</f>
        <v>#N/A</v>
      </c>
      <c r="L1347" s="36" t="str">
        <f t="shared" si="111"/>
        <v/>
      </c>
      <c r="M1347" s="38">
        <v>28</v>
      </c>
    </row>
    <row r="1348" spans="1:13" x14ac:dyDescent="0.25">
      <c r="A1348" s="24">
        <v>0.52083333333333304</v>
      </c>
      <c r="B1348" s="24">
        <v>0.53125</v>
      </c>
      <c r="C1348" s="24">
        <f>INDEX(ГРАФИК!$AT$6:$AT$36,MATCH($B$1325,ГРАФИК!$A$6:$A$36,0),0)</f>
        <v>0</v>
      </c>
      <c r="D1348" s="6" t="b">
        <f t="shared" si="109"/>
        <v>0</v>
      </c>
      <c r="E1348" s="24" t="b">
        <f t="shared" si="110"/>
        <v>0</v>
      </c>
      <c r="F1348" s="6">
        <f>Count_Color(ГРАФИК!$AT$6:$AT$36,3,C1348)</f>
        <v>0</v>
      </c>
      <c r="G1348" s="25" t="e">
        <f>IF(D1348="",INDEX('Классификатор задач'!$C:$C,MATCH(E1348,'Классификатор задач'!$B:$B,0),0),INDEX('Классификатор задач'!$C:$C,MATCH(D1348,'Классификатор задач'!$A:$A,0)))</f>
        <v>#N/A</v>
      </c>
      <c r="H1348" s="26">
        <f>INDEX(ГРАФИК!$AU$6:$AU$36,MATCH($B$1325,ГРАФИК!$A$6:$A$36,0),0)</f>
        <v>0</v>
      </c>
      <c r="I1348" s="41">
        <v>0.25</v>
      </c>
      <c r="J1348" s="29" t="e">
        <f>INDEX('Закрепление за ДСЕ'!$B:$B,MATCH(H1348,'Закрепление за ДСЕ'!A:A,0),0)</f>
        <v>#N/A</v>
      </c>
      <c r="K1348" s="29" t="e">
        <f>INDEX('Закрепление за ДСЕ'!$D:$D,MATCH(H1348,'Закрепление за ДСЕ'!A:A,0),0)</f>
        <v>#N/A</v>
      </c>
      <c r="L1348" s="36" t="str">
        <f t="shared" si="111"/>
        <v/>
      </c>
      <c r="M1348" s="38">
        <v>28</v>
      </c>
    </row>
    <row r="1349" spans="1:13" x14ac:dyDescent="0.25">
      <c r="A1349" s="24">
        <v>0.531249999999999</v>
      </c>
      <c r="B1349" s="24">
        <v>0.54166666666666696</v>
      </c>
      <c r="C1349" s="24">
        <f>INDEX(ГРАФИК!$AV$6:$AV$36,MATCH($B$1325,ГРАФИК!$A$6:$A$36,0),0)</f>
        <v>0</v>
      </c>
      <c r="D1349" s="6" t="b">
        <f t="shared" si="109"/>
        <v>0</v>
      </c>
      <c r="E1349" s="24" t="b">
        <f t="shared" si="110"/>
        <v>0</v>
      </c>
      <c r="F1349" s="6">
        <f>Count_Color(ГРАФИК!$AV$6:$AV$36,3,C1349)</f>
        <v>0</v>
      </c>
      <c r="G1349" s="25" t="e">
        <f>IF(D1349="",INDEX('Классификатор задач'!$C:$C,MATCH(E1349,'Классификатор задач'!$B:$B,0),0),INDEX('Классификатор задач'!$C:$C,MATCH(D1349,'Классификатор задач'!$A:$A,0)))</f>
        <v>#N/A</v>
      </c>
      <c r="H1349" s="26">
        <f>INDEX(ГРАФИК!$AW$6:$AW$36,MATCH($B$1325,ГРАФИК!$A$6:$A$36,0),0)</f>
        <v>0</v>
      </c>
      <c r="I1349" s="41">
        <v>0.25</v>
      </c>
      <c r="J1349" s="29" t="e">
        <f>INDEX('Закрепление за ДСЕ'!$B:$B,MATCH(H1349,'Закрепление за ДСЕ'!A:A,0),0)</f>
        <v>#N/A</v>
      </c>
      <c r="K1349" s="29" t="e">
        <f>INDEX('Закрепление за ДСЕ'!$D:$D,MATCH(H1349,'Закрепление за ДСЕ'!A:A,0),0)</f>
        <v>#N/A</v>
      </c>
      <c r="L1349" s="36" t="str">
        <f t="shared" si="111"/>
        <v/>
      </c>
      <c r="M1349" s="38">
        <v>28</v>
      </c>
    </row>
    <row r="1350" spans="1:13" x14ac:dyDescent="0.25">
      <c r="A1350" s="24">
        <v>0.54166666666666596</v>
      </c>
      <c r="B1350" s="24">
        <v>0.55208333333333304</v>
      </c>
      <c r="C1350" s="24">
        <f>INDEX(ГРАФИК!$AX$6:$AX$36,MATCH($B$1325,ГРАФИК!$A$6:$A$36,0),0)</f>
        <v>0</v>
      </c>
      <c r="D1350" s="6" t="b">
        <f t="shared" si="109"/>
        <v>0</v>
      </c>
      <c r="E1350" s="24" t="b">
        <f t="shared" si="110"/>
        <v>0</v>
      </c>
      <c r="F1350" s="6">
        <f>Count_Color(ГРАФИК!$AX$6:$AX$36,3,C1350)</f>
        <v>0</v>
      </c>
      <c r="G1350" s="25" t="e">
        <f>IF(D1350="",INDEX('Классификатор задач'!$C:$C,MATCH(E1350,'Классификатор задач'!$B:$B,0),0),INDEX('Классификатор задач'!$C:$C,MATCH(D1350,'Классификатор задач'!$A:$A,0)))</f>
        <v>#N/A</v>
      </c>
      <c r="H1350" s="26">
        <f>INDEX(ГРАФИК!$AY$6:$AY$36,MATCH($B$1325,ГРАФИК!$A$6:$A$36,0),0)</f>
        <v>0</v>
      </c>
      <c r="I1350" s="41">
        <v>0.25</v>
      </c>
      <c r="J1350" s="29" t="e">
        <f>INDEX('Закрепление за ДСЕ'!$B:$B,MATCH(H1350,'Закрепление за ДСЕ'!A:A,0),0)</f>
        <v>#N/A</v>
      </c>
      <c r="K1350" s="29" t="e">
        <f>INDEX('Закрепление за ДСЕ'!$D:$D,MATCH(H1350,'Закрепление за ДСЕ'!A:A,0),0)</f>
        <v>#N/A</v>
      </c>
      <c r="L1350" s="36" t="str">
        <f t="shared" si="111"/>
        <v/>
      </c>
      <c r="M1350" s="38">
        <v>28</v>
      </c>
    </row>
    <row r="1351" spans="1:13" x14ac:dyDescent="0.25">
      <c r="A1351" s="24">
        <v>0.55208333333333304</v>
      </c>
      <c r="B1351" s="24">
        <v>0.5625</v>
      </c>
      <c r="C1351" s="24">
        <f>INDEX(ГРАФИК!$AZ$6:$AZ$36,MATCH($B$1325,ГРАФИК!$A$6:$A$36,0),0)</f>
        <v>0</v>
      </c>
      <c r="D1351" s="6" t="b">
        <f t="shared" si="109"/>
        <v>0</v>
      </c>
      <c r="E1351" s="24" t="b">
        <f t="shared" si="110"/>
        <v>0</v>
      </c>
      <c r="F1351" s="6">
        <f>Count_Color(ГРАФИК!$AZ$6:$AZ$36,3,C1351)</f>
        <v>0</v>
      </c>
      <c r="G1351" s="25" t="e">
        <f>IF(D1351="",INDEX('Классификатор задач'!$C:$C,MATCH(E1351,'Классификатор задач'!$B:$B,0),0),INDEX('Классификатор задач'!$C:$C,MATCH(D1351,'Классификатор задач'!$A:$A,0)))</f>
        <v>#N/A</v>
      </c>
      <c r="H1351" s="26">
        <f>INDEX(ГРАФИК!$BA$6:$BA$36,MATCH($B$1325,ГРАФИК!$A$6:$A$36,0),0)</f>
        <v>0</v>
      </c>
      <c r="I1351" s="41">
        <v>0.25</v>
      </c>
      <c r="J1351" s="29" t="e">
        <f>INDEX('Закрепление за ДСЕ'!$B:$B,MATCH(H1351,'Закрепление за ДСЕ'!A:A,0),0)</f>
        <v>#N/A</v>
      </c>
      <c r="K1351" s="29" t="e">
        <f>INDEX('Закрепление за ДСЕ'!$D:$D,MATCH(H1351,'Закрепление за ДСЕ'!A:A,0),0)</f>
        <v>#N/A</v>
      </c>
      <c r="L1351" s="36" t="str">
        <f t="shared" si="111"/>
        <v/>
      </c>
      <c r="M1351" s="38">
        <v>28</v>
      </c>
    </row>
    <row r="1352" spans="1:13" x14ac:dyDescent="0.25">
      <c r="A1352" s="24">
        <v>0.562499999999999</v>
      </c>
      <c r="B1352" s="24">
        <v>0.57291666666666696</v>
      </c>
      <c r="C1352" s="24">
        <f>INDEX(ГРАФИК!$BB$6:$BB$36,MATCH($B$1325,ГРАФИК!$A$6:$A$36,0),0)</f>
        <v>0</v>
      </c>
      <c r="D1352" s="6" t="b">
        <f t="shared" si="109"/>
        <v>0</v>
      </c>
      <c r="E1352" s="24" t="b">
        <f t="shared" si="110"/>
        <v>0</v>
      </c>
      <c r="F1352" s="6">
        <f>Count_Color(ГРАФИК!$BB$6:$BB$36,3,C1352)</f>
        <v>0</v>
      </c>
      <c r="G1352" s="25" t="e">
        <f>IF(D1352="",INDEX('Классификатор задач'!$C:$C,MATCH(E1352,'Классификатор задач'!$B:$B,0),0),INDEX('Классификатор задач'!$C:$C,MATCH(D1352,'Классификатор задач'!$A:$A,0)))</f>
        <v>#N/A</v>
      </c>
      <c r="H1352" s="26">
        <f>INDEX(ГРАФИК!$BC$6:$BC$36,MATCH($B$1325,ГРАФИК!$A$6:$A$36,0),0)</f>
        <v>0</v>
      </c>
      <c r="I1352" s="41">
        <v>0.25</v>
      </c>
      <c r="J1352" s="29" t="e">
        <f>INDEX('Закрепление за ДСЕ'!$B:$B,MATCH(H1352,'Закрепление за ДСЕ'!A:A,0),0)</f>
        <v>#N/A</v>
      </c>
      <c r="K1352" s="29" t="e">
        <f>INDEX('Закрепление за ДСЕ'!$D:$D,MATCH(H1352,'Закрепление за ДСЕ'!A:A,0),0)</f>
        <v>#N/A</v>
      </c>
      <c r="L1352" s="36" t="str">
        <f t="shared" si="111"/>
        <v/>
      </c>
      <c r="M1352" s="38">
        <v>28</v>
      </c>
    </row>
    <row r="1353" spans="1:13" x14ac:dyDescent="0.25">
      <c r="A1353" s="24">
        <v>0.57291666666666596</v>
      </c>
      <c r="B1353" s="24">
        <v>0.58333333333333304</v>
      </c>
      <c r="C1353" s="24">
        <f>INDEX(ГРАФИК!$BD$6:$BD$36,MATCH($B$1325,ГРАФИК!$A$6:$A$36,0),0)</f>
        <v>0</v>
      </c>
      <c r="D1353" s="6" t="b">
        <f t="shared" si="109"/>
        <v>0</v>
      </c>
      <c r="E1353" s="24" t="b">
        <f t="shared" si="110"/>
        <v>0</v>
      </c>
      <c r="F1353" s="6">
        <f>Count_Color(ГРАФИК!$BD$6:$BD$36,3,C1353)</f>
        <v>0</v>
      </c>
      <c r="G1353" s="25" t="e">
        <f>IF(D1353="",INDEX('Классификатор задач'!$C:$C,MATCH(E1353,'Классификатор задач'!$B:$B,0),0),INDEX('Классификатор задач'!$C:$C,MATCH(D1353,'Классификатор задач'!$A:$A,0)))</f>
        <v>#N/A</v>
      </c>
      <c r="H1353" s="26">
        <f>INDEX(ГРАФИК!$BE$6:$BE$36,MATCH($B$1325,ГРАФИК!$A$6:$A$36,0),0)</f>
        <v>0</v>
      </c>
      <c r="I1353" s="41">
        <v>0.25</v>
      </c>
      <c r="J1353" s="29" t="e">
        <f>INDEX('Закрепление за ДСЕ'!$B:$B,MATCH(H1353,'Закрепление за ДСЕ'!A:A,0),0)</f>
        <v>#N/A</v>
      </c>
      <c r="K1353" s="29" t="e">
        <f>INDEX('Закрепление за ДСЕ'!$D:$D,MATCH(H1353,'Закрепление за ДСЕ'!A:A,0),0)</f>
        <v>#N/A</v>
      </c>
      <c r="L1353" s="36" t="str">
        <f t="shared" si="111"/>
        <v/>
      </c>
      <c r="M1353" s="38">
        <v>28</v>
      </c>
    </row>
    <row r="1354" spans="1:13" x14ac:dyDescent="0.25">
      <c r="A1354" s="24">
        <v>0.58333333333333304</v>
      </c>
      <c r="B1354" s="24">
        <v>0.59375</v>
      </c>
      <c r="C1354" s="24">
        <f>INDEX(ГРАФИК!$BF$6:$BF$36,MATCH($B$1325,ГРАФИК!$A$6:$A$36,0),0)</f>
        <v>0</v>
      </c>
      <c r="D1354" s="6" t="b">
        <f t="shared" si="109"/>
        <v>0</v>
      </c>
      <c r="E1354" s="24" t="b">
        <f t="shared" si="110"/>
        <v>0</v>
      </c>
      <c r="F1354" s="6">
        <f>Count_Color(ГРАФИК!$BF$6:$BF$36,3,C1354)</f>
        <v>0</v>
      </c>
      <c r="G1354" s="25" t="e">
        <f>IF(D1354="",INDEX('Классификатор задач'!$C:$C,MATCH(E1354,'Классификатор задач'!$B:$B,0),0),INDEX('Классификатор задач'!$C:$C,MATCH(D1354,'Классификатор задач'!$A:$A,0)))</f>
        <v>#N/A</v>
      </c>
      <c r="H1354" s="26">
        <f>INDEX(ГРАФИК!$BG$6:$BG$36,MATCH($B$1325,ГРАФИК!$A$6:$A$36,0),0)</f>
        <v>0</v>
      </c>
      <c r="I1354" s="41">
        <v>0.25</v>
      </c>
      <c r="J1354" s="29" t="e">
        <f>INDEX('Закрепление за ДСЕ'!$B:$B,MATCH(H1354,'Закрепление за ДСЕ'!A:A,0),0)</f>
        <v>#N/A</v>
      </c>
      <c r="K1354" s="29" t="e">
        <f>INDEX('Закрепление за ДСЕ'!$D:$D,MATCH(H1354,'Закрепление за ДСЕ'!A:A,0),0)</f>
        <v>#N/A</v>
      </c>
      <c r="L1354" s="36" t="str">
        <f t="shared" si="111"/>
        <v/>
      </c>
      <c r="M1354" s="38">
        <v>28</v>
      </c>
    </row>
    <row r="1355" spans="1:13" x14ac:dyDescent="0.25">
      <c r="A1355" s="24">
        <v>0.593749999999999</v>
      </c>
      <c r="B1355" s="24">
        <v>0.60416666666666696</v>
      </c>
      <c r="C1355" s="24">
        <f>INDEX(ГРАФИК!$BH$6:$BH$36,MATCH($B$1325,ГРАФИК!$A$6:$A$36,0),0)</f>
        <v>0</v>
      </c>
      <c r="D1355" s="6" t="b">
        <f t="shared" si="109"/>
        <v>0</v>
      </c>
      <c r="E1355" s="24" t="b">
        <f t="shared" si="110"/>
        <v>0</v>
      </c>
      <c r="F1355" s="6">
        <f>Count_Color(ГРАФИК!$BH$6:$BH$36,3,C1355)</f>
        <v>0</v>
      </c>
      <c r="G1355" s="25" t="e">
        <f>IF(D1355="",INDEX('Классификатор задач'!$C:$C,MATCH(E1355,'Классификатор задач'!$B:$B,0),0),INDEX('Классификатор задач'!$C:$C,MATCH(D1355,'Классификатор задач'!$A:$A,0)))</f>
        <v>#N/A</v>
      </c>
      <c r="H1355" s="26">
        <f>INDEX(ГРАФИК!$BI$6:$BI$36,MATCH($B$1325,ГРАФИК!$A$6:$A$36,0),0)</f>
        <v>0</v>
      </c>
      <c r="I1355" s="41">
        <v>0.25</v>
      </c>
      <c r="J1355" s="29" t="e">
        <f>INDEX('Закрепление за ДСЕ'!$B:$B,MATCH(H1355,'Закрепление за ДСЕ'!A:A,0),0)</f>
        <v>#N/A</v>
      </c>
      <c r="K1355" s="29" t="e">
        <f>INDEX('Закрепление за ДСЕ'!$D:$D,MATCH(H1355,'Закрепление за ДСЕ'!A:A,0),0)</f>
        <v>#N/A</v>
      </c>
      <c r="L1355" s="36" t="str">
        <f t="shared" si="111"/>
        <v/>
      </c>
      <c r="M1355" s="38">
        <v>28</v>
      </c>
    </row>
    <row r="1356" spans="1:13" x14ac:dyDescent="0.25">
      <c r="A1356" s="24">
        <v>0.60416666666666596</v>
      </c>
      <c r="B1356" s="24">
        <v>0.61458333333333404</v>
      </c>
      <c r="C1356" s="24">
        <f>INDEX(ГРАФИК!$BJ$6:$BJ$36,MATCH($B$1325,ГРАФИК!$A$6:$A$36,0),0)</f>
        <v>0</v>
      </c>
      <c r="D1356" s="6" t="b">
        <f t="shared" si="109"/>
        <v>0</v>
      </c>
      <c r="E1356" s="24" t="b">
        <f t="shared" si="110"/>
        <v>0</v>
      </c>
      <c r="F1356" s="6">
        <f>Count_Color(ГРАФИК!$BJ$6:$BJ$36,3,C1356)</f>
        <v>0</v>
      </c>
      <c r="G1356" s="25" t="e">
        <f>IF(D1356="",INDEX('Классификатор задач'!$C:$C,MATCH(E1356,'Классификатор задач'!$B:$B,0),0),INDEX('Классификатор задач'!$C:$C,MATCH(D1356,'Классификатор задач'!$A:$A,0)))</f>
        <v>#N/A</v>
      </c>
      <c r="H1356" s="26">
        <f>INDEX(ГРАФИК!$BK$6:$BK$36,MATCH($B$1325,ГРАФИК!$A$6:$A$36,0),0)</f>
        <v>0</v>
      </c>
      <c r="I1356" s="41">
        <v>0.25</v>
      </c>
      <c r="J1356" s="29" t="e">
        <f>INDEX('Закрепление за ДСЕ'!$B:$B,MATCH(H1356,'Закрепление за ДСЕ'!A:A,0),0)</f>
        <v>#N/A</v>
      </c>
      <c r="K1356" s="29" t="e">
        <f>INDEX('Закрепление за ДСЕ'!$D:$D,MATCH(H1356,'Закрепление за ДСЕ'!A:A,0),0)</f>
        <v>#N/A</v>
      </c>
      <c r="L1356" s="36" t="str">
        <f t="shared" si="111"/>
        <v/>
      </c>
      <c r="M1356" s="38">
        <v>28</v>
      </c>
    </row>
    <row r="1357" spans="1:13" x14ac:dyDescent="0.25">
      <c r="A1357" s="24">
        <v>0.61458333333333304</v>
      </c>
      <c r="B1357" s="24">
        <v>0.625</v>
      </c>
      <c r="C1357" s="24">
        <f>INDEX(ГРАФИК!$BL$6:$BL$36,MATCH($B$1325,ГРАФИК!$A$6:$A$36,0),0)</f>
        <v>0</v>
      </c>
      <c r="D1357" s="6" t="b">
        <f t="shared" si="109"/>
        <v>0</v>
      </c>
      <c r="E1357" s="24" t="b">
        <f t="shared" si="110"/>
        <v>0</v>
      </c>
      <c r="F1357" s="6">
        <f>Count_Color(ГРАФИК!$BL$6:$BL$36,3,C1357)</f>
        <v>0</v>
      </c>
      <c r="G1357" s="25" t="e">
        <f>IF(D1357="",INDEX('Классификатор задач'!$C:$C,MATCH(E1357,'Классификатор задач'!$B:$B,0),0),INDEX('Классификатор задач'!$C:$C,MATCH(D1357,'Классификатор задач'!$A:$A,0)))</f>
        <v>#N/A</v>
      </c>
      <c r="H1357" s="26">
        <f>INDEX(ГРАФИК!$BM$6:$BM$36,MATCH($B$1325,ГРАФИК!$A$6:$A$36,0),0)</f>
        <v>0</v>
      </c>
      <c r="I1357" s="41">
        <v>0.25</v>
      </c>
      <c r="J1357" s="29" t="e">
        <f>INDEX('Закрепление за ДСЕ'!$B:$B,MATCH(H1357,'Закрепление за ДСЕ'!A:A,0),0)</f>
        <v>#N/A</v>
      </c>
      <c r="K1357" s="29" t="e">
        <f>INDEX('Закрепление за ДСЕ'!$D:$D,MATCH(H1357,'Закрепление за ДСЕ'!A:A,0),0)</f>
        <v>#N/A</v>
      </c>
      <c r="L1357" s="36" t="str">
        <f t="shared" si="111"/>
        <v/>
      </c>
      <c r="M1357" s="38">
        <v>28</v>
      </c>
    </row>
    <row r="1358" spans="1:13" x14ac:dyDescent="0.25">
      <c r="A1358" s="24">
        <v>0.624999999999999</v>
      </c>
      <c r="B1358" s="24">
        <v>0.63541666666666696</v>
      </c>
      <c r="C1358" s="24">
        <f>INDEX(ГРАФИК!$BN$6:$BN$36,MATCH($B$1325,ГРАФИК!$A$6:$A$36,0),0)</f>
        <v>0</v>
      </c>
      <c r="D1358" s="6" t="b">
        <f t="shared" si="109"/>
        <v>0</v>
      </c>
      <c r="E1358" s="24" t="b">
        <f t="shared" si="110"/>
        <v>0</v>
      </c>
      <c r="F1358" s="6">
        <f>Count_Color(ГРАФИК!$BN$6:$BN$36,3,C1358)</f>
        <v>0</v>
      </c>
      <c r="G1358" s="25" t="e">
        <f>IF(D1358="",INDEX('Классификатор задач'!$C:$C,MATCH(E1358,'Классификатор задач'!$B:$B,0),0),INDEX('Классификатор задач'!$C:$C,MATCH(D1358,'Классификатор задач'!$A:$A,0)))</f>
        <v>#N/A</v>
      </c>
      <c r="H1358" s="26">
        <f>INDEX(ГРАФИК!$BO$6:$BO$36,MATCH($B$1325,ГРАФИК!$A$6:$A$36,0),0)</f>
        <v>0</v>
      </c>
      <c r="I1358" s="41">
        <v>0.25</v>
      </c>
      <c r="J1358" s="29" t="e">
        <f>INDEX('Закрепление за ДСЕ'!$B:$B,MATCH(H1358,'Закрепление за ДСЕ'!A:A,0),0)</f>
        <v>#N/A</v>
      </c>
      <c r="K1358" s="29" t="e">
        <f>INDEX('Закрепление за ДСЕ'!$D:$D,MATCH(H1358,'Закрепление за ДСЕ'!A:A,0),0)</f>
        <v>#N/A</v>
      </c>
      <c r="L1358" s="36" t="str">
        <f t="shared" si="111"/>
        <v/>
      </c>
      <c r="M1358" s="38">
        <v>28</v>
      </c>
    </row>
    <row r="1359" spans="1:13" x14ac:dyDescent="0.25">
      <c r="A1359" s="24">
        <v>0.63541666666666596</v>
      </c>
      <c r="B1359" s="24">
        <v>0.64583333333333404</v>
      </c>
      <c r="C1359" s="24">
        <f>INDEX(ГРАФИК!$BP$6:$BP$36,MATCH($B$1325,ГРАФИК!$A$6:$A$36,0),0)</f>
        <v>0</v>
      </c>
      <c r="D1359" s="6" t="b">
        <f t="shared" si="109"/>
        <v>0</v>
      </c>
      <c r="E1359" s="24" t="b">
        <f t="shared" si="110"/>
        <v>0</v>
      </c>
      <c r="F1359" s="6">
        <f>Count_Color(ГРАФИК!$BP$6:$BP$36,3,C1359)</f>
        <v>0</v>
      </c>
      <c r="G1359" s="25" t="e">
        <f>IF(D1359="",INDEX('Классификатор задач'!$C:$C,MATCH(E1359,'Классификатор задач'!$B:$B,0),0),INDEX('Классификатор задач'!$C:$C,MATCH(D1359,'Классификатор задач'!$A:$A,0)))</f>
        <v>#N/A</v>
      </c>
      <c r="H1359" s="26">
        <f>INDEX(ГРАФИК!$BQ$6:$BQ$36,MATCH($B$1325,ГРАФИК!$A$6:$A$36,0),0)</f>
        <v>0</v>
      </c>
      <c r="I1359" s="41">
        <v>0.25</v>
      </c>
      <c r="J1359" s="29" t="e">
        <f>INDEX('Закрепление за ДСЕ'!$B:$B,MATCH(H1359,'Закрепление за ДСЕ'!A:A,0),0)</f>
        <v>#N/A</v>
      </c>
      <c r="K1359" s="29" t="e">
        <f>INDEX('Закрепление за ДСЕ'!$D:$D,MATCH(H1359,'Закрепление за ДСЕ'!A:A,0),0)</f>
        <v>#N/A</v>
      </c>
      <c r="L1359" s="36" t="str">
        <f t="shared" si="111"/>
        <v/>
      </c>
      <c r="M1359" s="38">
        <v>28</v>
      </c>
    </row>
    <row r="1360" spans="1:13" x14ac:dyDescent="0.25">
      <c r="A1360" s="24">
        <v>0.64583333333333204</v>
      </c>
      <c r="B1360" s="24">
        <v>0.65625</v>
      </c>
      <c r="C1360" s="24">
        <f>INDEX(ГРАФИК!$BR$6:$BR$36,MATCH($B$1325,ГРАФИК!$A$6:$A$36,0),0)</f>
        <v>0</v>
      </c>
      <c r="D1360" s="6" t="b">
        <f t="shared" si="109"/>
        <v>0</v>
      </c>
      <c r="E1360" s="24" t="b">
        <f t="shared" si="110"/>
        <v>0</v>
      </c>
      <c r="F1360" s="6">
        <f>Count_Color(ГРАФИК!$BR$6:$BR$36,3,C1360)</f>
        <v>0</v>
      </c>
      <c r="G1360" s="25" t="e">
        <f>IF(D1360="",INDEX('Классификатор задач'!$C:$C,MATCH(E1360,'Классификатор задач'!$B:$B,0),0),INDEX('Классификатор задач'!$C:$C,MATCH(D1360,'Классификатор задач'!$A:$A,0)))</f>
        <v>#N/A</v>
      </c>
      <c r="H1360" s="26">
        <f>INDEX(ГРАФИК!$BS$6:$BS$36,MATCH($B$1325,ГРАФИК!$A$6:$A$36,0),0)</f>
        <v>0</v>
      </c>
      <c r="I1360" s="41">
        <v>0.25</v>
      </c>
      <c r="J1360" s="29" t="e">
        <f>INDEX('Закрепление за ДСЕ'!$B:$B,MATCH(H1360,'Закрепление за ДСЕ'!A:A,0),0)</f>
        <v>#N/A</v>
      </c>
      <c r="K1360" s="29" t="e">
        <f>INDEX('Закрепление за ДСЕ'!$D:$D,MATCH(H1360,'Закрепление за ДСЕ'!A:A,0),0)</f>
        <v>#N/A</v>
      </c>
      <c r="L1360" s="36" t="str">
        <f t="shared" si="111"/>
        <v/>
      </c>
      <c r="M1360" s="38">
        <v>28</v>
      </c>
    </row>
    <row r="1361" spans="1:13" x14ac:dyDescent="0.25">
      <c r="A1361" s="24">
        <v>0.656249999999999</v>
      </c>
      <c r="B1361" s="24">
        <v>0.66666666666666696</v>
      </c>
      <c r="C1361" s="24">
        <f>INDEX(ГРАФИК!$BT$6:$BT$36,MATCH($B$1325,ГРАФИК!$A$6:$A$36,0),0)</f>
        <v>0</v>
      </c>
      <c r="D1361" s="6" t="b">
        <f t="shared" si="109"/>
        <v>0</v>
      </c>
      <c r="E1361" s="24" t="b">
        <f t="shared" si="110"/>
        <v>0</v>
      </c>
      <c r="F1361" s="6">
        <f>Count_Color(ГРАФИК!$BT$6:$BT$36,3,C1361)</f>
        <v>0</v>
      </c>
      <c r="G1361" s="25" t="e">
        <f>IF(D1361="",INDEX('Классификатор задач'!$C:$C,MATCH(E1361,'Классификатор задач'!$B:$B,0),0),INDEX('Классификатор задач'!$C:$C,MATCH(D1361,'Классификатор задач'!$A:$A,0)))</f>
        <v>#N/A</v>
      </c>
      <c r="H1361" s="26">
        <f>INDEX(ГРАФИК!$BU$6:$BU$36,MATCH($B$1325,ГРАФИК!$A$6:$A$36,0),0)</f>
        <v>0</v>
      </c>
      <c r="I1361" s="41">
        <v>0.25</v>
      </c>
      <c r="J1361" s="29" t="e">
        <f>INDEX('Закрепление за ДСЕ'!$B:$B,MATCH(H1361,'Закрепление за ДСЕ'!A:A,0),0)</f>
        <v>#N/A</v>
      </c>
      <c r="K1361" s="29" t="e">
        <f>INDEX('Закрепление за ДСЕ'!$D:$D,MATCH(H1361,'Закрепление за ДСЕ'!A:A,0),0)</f>
        <v>#N/A</v>
      </c>
      <c r="L1361" s="36" t="str">
        <f t="shared" si="111"/>
        <v/>
      </c>
      <c r="M1361" s="38">
        <v>28</v>
      </c>
    </row>
    <row r="1362" spans="1:13" x14ac:dyDescent="0.25">
      <c r="A1362" s="24">
        <v>0.66666666666666596</v>
      </c>
      <c r="B1362" s="24">
        <v>0.67708333333333404</v>
      </c>
      <c r="C1362" s="24">
        <f>INDEX(ГРАФИК!$BV$6:$BV$36,MATCH($B$1325,ГРАФИК!$A$6:$A$36,0),0)</f>
        <v>0</v>
      </c>
      <c r="D1362" s="6" t="b">
        <f t="shared" si="109"/>
        <v>0</v>
      </c>
      <c r="E1362" s="24" t="b">
        <f t="shared" si="110"/>
        <v>0</v>
      </c>
      <c r="F1362" s="6">
        <f>Count_Color(ГРАФИК!$BV$6:$BV$36,3,C1362)</f>
        <v>0</v>
      </c>
      <c r="G1362" s="25" t="e">
        <f>IF(D1362="",INDEX('Классификатор задач'!$C:$C,MATCH(E1362,'Классификатор задач'!$B:$B,0),0),INDEX('Классификатор задач'!$C:$C,MATCH(D1362,'Классификатор задач'!$A:$A,0)))</f>
        <v>#N/A</v>
      </c>
      <c r="H1362" s="26">
        <f>INDEX(ГРАФИК!$BW$6:$BW$36,MATCH($B$1325,ГРАФИК!$A$6:$A$36,0),0)</f>
        <v>0</v>
      </c>
      <c r="I1362" s="41">
        <v>0.25</v>
      </c>
      <c r="J1362" s="29" t="e">
        <f>INDEX('Закрепление за ДСЕ'!$B:$B,MATCH(H1362,'Закрепление за ДСЕ'!A:A,0),0)</f>
        <v>#N/A</v>
      </c>
      <c r="K1362" s="29" t="e">
        <f>INDEX('Закрепление за ДСЕ'!$D:$D,MATCH(H1362,'Закрепление за ДСЕ'!A:A,0),0)</f>
        <v>#N/A</v>
      </c>
      <c r="L1362" s="36" t="str">
        <f t="shared" si="111"/>
        <v/>
      </c>
      <c r="M1362" s="38">
        <v>28</v>
      </c>
    </row>
    <row r="1363" spans="1:13" x14ac:dyDescent="0.25">
      <c r="A1363" s="24">
        <v>0.67708333333333204</v>
      </c>
      <c r="B1363" s="24">
        <v>0.6875</v>
      </c>
      <c r="C1363" s="24">
        <f>INDEX(ГРАФИК!$BX$6:$BX$36,MATCH($B$1325,ГРАФИК!$A$6:$A$36,0),0)</f>
        <v>0</v>
      </c>
      <c r="D1363" s="6" t="b">
        <f t="shared" si="109"/>
        <v>0</v>
      </c>
      <c r="E1363" s="24" t="b">
        <f t="shared" si="110"/>
        <v>0</v>
      </c>
      <c r="F1363" s="6">
        <f>Count_Color(ГРАФИК!$BX$6:$BX$36,3,C1363)</f>
        <v>0</v>
      </c>
      <c r="G1363" s="25" t="e">
        <f>IF(D1363="",INDEX('Классификатор задач'!$C:$C,MATCH(E1363,'Классификатор задач'!$B:$B,0),0),INDEX('Классификатор задач'!$C:$C,MATCH(D1363,'Классификатор задач'!$A:$A,0)))</f>
        <v>#N/A</v>
      </c>
      <c r="H1363" s="26">
        <f>INDEX(ГРАФИК!$BY$6:$BY$36,MATCH($B$1325,ГРАФИК!$A$6:$A$36,0),0)</f>
        <v>0</v>
      </c>
      <c r="I1363" s="41">
        <v>0.25</v>
      </c>
      <c r="J1363" s="29" t="e">
        <f>INDEX('Закрепление за ДСЕ'!$B:$B,MATCH(H1363,'Закрепление за ДСЕ'!A:A,0),0)</f>
        <v>#N/A</v>
      </c>
      <c r="K1363" s="29" t="e">
        <f>INDEX('Закрепление за ДСЕ'!$D:$D,MATCH(H1363,'Закрепление за ДСЕ'!A:A,0),0)</f>
        <v>#N/A</v>
      </c>
      <c r="L1363" s="36" t="str">
        <f t="shared" si="111"/>
        <v/>
      </c>
      <c r="M1363" s="38">
        <v>28</v>
      </c>
    </row>
    <row r="1364" spans="1:13" x14ac:dyDescent="0.25">
      <c r="A1364" s="24">
        <v>0.687499999999999</v>
      </c>
      <c r="B1364" s="24">
        <v>0.69791666666666696</v>
      </c>
      <c r="C1364" s="24">
        <f>INDEX(ГРАФИК!$BZ$6:$BZ$36,MATCH($B$1325,ГРАФИК!$A$6:$A$36,0),0)</f>
        <v>0</v>
      </c>
      <c r="D1364" s="6" t="b">
        <f t="shared" si="109"/>
        <v>0</v>
      </c>
      <c r="E1364" s="24" t="b">
        <f t="shared" si="110"/>
        <v>0</v>
      </c>
      <c r="F1364" s="6">
        <f>Count_Color(ГРАФИК!$BZ$6:$BZ$36,3,C1364)</f>
        <v>0</v>
      </c>
      <c r="G1364" s="25" t="e">
        <f>IF(D1364="",INDEX('Классификатор задач'!$C:$C,MATCH(E1364,'Классификатор задач'!$B:$B,0),0),INDEX('Классификатор задач'!$C:$C,MATCH(D1364,'Классификатор задач'!$A:$A,0)))</f>
        <v>#N/A</v>
      </c>
      <c r="H1364" s="26">
        <f>INDEX(ГРАФИК!$CA$6:$CA$36,MATCH($B$1325,ГРАФИК!$A$6:$A$36,0),0)</f>
        <v>0</v>
      </c>
      <c r="I1364" s="41">
        <v>0.25</v>
      </c>
      <c r="J1364" s="29" t="e">
        <f>INDEX('Закрепление за ДСЕ'!$B:$B,MATCH(H1364,'Закрепление за ДСЕ'!A:A,0),0)</f>
        <v>#N/A</v>
      </c>
      <c r="K1364" s="29" t="e">
        <f>INDEX('Закрепление за ДСЕ'!$D:$D,MATCH(H1364,'Закрепление за ДСЕ'!A:A,0),0)</f>
        <v>#N/A</v>
      </c>
      <c r="L1364" s="36" t="str">
        <f t="shared" si="111"/>
        <v/>
      </c>
      <c r="M1364" s="38">
        <v>28</v>
      </c>
    </row>
    <row r="1365" spans="1:13" x14ac:dyDescent="0.25">
      <c r="A1365" s="24">
        <v>0.69791666666666596</v>
      </c>
      <c r="B1365" s="24">
        <v>0.70833333333333404</v>
      </c>
      <c r="C1365" s="24">
        <f>INDEX(ГРАФИК!$CB$6:$CB$36,MATCH($B$1325,ГРАФИК!$A$6:$A$36,0),0)</f>
        <v>0</v>
      </c>
      <c r="D1365" s="6" t="b">
        <f t="shared" si="109"/>
        <v>0</v>
      </c>
      <c r="E1365" s="24" t="b">
        <f t="shared" si="110"/>
        <v>0</v>
      </c>
      <c r="F1365" s="6">
        <f>Count_Color(ГРАФИК!$CB$6:$CB$36,3,C1365)</f>
        <v>0</v>
      </c>
      <c r="G1365" s="25" t="e">
        <f>IF(D1365="",INDEX('Классификатор задач'!$C:$C,MATCH(E1365,'Классификатор задач'!$B:$B,0),0),INDEX('Классификатор задач'!$C:$C,MATCH(D1365,'Классификатор задач'!$A:$A,0)))</f>
        <v>#N/A</v>
      </c>
      <c r="H1365" s="26">
        <f>INDEX(ГРАФИК!$CC$6:$CC$36,MATCH($B$1325,ГРАФИК!$A$6:$A$36,0),0)</f>
        <v>0</v>
      </c>
      <c r="I1365" s="41">
        <v>0.25</v>
      </c>
      <c r="J1365" s="29" t="e">
        <f>INDEX('Закрепление за ДСЕ'!$B:$B,MATCH(H1365,'Закрепление за ДСЕ'!A:A,0),0)</f>
        <v>#N/A</v>
      </c>
      <c r="K1365" s="29" t="e">
        <f>INDEX('Закрепление за ДСЕ'!$D:$D,MATCH(H1365,'Закрепление за ДСЕ'!A:A,0),0)</f>
        <v>#N/A</v>
      </c>
      <c r="L1365" s="36" t="str">
        <f t="shared" si="111"/>
        <v/>
      </c>
      <c r="M1365" s="38">
        <v>28</v>
      </c>
    </row>
    <row r="1366" spans="1:13" x14ac:dyDescent="0.25">
      <c r="A1366" s="24">
        <v>0.70833333333333204</v>
      </c>
      <c r="B1366" s="24">
        <v>0.71875</v>
      </c>
      <c r="C1366" s="24">
        <f>INDEX(ГРАФИК!$CD$6:$CD$36,MATCH($B$1325,ГРАФИК!$A$6:$A$36,0),0)</f>
        <v>0</v>
      </c>
      <c r="D1366" s="6" t="b">
        <f t="shared" si="109"/>
        <v>0</v>
      </c>
      <c r="E1366" s="24" t="b">
        <f t="shared" si="110"/>
        <v>0</v>
      </c>
      <c r="F1366" s="6">
        <f>Count_Color(ГРАФИК!$CD$6:$CD$36,3,C1366)</f>
        <v>0</v>
      </c>
      <c r="G1366" s="25" t="e">
        <f>IF(D1366="",INDEX('Классификатор задач'!$C:$C,MATCH(E1366,'Классификатор задач'!$B:$B,0),0),INDEX('Классификатор задач'!$C:$C,MATCH(D1366,'Классификатор задач'!$A:$A,0)))</f>
        <v>#N/A</v>
      </c>
      <c r="H1366" s="26">
        <f>INDEX(ГРАФИК!$CE$6:$CE$36,MATCH($B$1325,ГРАФИК!$A$6:$A$36,0),0)</f>
        <v>0</v>
      </c>
      <c r="I1366" s="41">
        <v>0.25</v>
      </c>
      <c r="J1366" s="29" t="e">
        <f>INDEX('Закрепление за ДСЕ'!$B:$B,MATCH(H1366,'Закрепление за ДСЕ'!A:A,0),0)</f>
        <v>#N/A</v>
      </c>
      <c r="K1366" s="29" t="e">
        <f>INDEX('Закрепление за ДСЕ'!$D:$D,MATCH(H1366,'Закрепление за ДСЕ'!A:A,0),0)</f>
        <v>#N/A</v>
      </c>
      <c r="L1366" s="36" t="str">
        <f t="shared" si="111"/>
        <v/>
      </c>
      <c r="M1366" s="38">
        <v>28</v>
      </c>
    </row>
    <row r="1367" spans="1:13" x14ac:dyDescent="0.25">
      <c r="A1367" s="24">
        <v>0.718749999999999</v>
      </c>
      <c r="B1367" s="24">
        <v>0.72916666666666696</v>
      </c>
      <c r="C1367" s="24">
        <f>INDEX(ГРАФИК!$CF$6:$CF$36,MATCH($B$1325,ГРАФИК!$A$6:$A$36,0),0)</f>
        <v>0</v>
      </c>
      <c r="D1367" s="6" t="b">
        <f t="shared" si="109"/>
        <v>0</v>
      </c>
      <c r="E1367" s="24" t="b">
        <f t="shared" si="110"/>
        <v>0</v>
      </c>
      <c r="F1367" s="6">
        <f>Count_Color(ГРАФИК!$CF$6:$CF$36,3,C1367)</f>
        <v>0</v>
      </c>
      <c r="G1367" s="25" t="e">
        <f>IF(D1367="",INDEX('Классификатор задач'!$C:$C,MATCH(E1367,'Классификатор задач'!$B:$B,0),0),INDEX('Классификатор задач'!$C:$C,MATCH(D1367,'Классификатор задач'!$A:$A,0)))</f>
        <v>#N/A</v>
      </c>
      <c r="H1367" s="26">
        <f>INDEX(ГРАФИК!$CG$6:$CG$36,MATCH($B$1325,ГРАФИК!$A$6:$A$36,0),0)</f>
        <v>0</v>
      </c>
      <c r="I1367" s="41">
        <v>0.25</v>
      </c>
      <c r="J1367" s="29" t="e">
        <f>INDEX('Закрепление за ДСЕ'!$B:$B,MATCH(H1367,'Закрепление за ДСЕ'!A:A,0),0)</f>
        <v>#N/A</v>
      </c>
      <c r="K1367" s="29" t="e">
        <f>INDEX('Закрепление за ДСЕ'!$D:$D,MATCH(H1367,'Закрепление за ДСЕ'!A:A,0),0)</f>
        <v>#N/A</v>
      </c>
      <c r="L1367" s="36" t="str">
        <f t="shared" si="111"/>
        <v/>
      </c>
      <c r="M1367" s="38">
        <v>28</v>
      </c>
    </row>
    <row r="1368" spans="1:13" x14ac:dyDescent="0.25">
      <c r="A1368" s="24">
        <v>0.72916666666666496</v>
      </c>
      <c r="B1368" s="24">
        <v>0.73958333333333404</v>
      </c>
      <c r="C1368" s="24">
        <f>INDEX(ГРАФИК!$CH$6:$CH$36,MATCH($B$1325,ГРАФИК!$A$6:$A$36,0),0)</f>
        <v>0</v>
      </c>
      <c r="D1368" s="6" t="b">
        <f t="shared" si="109"/>
        <v>0</v>
      </c>
      <c r="E1368" s="24" t="b">
        <f t="shared" si="110"/>
        <v>0</v>
      </c>
      <c r="F1368" s="6">
        <f>Count_Color(ГРАФИК!$CH$6:$CH$36,3,C1368)</f>
        <v>0</v>
      </c>
      <c r="G1368" s="25" t="e">
        <f>IF(D1368="",INDEX('Классификатор задач'!$C:$C,MATCH(E1368,'Классификатор задач'!$B:$B,0),0),INDEX('Классификатор задач'!$C:$C,MATCH(D1368,'Классификатор задач'!$A:$A,0)))</f>
        <v>#N/A</v>
      </c>
      <c r="H1368" s="26">
        <f>INDEX(ГРАФИК!$CI$6:$CI$36,MATCH($B$1325,ГРАФИК!$A$6:$A$36,0),0)</f>
        <v>0</v>
      </c>
      <c r="I1368" s="41">
        <v>0.25</v>
      </c>
      <c r="J1368" s="29" t="e">
        <f>INDEX('Закрепление за ДСЕ'!$B:$B,MATCH(H1368,'Закрепление за ДСЕ'!A:A,0),0)</f>
        <v>#N/A</v>
      </c>
      <c r="K1368" s="29" t="e">
        <f>INDEX('Закрепление за ДСЕ'!$D:$D,MATCH(H1368,'Закрепление за ДСЕ'!A:A,0),0)</f>
        <v>#N/A</v>
      </c>
      <c r="L1368" s="36" t="str">
        <f t="shared" si="111"/>
        <v/>
      </c>
      <c r="M1368" s="38">
        <v>28</v>
      </c>
    </row>
    <row r="1369" spans="1:13" x14ac:dyDescent="0.25">
      <c r="A1369" s="24">
        <v>0.73958333333333204</v>
      </c>
      <c r="B1369" s="24">
        <v>0.75</v>
      </c>
      <c r="C1369" s="24">
        <f>INDEX(ГРАФИК!$CJ$6:$CJ$36,MATCH($B$1325,ГРАФИК!$A$6:$A$36,0),0)</f>
        <v>0</v>
      </c>
      <c r="D1369" s="6" t="b">
        <f t="shared" si="109"/>
        <v>0</v>
      </c>
      <c r="E1369" s="24" t="b">
        <f t="shared" si="110"/>
        <v>0</v>
      </c>
      <c r="F1369" s="6">
        <f>Count_Color(ГРАФИК!$CJ$6:$CJ$36,3,C1369)</f>
        <v>0</v>
      </c>
      <c r="G1369" s="25" t="e">
        <f>IF(D1369="",INDEX('Классификатор задач'!$C:$C,MATCH(E1369,'Классификатор задач'!$B:$B,0),0),INDEX('Классификатор задач'!$C:$C,MATCH(D1369,'Классификатор задач'!$A:$A,0)))</f>
        <v>#N/A</v>
      </c>
      <c r="H1369" s="26">
        <f>INDEX(ГРАФИК!$CK$6:$CK$36,MATCH($B$1325,ГРАФИК!$A$6:$A$36,0),0)</f>
        <v>0</v>
      </c>
      <c r="I1369" s="41">
        <v>0.25</v>
      </c>
      <c r="J1369" s="29" t="e">
        <f>INDEX('Закрепление за ДСЕ'!$B:$B,MATCH(H1369,'Закрепление за ДСЕ'!A:A,0),0)</f>
        <v>#N/A</v>
      </c>
      <c r="K1369" s="29" t="e">
        <f>INDEX('Закрепление за ДСЕ'!$D:$D,MATCH(H1369,'Закрепление за ДСЕ'!A:A,0),0)</f>
        <v>#N/A</v>
      </c>
      <c r="L1369" s="36" t="str">
        <f t="shared" si="111"/>
        <v/>
      </c>
      <c r="M1369" s="38">
        <v>28</v>
      </c>
    </row>
    <row r="1370" spans="1:13" x14ac:dyDescent="0.25">
      <c r="A1370" s="24">
        <v>0.749999999999999</v>
      </c>
      <c r="B1370" s="24">
        <v>0.76041666666666696</v>
      </c>
      <c r="C1370" s="24">
        <f>INDEX(ГРАФИК!$CL$6:$CL$36,MATCH($B$1325,ГРАФИК!$A$6:$A$36,0),0)</f>
        <v>0</v>
      </c>
      <c r="D1370" s="6" t="b">
        <f t="shared" si="109"/>
        <v>0</v>
      </c>
      <c r="E1370" s="24" t="b">
        <f t="shared" si="110"/>
        <v>0</v>
      </c>
      <c r="F1370" s="6">
        <f>Count_Color(ГРАФИК!$CL$6:$CL$36,3,C1370)</f>
        <v>0</v>
      </c>
      <c r="G1370" s="25" t="e">
        <f>IF(D1370="",INDEX('Классификатор задач'!$C:$C,MATCH(E1370,'Классификатор задач'!$B:$B,0),0),INDEX('Классификатор задач'!$C:$C,MATCH(D1370,'Классификатор задач'!$A:$A,0)))</f>
        <v>#N/A</v>
      </c>
      <c r="H1370" s="26">
        <f>INDEX(ГРАФИК!$CM$6:$CM$36,MATCH($B$1325,ГРАФИК!$A$6:$A$36,0),0)</f>
        <v>0</v>
      </c>
      <c r="I1370" s="41">
        <v>0.25</v>
      </c>
      <c r="J1370" s="29" t="e">
        <f>INDEX('Закрепление за ДСЕ'!$B:$B,MATCH(H1370,'Закрепление за ДСЕ'!A:A,0),0)</f>
        <v>#N/A</v>
      </c>
      <c r="K1370" s="29" t="e">
        <f>INDEX('Закрепление за ДСЕ'!$D:$D,MATCH(H1370,'Закрепление за ДСЕ'!A:A,0),0)</f>
        <v>#N/A</v>
      </c>
      <c r="L1370" s="36" t="str">
        <f t="shared" si="111"/>
        <v/>
      </c>
      <c r="M1370" s="38">
        <v>28</v>
      </c>
    </row>
    <row r="1371" spans="1:13" x14ac:dyDescent="0.25">
      <c r="A1371" s="24">
        <v>0.76041666666666496</v>
      </c>
      <c r="B1371" s="24">
        <v>0.77083333333333404</v>
      </c>
      <c r="C1371" s="24">
        <f>INDEX(ГРАФИК!$CN$6:$CN$36,MATCH($B$1325,ГРАФИК!$A$6:$A$36,0),0)</f>
        <v>0</v>
      </c>
      <c r="D1371" s="6" t="b">
        <f t="shared" si="109"/>
        <v>0</v>
      </c>
      <c r="E1371" s="24" t="b">
        <f t="shared" si="110"/>
        <v>0</v>
      </c>
      <c r="F1371" s="6">
        <f>Count_Color(ГРАФИК!$CN$6:$CN$36,3,C1371)</f>
        <v>0</v>
      </c>
      <c r="G1371" s="25" t="e">
        <f>IF(D1371="",INDEX('Классификатор задач'!$C:$C,MATCH(E1371,'Классификатор задач'!$B:$B,0),0),INDEX('Классификатор задач'!$C:$C,MATCH(D1371,'Классификатор задач'!$A:$A,0)))</f>
        <v>#N/A</v>
      </c>
      <c r="H1371" s="26">
        <f>INDEX(ГРАФИК!$CO$6:$CO$36,MATCH($B$1325,ГРАФИК!$A$6:$A$36,0),0)</f>
        <v>0</v>
      </c>
      <c r="I1371" s="41">
        <v>0.25</v>
      </c>
      <c r="J1371" s="29" t="e">
        <f>INDEX('Закрепление за ДСЕ'!$B:$B,MATCH(H1371,'Закрепление за ДСЕ'!A:A,0),0)</f>
        <v>#N/A</v>
      </c>
      <c r="K1371" s="29" t="e">
        <f>INDEX('Закрепление за ДСЕ'!$D:$D,MATCH(H1371,'Закрепление за ДСЕ'!A:A,0),0)</f>
        <v>#N/A</v>
      </c>
      <c r="L1371" s="36" t="str">
        <f t="shared" si="111"/>
        <v/>
      </c>
      <c r="M1371" s="38">
        <v>28</v>
      </c>
    </row>
    <row r="1372" spans="1:13" x14ac:dyDescent="0.25">
      <c r="A1372" s="24">
        <v>0.77083333333333204</v>
      </c>
      <c r="B1372" s="24">
        <v>0.781250000000001</v>
      </c>
      <c r="C1372" s="24">
        <f>INDEX(ГРАФИК!$CP$6:$CP$36,MATCH($B$1325,ГРАФИК!$A$6:$A$36,0),0)</f>
        <v>0</v>
      </c>
      <c r="D1372" s="6" t="b">
        <f t="shared" si="109"/>
        <v>0</v>
      </c>
      <c r="E1372" s="24" t="b">
        <f t="shared" si="110"/>
        <v>0</v>
      </c>
      <c r="F1372" s="6">
        <f>Count_Color(ГРАФИК!$CP$6:$CP$36,3,C1372)</f>
        <v>0</v>
      </c>
      <c r="G1372" s="25" t="e">
        <f>IF(D1372="",INDEX('Классификатор задач'!$C:$C,MATCH(E1372,'Классификатор задач'!$B:$B,0),0),INDEX('Классификатор задач'!$C:$C,MATCH(D1372,'Классификатор задач'!$A:$A,0)))</f>
        <v>#N/A</v>
      </c>
      <c r="H1372" s="26">
        <f>INDEX(ГРАФИК!$CQ$6:$CQ$36,MATCH($B$1325,ГРАФИК!$A$6:$A$36,0),0)</f>
        <v>0</v>
      </c>
      <c r="I1372" s="41">
        <v>0.25</v>
      </c>
      <c r="J1372" s="29" t="e">
        <f>INDEX('Закрепление за ДСЕ'!$B:$B,MATCH(H1372,'Закрепление за ДСЕ'!A:A,0),0)</f>
        <v>#N/A</v>
      </c>
      <c r="K1372" s="29" t="e">
        <f>INDEX('Закрепление за ДСЕ'!$D:$D,MATCH(H1372,'Закрепление за ДСЕ'!A:A,0),0)</f>
        <v>#N/A</v>
      </c>
      <c r="L1372" s="36" t="str">
        <f t="shared" si="111"/>
        <v/>
      </c>
      <c r="M1372" s="38">
        <v>28</v>
      </c>
    </row>
    <row r="1373" spans="1:13" x14ac:dyDescent="0.25">
      <c r="A1373" s="24">
        <v>0.781249999999999</v>
      </c>
      <c r="B1373" s="24">
        <v>0.79166666666666696</v>
      </c>
      <c r="C1373" s="24">
        <f>INDEX(ГРАФИК!$CR$6:$CR$36,MATCH($B$1325,ГРАФИК!$A$6:$A$36,0),0)</f>
        <v>0</v>
      </c>
      <c r="D1373" s="6" t="b">
        <f t="shared" si="109"/>
        <v>0</v>
      </c>
      <c r="E1373" s="24" t="b">
        <f t="shared" si="110"/>
        <v>0</v>
      </c>
      <c r="F1373" s="6">
        <f>Count_Color(ГРАФИК!$CR$6:$CR$36,3,C1373)</f>
        <v>0</v>
      </c>
      <c r="G1373" s="25" t="e">
        <f>IF(D1373="",INDEX('Классификатор задач'!$C:$C,MATCH(E1373,'Классификатор задач'!$B:$B,0),0),INDEX('Классификатор задач'!$C:$C,MATCH(D1373,'Классификатор задач'!$A:$A,0)))</f>
        <v>#N/A</v>
      </c>
      <c r="H1373" s="26">
        <f>INDEX(ГРАФИК!$CS$6:$CS$36,MATCH($B$1325,ГРАФИК!$A$6:$A$36,0),0)</f>
        <v>0</v>
      </c>
      <c r="I1373" s="41">
        <v>0.25</v>
      </c>
      <c r="J1373" s="29" t="e">
        <f>INDEX('Закрепление за ДСЕ'!$B:$B,MATCH(H1373,'Закрепление за ДСЕ'!A:A,0),0)</f>
        <v>#N/A</v>
      </c>
      <c r="K1373" s="29" t="e">
        <f>INDEX('Закрепление за ДСЕ'!$D:$D,MATCH(H1373,'Закрепление за ДСЕ'!A:A,0),0)</f>
        <v>#N/A</v>
      </c>
      <c r="L1373" s="36" t="str">
        <f t="shared" si="111"/>
        <v/>
      </c>
      <c r="M1373" s="38">
        <v>28</v>
      </c>
    </row>
    <row r="1374" spans="1:13" x14ac:dyDescent="0.25">
      <c r="A1374" s="32" t="s">
        <v>148</v>
      </c>
      <c r="B1374" s="33">
        <v>29</v>
      </c>
      <c r="C1374" s="34" t="s">
        <v>148</v>
      </c>
      <c r="D1374" s="34" t="s">
        <v>148</v>
      </c>
      <c r="E1374" s="34" t="s">
        <v>148</v>
      </c>
      <c r="F1374" s="34" t="s">
        <v>148</v>
      </c>
      <c r="G1374" s="34" t="s">
        <v>148</v>
      </c>
      <c r="H1374" s="34" t="s">
        <v>148</v>
      </c>
      <c r="I1374" s="43"/>
      <c r="J1374" s="34" t="s">
        <v>148</v>
      </c>
      <c r="K1374" s="34" t="s">
        <v>148</v>
      </c>
      <c r="L1374" s="34" t="s">
        <v>148</v>
      </c>
      <c r="M1374" s="38">
        <v>29</v>
      </c>
    </row>
    <row r="1375" spans="1:13" x14ac:dyDescent="0.25">
      <c r="A1375" s="24">
        <v>0.29166666666666669</v>
      </c>
      <c r="B1375" s="24">
        <v>0.30208333333333331</v>
      </c>
      <c r="C1375" s="24">
        <f>INDEX(ГРАФИК!$B$6:$B$36,MATCH($B$1374,ГРАФИК!$A$6:$A$36,0),0)</f>
        <v>0</v>
      </c>
      <c r="D1375" s="6" t="b">
        <f>IF(LEFTB(C1375)="Z",C1375,IF(LEFTB(C1375)="J",""))</f>
        <v>0</v>
      </c>
      <c r="E1375" s="24" t="b">
        <f>IF(LEFTB(C1375)="J",C1375,IF(LEFTB(C1375)="Z",""))</f>
        <v>0</v>
      </c>
      <c r="F1375" s="6">
        <f>Count_Color(ГРАФИК!$B$6:$B$36,3,C1375)</f>
        <v>0</v>
      </c>
      <c r="G1375" s="25" t="e">
        <f>IF(D1375="",INDEX('Классификатор задач'!$C:$C,MATCH(E1375,'Классификатор задач'!$B:$B,0),0),INDEX('Классификатор задач'!$C:$C,MATCH(D1375,'Классификатор задач'!$A:$A,0)))</f>
        <v>#N/A</v>
      </c>
      <c r="H1375" s="26">
        <f>INDEX(ГРАФИК!$C$6:$C$36,MATCH($B$1374,ГРАФИК!$A$6:$A$36,0),0)</f>
        <v>0</v>
      </c>
      <c r="I1375" s="41">
        <v>0.25</v>
      </c>
      <c r="J1375" s="29" t="e">
        <f>INDEX('Закрепление за ДСЕ'!$B:$B,MATCH(H1375,'Закрепление за ДСЕ'!A:A,0),0)</f>
        <v>#N/A</v>
      </c>
      <c r="K1375" s="29" t="e">
        <f>INDEX('Закрепление за ДСЕ'!$D:$D,MATCH(H1375,'Закрепление за ДСЕ'!A:A,0),0)</f>
        <v>#N/A</v>
      </c>
      <c r="L1375" s="36" t="str">
        <f t="shared" ref="L1375:L1385" si="112">IF(F1375&gt;0,"Выполнено","")</f>
        <v/>
      </c>
      <c r="M1375" s="38">
        <v>29</v>
      </c>
    </row>
    <row r="1376" spans="1:13" x14ac:dyDescent="0.25">
      <c r="A1376" s="24">
        <v>0.30208333333333331</v>
      </c>
      <c r="B1376" s="24">
        <v>0.3125</v>
      </c>
      <c r="C1376" s="24">
        <f>INDEX(ГРАФИК!$D$6:$D$36,MATCH($B$1374,ГРАФИК!$A$6:$A$36,0),0)</f>
        <v>0</v>
      </c>
      <c r="D1376" s="6" t="b">
        <f>IF(LEFTB(C1376)="Z",C1376,IF(LEFTB(C1376)="J",""))</f>
        <v>0</v>
      </c>
      <c r="E1376" s="24" t="b">
        <f>IF(LEFTB(C1376)="J",C1376,IF(LEFTB(C1376)="Z",""))</f>
        <v>0</v>
      </c>
      <c r="F1376" s="6">
        <f>Count_Color(ГРАФИК!$D$6:$D$36,3,C1376)</f>
        <v>0</v>
      </c>
      <c r="G1376" s="25" t="e">
        <f>IF(D1376="",INDEX('Классификатор задач'!$C:$C,MATCH(E1376,'Классификатор задач'!$B:$B,0),0),INDEX('Классификатор задач'!$C:$C,MATCH(D1376,'Классификатор задач'!$A:$A,0)))</f>
        <v>#N/A</v>
      </c>
      <c r="H1376" s="26">
        <f>INDEX(ГРАФИК!$E$6:$E$36,MATCH($B$1374,ГРАФИК!$A$6:$A$36,0),0)</f>
        <v>0</v>
      </c>
      <c r="I1376" s="41">
        <v>0.25</v>
      </c>
      <c r="J1376" s="29" t="e">
        <f>INDEX('Закрепление за ДСЕ'!$B:$B,MATCH(H1376,'Закрепление за ДСЕ'!A:A,0),0)</f>
        <v>#N/A</v>
      </c>
      <c r="K1376" s="29" t="e">
        <f>INDEX('Закрепление за ДСЕ'!$D:$D,MATCH(H1376,'Закрепление за ДСЕ'!A:A,0),0)</f>
        <v>#N/A</v>
      </c>
      <c r="L1376" s="36" t="str">
        <f t="shared" si="112"/>
        <v/>
      </c>
      <c r="M1376" s="38">
        <v>29</v>
      </c>
    </row>
    <row r="1377" spans="1:13" x14ac:dyDescent="0.25">
      <c r="A1377" s="24">
        <v>0.3125</v>
      </c>
      <c r="B1377" s="24">
        <v>0.32291666666666702</v>
      </c>
      <c r="C1377" s="24">
        <f>INDEX(ГРАФИК!$F$6:$F$36,MATCH($B$1374,ГРАФИК!$A$6:$A$36,0),0)</f>
        <v>0</v>
      </c>
      <c r="D1377" s="6" t="b">
        <f t="shared" ref="D1377:D1422" si="113">IF(LEFTB(C1377)="Z",C1377,IF(LEFTB(C1377)="J",""))</f>
        <v>0</v>
      </c>
      <c r="E1377" s="24" t="b">
        <f t="shared" ref="E1377:E1422" si="114">IF(LEFTB(C1377)="J",C1377,IF(LEFTB(C1377)="Z",""))</f>
        <v>0</v>
      </c>
      <c r="F1377" s="6">
        <f>Count_Color(ГРАФИК!$F$6:$F$36,3,C1377)</f>
        <v>0</v>
      </c>
      <c r="G1377" s="25" t="e">
        <f>IF(D1377="",INDEX('Классификатор задач'!$C:$C,MATCH(E1377,'Классификатор задач'!$B:$B,0),0),INDEX('Классификатор задач'!$C:$C,MATCH(D1377,'Классификатор задач'!$A:$A,0)))</f>
        <v>#N/A</v>
      </c>
      <c r="H1377" s="26">
        <f>INDEX(ГРАФИК!$G$6:$G$36,MATCH($B$1374,ГРАФИК!$A$6:$A$36,0),0)</f>
        <v>0</v>
      </c>
      <c r="I1377" s="41">
        <v>0.25</v>
      </c>
      <c r="J1377" s="29" t="e">
        <f>INDEX('Закрепление за ДСЕ'!$B:$B,MATCH(H1377,'Закрепление за ДСЕ'!A:A,0),0)</f>
        <v>#N/A</v>
      </c>
      <c r="K1377" s="29" t="e">
        <f>INDEX('Закрепление за ДСЕ'!$D:$D,MATCH(H1377,'Закрепление за ДСЕ'!A:A,0),0)</f>
        <v>#N/A</v>
      </c>
      <c r="L1377" s="36" t="str">
        <f t="shared" si="112"/>
        <v/>
      </c>
      <c r="M1377" s="38">
        <v>29</v>
      </c>
    </row>
    <row r="1378" spans="1:13" x14ac:dyDescent="0.25">
      <c r="A1378" s="24">
        <v>0.32291666666666702</v>
      </c>
      <c r="B1378" s="24">
        <v>0.33333333333333298</v>
      </c>
      <c r="C1378" s="24">
        <f>INDEX(ГРАФИК!$H$6:$H$36,MATCH($B$1374,ГРАФИК!$A$6:$A$36,0),0)</f>
        <v>0</v>
      </c>
      <c r="D1378" s="6" t="b">
        <f t="shared" si="113"/>
        <v>0</v>
      </c>
      <c r="E1378" s="24" t="b">
        <f t="shared" si="114"/>
        <v>0</v>
      </c>
      <c r="F1378" s="6">
        <f>Count_Color(ГРАФИК!$H$6:$H$36,3,C1378)</f>
        <v>0</v>
      </c>
      <c r="G1378" s="25" t="e">
        <f>IF(D1378="",INDEX('Классификатор задач'!$C:$C,MATCH(E1378,'Классификатор задач'!$B:$B,0),0),INDEX('Классификатор задач'!$C:$C,MATCH(D1378,'Классификатор задач'!$A:$A,0)))</f>
        <v>#N/A</v>
      </c>
      <c r="H1378" s="26">
        <f>INDEX(ГРАФИК!$I$6:$I$36,MATCH($B$1374,ГРАФИК!$A$6:$A$36,0),0)</f>
        <v>0</v>
      </c>
      <c r="I1378" s="41">
        <v>0.25</v>
      </c>
      <c r="J1378" s="29" t="e">
        <f>INDEX('Закрепление за ДСЕ'!$B:$B,MATCH(H1378,'Закрепление за ДСЕ'!A:A,0),0)</f>
        <v>#N/A</v>
      </c>
      <c r="K1378" s="29" t="e">
        <f>INDEX('Закрепление за ДСЕ'!$D:$D,MATCH(H1378,'Закрепление за ДСЕ'!A:A,0),0)</f>
        <v>#N/A</v>
      </c>
      <c r="L1378" s="36" t="str">
        <f t="shared" si="112"/>
        <v/>
      </c>
      <c r="M1378" s="38">
        <v>29</v>
      </c>
    </row>
    <row r="1379" spans="1:13" x14ac:dyDescent="0.25">
      <c r="A1379" s="24">
        <v>0.33333333333333298</v>
      </c>
      <c r="B1379" s="24">
        <v>0.34375</v>
      </c>
      <c r="C1379" s="24">
        <f>INDEX(ГРАФИК!$J$6:$J$36,MATCH($B$1374,ГРАФИК!$A$6:$A$36,0),0)</f>
        <v>0</v>
      </c>
      <c r="D1379" s="6" t="b">
        <f t="shared" si="113"/>
        <v>0</v>
      </c>
      <c r="E1379" s="24" t="b">
        <f t="shared" si="114"/>
        <v>0</v>
      </c>
      <c r="F1379" s="6">
        <f>Count_Color(ГРАФИК!$J$6:$J$36,3,C1379)</f>
        <v>0</v>
      </c>
      <c r="G1379" s="25" t="e">
        <f>IF(D1379="",INDEX('Классификатор задач'!$C:$C,MATCH(E1379,'Классификатор задач'!$B:$B,0),0),INDEX('Классификатор задач'!$C:$C,MATCH(D1379,'Классификатор задач'!$A:$A,0)))</f>
        <v>#N/A</v>
      </c>
      <c r="H1379" s="26">
        <f>INDEX(ГРАФИК!$K$6:$K$36,MATCH($B$1374,ГРАФИК!$A$6:$A$36,0),0)</f>
        <v>0</v>
      </c>
      <c r="I1379" s="41">
        <v>0.25</v>
      </c>
      <c r="J1379" s="29" t="e">
        <f>INDEX('Закрепление за ДСЕ'!$B:$B,MATCH(H1379,'Закрепление за ДСЕ'!A:A,0),0)</f>
        <v>#N/A</v>
      </c>
      <c r="K1379" s="29" t="e">
        <f>INDEX('Закрепление за ДСЕ'!$D:$D,MATCH(H1379,'Закрепление за ДСЕ'!A:A,0),0)</f>
        <v>#N/A</v>
      </c>
      <c r="L1379" s="36" t="str">
        <f t="shared" si="112"/>
        <v/>
      </c>
      <c r="M1379" s="38">
        <v>29</v>
      </c>
    </row>
    <row r="1380" spans="1:13" x14ac:dyDescent="0.25">
      <c r="A1380" s="24">
        <v>0.34375</v>
      </c>
      <c r="B1380" s="24">
        <v>0.35416666666666702</v>
      </c>
      <c r="C1380" s="24">
        <f>INDEX(ГРАФИК!$L$6:$L$36,MATCH($B$1374,ГРАФИК!$A$6:$A$36,0),0)</f>
        <v>0</v>
      </c>
      <c r="D1380" s="6" t="b">
        <f t="shared" si="113"/>
        <v>0</v>
      </c>
      <c r="E1380" s="24" t="b">
        <f t="shared" si="114"/>
        <v>0</v>
      </c>
      <c r="F1380" s="6">
        <f>Count_Color(ГРАФИК!$L$6:$L$36,3,C1380)</f>
        <v>0</v>
      </c>
      <c r="G1380" s="25" t="e">
        <f>IF(D1380="",INDEX('Классификатор задач'!$C:$C,MATCH(E1380,'Классификатор задач'!$B:$B,0),0),INDEX('Классификатор задач'!$C:$C,MATCH(D1380,'Классификатор задач'!$A:$A,0)))</f>
        <v>#N/A</v>
      </c>
      <c r="H1380" s="26">
        <f>INDEX(ГРАФИК!$M$6:$M$36,MATCH($B$1374,ГРАФИК!$A$6:$A$36,0),0)</f>
        <v>0</v>
      </c>
      <c r="I1380" s="41">
        <v>0.25</v>
      </c>
      <c r="J1380" s="29" t="e">
        <f>INDEX('Закрепление за ДСЕ'!$B:$B,MATCH(H1380,'Закрепление за ДСЕ'!A:A,0),0)</f>
        <v>#N/A</v>
      </c>
      <c r="K1380" s="29" t="e">
        <f>INDEX('Закрепление за ДСЕ'!$D:$D,MATCH(H1380,'Закрепление за ДСЕ'!A:A,0),0)</f>
        <v>#N/A</v>
      </c>
      <c r="L1380" s="36" t="str">
        <f t="shared" si="112"/>
        <v/>
      </c>
      <c r="M1380" s="38">
        <v>29</v>
      </c>
    </row>
    <row r="1381" spans="1:13" x14ac:dyDescent="0.25">
      <c r="A1381" s="24">
        <v>0.35416666666666602</v>
      </c>
      <c r="B1381" s="24">
        <v>0.36458333333333298</v>
      </c>
      <c r="C1381" s="24">
        <f>INDEX(ГРАФИК!$N$6:$N$36,MATCH($B$1374,ГРАФИК!$A$6:$A$36,0),0)</f>
        <v>0</v>
      </c>
      <c r="D1381" s="6" t="b">
        <f t="shared" si="113"/>
        <v>0</v>
      </c>
      <c r="E1381" s="24" t="b">
        <f t="shared" si="114"/>
        <v>0</v>
      </c>
      <c r="F1381" s="6">
        <f>Count_Color(ГРАФИК!$N$6:$N$36,3,C1381)</f>
        <v>0</v>
      </c>
      <c r="G1381" s="25" t="e">
        <f>IF(D1381="",INDEX('Классификатор задач'!$C:$C,MATCH(E1381,'Классификатор задач'!$B:$B,0),0),INDEX('Классификатор задач'!$C:$C,MATCH(D1381,'Классификатор задач'!$A:$A,0)))</f>
        <v>#N/A</v>
      </c>
      <c r="H1381" s="26">
        <f>INDEX(ГРАФИК!$O$6:$O$36,MATCH($B$1374,ГРАФИК!$A$6:$A$36,0),0)</f>
        <v>0</v>
      </c>
      <c r="I1381" s="41">
        <v>0.25</v>
      </c>
      <c r="J1381" s="29" t="e">
        <f>INDEX('Закрепление за ДСЕ'!$B:$B,MATCH(H1381,'Закрепление за ДСЕ'!A:A,0),0)</f>
        <v>#N/A</v>
      </c>
      <c r="K1381" s="29" t="e">
        <f>INDEX('Закрепление за ДСЕ'!$D:$D,MATCH(H1381,'Закрепление за ДСЕ'!A:A,0),0)</f>
        <v>#N/A</v>
      </c>
      <c r="L1381" s="36" t="str">
        <f t="shared" si="112"/>
        <v/>
      </c>
      <c r="M1381" s="38">
        <v>29</v>
      </c>
    </row>
    <row r="1382" spans="1:13" x14ac:dyDescent="0.25">
      <c r="A1382" s="24">
        <v>0.36458333333333298</v>
      </c>
      <c r="B1382" s="24">
        <v>0.375</v>
      </c>
      <c r="C1382" s="24">
        <f>INDEX(ГРАФИК!$P$6:$P$36,MATCH($B$1374,ГРАФИК!$A$6:$A$36,0),0)</f>
        <v>0</v>
      </c>
      <c r="D1382" s="6" t="b">
        <f t="shared" si="113"/>
        <v>0</v>
      </c>
      <c r="E1382" s="24" t="b">
        <f t="shared" si="114"/>
        <v>0</v>
      </c>
      <c r="F1382" s="6">
        <f>Count_Color(ГРАФИК!$P$6:$P$36,3,C1382)</f>
        <v>0</v>
      </c>
      <c r="G1382" s="25" t="e">
        <f>IF(D1382="",INDEX('Классификатор задач'!$C:$C,MATCH(E1382,'Классификатор задач'!$B:$B,0),0),INDEX('Классификатор задач'!$C:$C,MATCH(D1382,'Классификатор задач'!$A:$A,0)))</f>
        <v>#N/A</v>
      </c>
      <c r="H1382" s="26">
        <f>INDEX(ГРАФИК!$Q$6:$Q$36,MATCH($B$1374,ГРАФИК!$A$6:$A$36,0),0)</f>
        <v>0</v>
      </c>
      <c r="I1382" s="41">
        <v>0.25</v>
      </c>
      <c r="J1382" s="29" t="e">
        <f>INDEX('Закрепление за ДСЕ'!$B:$B,MATCH(H1382,'Закрепление за ДСЕ'!A:A,0),0)</f>
        <v>#N/A</v>
      </c>
      <c r="K1382" s="29" t="e">
        <f>INDEX('Закрепление за ДСЕ'!$D:$D,MATCH(H1382,'Закрепление за ДСЕ'!A:A,0),0)</f>
        <v>#N/A</v>
      </c>
      <c r="L1382" s="36" t="str">
        <f t="shared" si="112"/>
        <v/>
      </c>
      <c r="M1382" s="38">
        <v>29</v>
      </c>
    </row>
    <row r="1383" spans="1:13" x14ac:dyDescent="0.25">
      <c r="A1383" s="24">
        <v>0.375</v>
      </c>
      <c r="B1383" s="24">
        <v>0.38541666666666702</v>
      </c>
      <c r="C1383" s="24">
        <f>INDEX(ГРАФИК!$R$6:$R$36,MATCH($B$1374,ГРАФИК!$A$6:$A$36,0),0)</f>
        <v>0</v>
      </c>
      <c r="D1383" s="6" t="b">
        <f t="shared" si="113"/>
        <v>0</v>
      </c>
      <c r="E1383" s="24" t="b">
        <f t="shared" si="114"/>
        <v>0</v>
      </c>
      <c r="F1383" s="6">
        <f>Count_Color(ГРАФИК!$R$6:$R$36,3,C1383)</f>
        <v>0</v>
      </c>
      <c r="G1383" s="25" t="e">
        <f>IF(D1383="",INDEX('Классификатор задач'!$C:$C,MATCH(E1383,'Классификатор задач'!$B:$B,0),0),INDEX('Классификатор задач'!$C:$C,MATCH(D1383,'Классификатор задач'!$A:$A,0)))</f>
        <v>#N/A</v>
      </c>
      <c r="H1383" s="26">
        <f>INDEX(ГРАФИК!$S$6:$S$36,MATCH($B$1374,ГРАФИК!$A$6:$A$36,0),0)</f>
        <v>0</v>
      </c>
      <c r="I1383" s="41">
        <v>0.25</v>
      </c>
      <c r="J1383" s="29" t="e">
        <f>INDEX('Закрепление за ДСЕ'!$B:$B,MATCH(H1383,'Закрепление за ДСЕ'!A:A,0),0)</f>
        <v>#N/A</v>
      </c>
      <c r="K1383" s="29" t="e">
        <f>INDEX('Закрепление за ДСЕ'!$D:$D,MATCH(H1383,'Закрепление за ДСЕ'!A:A,0),0)</f>
        <v>#N/A</v>
      </c>
      <c r="L1383" s="36" t="str">
        <f t="shared" si="112"/>
        <v/>
      </c>
      <c r="M1383" s="38">
        <v>29</v>
      </c>
    </row>
    <row r="1384" spans="1:13" x14ac:dyDescent="0.25">
      <c r="A1384" s="24">
        <v>0.38541666666666602</v>
      </c>
      <c r="B1384" s="24">
        <v>0.39583333333333298</v>
      </c>
      <c r="C1384" s="24">
        <f>INDEX(ГРАФИК!$T$6:$T$36,MATCH($B$1374,ГРАФИК!$A$6:$A$36,0),0)</f>
        <v>0</v>
      </c>
      <c r="D1384" s="6" t="b">
        <f t="shared" si="113"/>
        <v>0</v>
      </c>
      <c r="E1384" s="24" t="b">
        <f t="shared" si="114"/>
        <v>0</v>
      </c>
      <c r="F1384" s="6">
        <f>Count_Color(ГРАФИК!$T$6:$T$36,3,C1384)</f>
        <v>0</v>
      </c>
      <c r="G1384" s="25" t="e">
        <f>IF(D1384="",INDEX('Классификатор задач'!$C:$C,MATCH(E1384,'Классификатор задач'!$B:$B,0),0),INDEX('Классификатор задач'!$C:$C,MATCH(D1384,'Классификатор задач'!$A:$A,0)))</f>
        <v>#N/A</v>
      </c>
      <c r="H1384" s="26">
        <f>INDEX(ГРАФИК!$U$6:$U$36,MATCH($B$1374,ГРАФИК!$A$6:$A$36,0),0)</f>
        <v>0</v>
      </c>
      <c r="I1384" s="41">
        <v>0.25</v>
      </c>
      <c r="J1384" s="29" t="e">
        <f>INDEX('Закрепление за ДСЕ'!$B:$B,MATCH(H1384,'Закрепление за ДСЕ'!A:A,0),0)</f>
        <v>#N/A</v>
      </c>
      <c r="K1384" s="29" t="e">
        <f>INDEX('Закрепление за ДСЕ'!$D:$D,MATCH(H1384,'Закрепление за ДСЕ'!A:A,0),0)</f>
        <v>#N/A</v>
      </c>
      <c r="L1384" s="36" t="str">
        <f t="shared" si="112"/>
        <v/>
      </c>
      <c r="M1384" s="38">
        <v>29</v>
      </c>
    </row>
    <row r="1385" spans="1:13" x14ac:dyDescent="0.25">
      <c r="A1385" s="24">
        <v>0.39583333333333298</v>
      </c>
      <c r="B1385" s="24">
        <v>0.40625</v>
      </c>
      <c r="C1385" s="24">
        <f>INDEX(ГРАФИК!$V$6:$V$36,MATCH($B$1374,ГРАФИК!$A$6:$A$36,0),0)</f>
        <v>0</v>
      </c>
      <c r="D1385" s="6" t="b">
        <f t="shared" si="113"/>
        <v>0</v>
      </c>
      <c r="E1385" s="24" t="b">
        <f t="shared" si="114"/>
        <v>0</v>
      </c>
      <c r="F1385" s="6">
        <f>Count_Color(ГРАФИК!$V$6:$V$36,3,C1385)</f>
        <v>0</v>
      </c>
      <c r="G1385" s="25" t="e">
        <f>IF(D1385="",INDEX('Классификатор задач'!$C:$C,MATCH(E1385,'Классификатор задач'!$B:$B,0),0),INDEX('Классификатор задач'!$C:$C,MATCH(D1385,'Классификатор задач'!$A:$A,0)))</f>
        <v>#N/A</v>
      </c>
      <c r="H1385" s="26">
        <f>INDEX(ГРАФИК!$W$6:$W$36,MATCH($B$1374,ГРАФИК!$A$6:$A$36,0),0)</f>
        <v>0</v>
      </c>
      <c r="I1385" s="41">
        <v>0.25</v>
      </c>
      <c r="J1385" s="29" t="e">
        <f>INDEX('Закрепление за ДСЕ'!$B:$B,MATCH(H1385,'Закрепление за ДСЕ'!A:A,0),0)</f>
        <v>#N/A</v>
      </c>
      <c r="K1385" s="29" t="e">
        <f>INDEX('Закрепление за ДСЕ'!$D:$D,MATCH(H1385,'Закрепление за ДСЕ'!A:A,0),0)</f>
        <v>#N/A</v>
      </c>
      <c r="L1385" s="36" t="str">
        <f t="shared" si="112"/>
        <v/>
      </c>
      <c r="M1385" s="38">
        <v>29</v>
      </c>
    </row>
    <row r="1386" spans="1:13" x14ac:dyDescent="0.25">
      <c r="A1386" s="24">
        <v>0.40625</v>
      </c>
      <c r="B1386" s="24">
        <v>0.41666666666666702</v>
      </c>
      <c r="C1386" s="24">
        <f>INDEX(ГРАФИК!$X$6:$X$36,MATCH($B$1374,ГРАФИК!$A$6:$A$36,0),0)</f>
        <v>0</v>
      </c>
      <c r="D1386" s="6" t="b">
        <f t="shared" si="113"/>
        <v>0</v>
      </c>
      <c r="E1386" s="24" t="b">
        <f t="shared" si="114"/>
        <v>0</v>
      </c>
      <c r="F1386" s="6">
        <f>Count_Color(ГРАФИК!$X$6:$X$36,3,C1386)</f>
        <v>0</v>
      </c>
      <c r="G1386" s="25" t="e">
        <f>IF(D1386="",INDEX('Классификатор задач'!$C:$C,MATCH(E1386,'Классификатор задач'!$B:$B,0),0),INDEX('Классификатор задач'!$C:$C,MATCH(D1386,'Классификатор задач'!$A:$A,0)))</f>
        <v>#N/A</v>
      </c>
      <c r="H1386" s="26">
        <f>INDEX(ГРАФИК!$Y$6:$Y$36,MATCH($B$1374,ГРАФИК!$A$6:$A$36,0),0)</f>
        <v>0</v>
      </c>
      <c r="I1386" s="41">
        <v>0.25</v>
      </c>
      <c r="J1386" s="29" t="e">
        <f>INDEX('Закрепление за ДСЕ'!$B:$B,MATCH(H1386,'Закрепление за ДСЕ'!A:A,0),0)</f>
        <v>#N/A</v>
      </c>
      <c r="K1386" s="29" t="e">
        <f>INDEX('Закрепление за ДСЕ'!$D:$D,MATCH(H1386,'Закрепление за ДСЕ'!A:A,0),0)</f>
        <v>#N/A</v>
      </c>
      <c r="L1386" s="36" t="str">
        <f>IF(F1386&gt;0,"Выполнено","")</f>
        <v/>
      </c>
      <c r="M1386" s="38">
        <v>29</v>
      </c>
    </row>
    <row r="1387" spans="1:13" x14ac:dyDescent="0.25">
      <c r="A1387" s="24">
        <v>0.41666666666666702</v>
      </c>
      <c r="B1387" s="24">
        <v>0.42708333333333298</v>
      </c>
      <c r="C1387" s="24">
        <f>INDEX(ГРАФИК!$Z$6:$Z$36,MATCH($B$1374,ГРАФИК!$A$6:$A$36,0),0)</f>
        <v>0</v>
      </c>
      <c r="D1387" s="6" t="b">
        <f t="shared" si="113"/>
        <v>0</v>
      </c>
      <c r="E1387" s="24" t="b">
        <f t="shared" si="114"/>
        <v>0</v>
      </c>
      <c r="F1387" s="6">
        <f>Count_Color(ГРАФИК!$Z$6:$Z$36,3,C1387)</f>
        <v>0</v>
      </c>
      <c r="G1387" s="25" t="e">
        <f>IF(D1387="",INDEX('Классификатор задач'!$C:$C,MATCH(E1387,'Классификатор задач'!$B:$B,0),0),INDEX('Классификатор задач'!$C:$C,MATCH(D1387,'Классификатор задач'!$A:$A,0)))</f>
        <v>#N/A</v>
      </c>
      <c r="H1387" s="26">
        <f>INDEX(ГРАФИК!$AA$6:$AA$36,MATCH($B$1374,ГРАФИК!$A$6:$A$36,0),0)</f>
        <v>0</v>
      </c>
      <c r="I1387" s="41">
        <v>0.25</v>
      </c>
      <c r="J1387" s="29" t="e">
        <f>INDEX('Закрепление за ДСЕ'!$B:$B,MATCH(H1387,'Закрепление за ДСЕ'!A:A,0),0)</f>
        <v>#N/A</v>
      </c>
      <c r="K1387" s="29" t="e">
        <f>INDEX('Закрепление за ДСЕ'!$D:$D,MATCH(H1387,'Закрепление за ДСЕ'!A:A,0),0)</f>
        <v>#N/A</v>
      </c>
      <c r="L1387" s="36" t="str">
        <f>IF(F1387&gt;0,"Выполнено","")</f>
        <v/>
      </c>
      <c r="M1387" s="38">
        <v>29</v>
      </c>
    </row>
    <row r="1388" spans="1:13" x14ac:dyDescent="0.25">
      <c r="A1388" s="24">
        <v>0.42708333333333298</v>
      </c>
      <c r="B1388" s="24">
        <v>0.4375</v>
      </c>
      <c r="C1388" s="24">
        <f>INDEX(ГРАФИК!$AB$6:$AB$36,MATCH($B$1374,ГРАФИК!$A$6:$A$36,0),0)</f>
        <v>0</v>
      </c>
      <c r="D1388" s="6" t="b">
        <f t="shared" si="113"/>
        <v>0</v>
      </c>
      <c r="E1388" s="24" t="b">
        <f t="shared" si="114"/>
        <v>0</v>
      </c>
      <c r="F1388" s="6">
        <f>Count_Color(ГРАФИК!$AB$6:$AB$36,3,C1388)</f>
        <v>0</v>
      </c>
      <c r="G1388" s="25" t="e">
        <f>IF(D1388="",INDEX('Классификатор задач'!$C:$C,MATCH(E1388,'Классификатор задач'!$B:$B,0),0),INDEX('Классификатор задач'!$C:$C,MATCH(D1388,'Классификатор задач'!$A:$A,0)))</f>
        <v>#N/A</v>
      </c>
      <c r="H1388" s="26">
        <f>INDEX(ГРАФИК!$AC$6:$AC$36,MATCH($B$1374,ГРАФИК!$A$6:$A$36,0),0)</f>
        <v>0</v>
      </c>
      <c r="I1388" s="41">
        <v>0.25</v>
      </c>
      <c r="J1388" s="29" t="e">
        <f>INDEX('Закрепление за ДСЕ'!$B:$B,MATCH(H1388,'Закрепление за ДСЕ'!A:A,0),0)</f>
        <v>#N/A</v>
      </c>
      <c r="K1388" s="29" t="e">
        <f>INDEX('Закрепление за ДСЕ'!$D:$D,MATCH(H1388,'Закрепление за ДСЕ'!A:A,0),0)</f>
        <v>#N/A</v>
      </c>
      <c r="L1388" s="36" t="str">
        <f t="shared" ref="L1388:L1422" si="115">IF(F1388&gt;0,"Выполнено","")</f>
        <v/>
      </c>
      <c r="M1388" s="38">
        <v>29</v>
      </c>
    </row>
    <row r="1389" spans="1:13" x14ac:dyDescent="0.25">
      <c r="A1389" s="24">
        <v>0.4375</v>
      </c>
      <c r="B1389" s="24">
        <v>0.44791666666666702</v>
      </c>
      <c r="C1389" s="24">
        <f>INDEX(ГРАФИК!$AD$6:$AD$36,MATCH($B$1374,ГРАФИК!$A$6:$A$36,0),0)</f>
        <v>0</v>
      </c>
      <c r="D1389" s="6" t="b">
        <f t="shared" si="113"/>
        <v>0</v>
      </c>
      <c r="E1389" s="24" t="b">
        <f t="shared" si="114"/>
        <v>0</v>
      </c>
      <c r="F1389" s="6">
        <f>Count_Color(ГРАФИК!$AD$6:$AD$36,3,C1389)</f>
        <v>0</v>
      </c>
      <c r="G1389" s="25" t="e">
        <f>IF(D1389="",INDEX('Классификатор задач'!$C:$C,MATCH(E1389,'Классификатор задач'!$B:$B,0),0),INDEX('Классификатор задач'!$C:$C,MATCH(D1389,'Классификатор задач'!$A:$A,0)))</f>
        <v>#N/A</v>
      </c>
      <c r="H1389" s="26">
        <f>INDEX(ГРАФИК!$AE$6:$AE$36,MATCH($B$1374,ГРАФИК!$A$6:$A$36,0),0)</f>
        <v>0</v>
      </c>
      <c r="I1389" s="41">
        <v>0.25</v>
      </c>
      <c r="J1389" s="29" t="e">
        <f>INDEX('Закрепление за ДСЕ'!$B:$B,MATCH(H1389,'Закрепление за ДСЕ'!A:A,0),0)</f>
        <v>#N/A</v>
      </c>
      <c r="K1389" s="29" t="e">
        <f>INDEX('Закрепление за ДСЕ'!$D:$D,MATCH(H1389,'Закрепление за ДСЕ'!A:A,0),0)</f>
        <v>#N/A</v>
      </c>
      <c r="L1389" s="36" t="str">
        <f t="shared" si="115"/>
        <v/>
      </c>
      <c r="M1389" s="38">
        <v>29</v>
      </c>
    </row>
    <row r="1390" spans="1:13" x14ac:dyDescent="0.25">
      <c r="A1390" s="24">
        <v>0.44791666666666602</v>
      </c>
      <c r="B1390" s="24">
        <v>0.45833333333333298</v>
      </c>
      <c r="C1390" s="24">
        <f>INDEX(ГРАФИК!$AF$6:$AF$36,MATCH($B$1374,ГРАФИК!$A$6:$A$36,0),0)</f>
        <v>0</v>
      </c>
      <c r="D1390" s="6" t="b">
        <f t="shared" si="113"/>
        <v>0</v>
      </c>
      <c r="E1390" s="24" t="b">
        <f t="shared" si="114"/>
        <v>0</v>
      </c>
      <c r="F1390" s="6">
        <f>Count_Color(ГРАФИК!$AF$6:$AF$36,3,C1390)</f>
        <v>0</v>
      </c>
      <c r="G1390" s="25" t="e">
        <f>IF(D1390="",INDEX('Классификатор задач'!$C:$C,MATCH(E1390,'Классификатор задач'!$B:$B,0),0),INDEX('Классификатор задач'!$C:$C,MATCH(D1390,'Классификатор задач'!$A:$A,0)))</f>
        <v>#N/A</v>
      </c>
      <c r="H1390" s="26">
        <f>INDEX(ГРАФИК!$AG$6:$AG$36,MATCH($B$1374,ГРАФИК!$A$6:$A$36,0),0)</f>
        <v>0</v>
      </c>
      <c r="I1390" s="41">
        <v>0.25</v>
      </c>
      <c r="J1390" s="29" t="e">
        <f>INDEX('Закрепление за ДСЕ'!$B:$B,MATCH(H1390,'Закрепление за ДСЕ'!A:A,0),0)</f>
        <v>#N/A</v>
      </c>
      <c r="K1390" s="29" t="e">
        <f>INDEX('Закрепление за ДСЕ'!$D:$D,MATCH(H1390,'Закрепление за ДСЕ'!A:A,0),0)</f>
        <v>#N/A</v>
      </c>
      <c r="L1390" s="36" t="str">
        <f t="shared" si="115"/>
        <v/>
      </c>
      <c r="M1390" s="38">
        <v>29</v>
      </c>
    </row>
    <row r="1391" spans="1:13" x14ac:dyDescent="0.25">
      <c r="A1391" s="24">
        <v>0.45833333333333298</v>
      </c>
      <c r="B1391" s="24">
        <v>0.46875</v>
      </c>
      <c r="C1391" s="24">
        <f>INDEX(ГРАФИК!$AH$6:$AH$36,MATCH($B$1374,ГРАФИК!$A$6:$A$36,0),0)</f>
        <v>0</v>
      </c>
      <c r="D1391" s="6" t="b">
        <f t="shared" si="113"/>
        <v>0</v>
      </c>
      <c r="E1391" s="24" t="b">
        <f t="shared" si="114"/>
        <v>0</v>
      </c>
      <c r="F1391" s="6">
        <f>Count_Color(ГРАФИК!$AH$6:$AH$36,3,C1391)</f>
        <v>0</v>
      </c>
      <c r="G1391" s="25" t="e">
        <f>IF(D1391="",INDEX('Классификатор задач'!$C:$C,MATCH(E1391,'Классификатор задач'!$B:$B,0),0),INDEX('Классификатор задач'!$C:$C,MATCH(D1391,'Классификатор задач'!$A:$A,0)))</f>
        <v>#N/A</v>
      </c>
      <c r="H1391" s="26">
        <f>INDEX(ГРАФИК!$AI$6:$AI$36,MATCH($B$1374,ГРАФИК!$A$6:$A$36,0),0)</f>
        <v>0</v>
      </c>
      <c r="I1391" s="41">
        <v>0.25</v>
      </c>
      <c r="J1391" s="29" t="e">
        <f>INDEX('Закрепление за ДСЕ'!$B:$B,MATCH(H1391,'Закрепление за ДСЕ'!A:A,0),0)</f>
        <v>#N/A</v>
      </c>
      <c r="K1391" s="29" t="e">
        <f>INDEX('Закрепление за ДСЕ'!$D:$D,MATCH(H1391,'Закрепление за ДСЕ'!A:A,0),0)</f>
        <v>#N/A</v>
      </c>
      <c r="L1391" s="36" t="str">
        <f t="shared" si="115"/>
        <v/>
      </c>
      <c r="M1391" s="38">
        <v>29</v>
      </c>
    </row>
    <row r="1392" spans="1:13" x14ac:dyDescent="0.25">
      <c r="A1392" s="24">
        <v>0.46875</v>
      </c>
      <c r="B1392" s="24">
        <v>0.47916666666666702</v>
      </c>
      <c r="C1392" s="24">
        <f>INDEX(ГРАФИК!$AJ$6:$AJ$36,MATCH($B$1374,ГРАФИК!$A$6:$A$36,0),0)</f>
        <v>0</v>
      </c>
      <c r="D1392" s="6" t="b">
        <f t="shared" si="113"/>
        <v>0</v>
      </c>
      <c r="E1392" s="24" t="b">
        <f t="shared" si="114"/>
        <v>0</v>
      </c>
      <c r="F1392" s="6">
        <f>Count_Color(ГРАФИК!$AJ$6:$AJ$36,3,C1392)</f>
        <v>0</v>
      </c>
      <c r="G1392" s="25" t="e">
        <f>IF(D1392="",INDEX('Классификатор задач'!$C:$C,MATCH(E1392,'Классификатор задач'!$B:$B,0),0),INDEX('Классификатор задач'!$C:$C,MATCH(D1392,'Классификатор задач'!$A:$A,0)))</f>
        <v>#N/A</v>
      </c>
      <c r="H1392" s="26">
        <f>INDEX(ГРАФИК!$AK$6:$AK$36,MATCH($B$1374,ГРАФИК!$A$6:$A$36,0),0)</f>
        <v>0</v>
      </c>
      <c r="I1392" s="41">
        <v>0.25</v>
      </c>
      <c r="J1392" s="29" t="e">
        <f>INDEX('Закрепление за ДСЕ'!$B:$B,MATCH(H1392,'Закрепление за ДСЕ'!A:A,0),0)</f>
        <v>#N/A</v>
      </c>
      <c r="K1392" s="29" t="e">
        <f>INDEX('Закрепление за ДСЕ'!$D:$D,MATCH(H1392,'Закрепление за ДСЕ'!A:A,0),0)</f>
        <v>#N/A</v>
      </c>
      <c r="L1392" s="36" t="str">
        <f t="shared" si="115"/>
        <v/>
      </c>
      <c r="M1392" s="38">
        <v>29</v>
      </c>
    </row>
    <row r="1393" spans="1:13" x14ac:dyDescent="0.25">
      <c r="A1393" s="24">
        <v>0.47916666666666602</v>
      </c>
      <c r="B1393" s="24">
        <v>0.48958333333333298</v>
      </c>
      <c r="C1393" s="24">
        <f>INDEX(ГРАФИК!$AL$6:$AL$36,MATCH($B$1374,ГРАФИК!$A$6:$A$36,0),0)</f>
        <v>0</v>
      </c>
      <c r="D1393" s="6" t="b">
        <f t="shared" si="113"/>
        <v>0</v>
      </c>
      <c r="E1393" s="24" t="b">
        <f t="shared" si="114"/>
        <v>0</v>
      </c>
      <c r="F1393" s="6">
        <f>Count_Color(ГРАФИК!$AL$6:$AL$36,3,C1393)</f>
        <v>0</v>
      </c>
      <c r="G1393" s="25" t="e">
        <f>IF(D1393="",INDEX('Классификатор задач'!$C:$C,MATCH(E1393,'Классификатор задач'!$B:$B,0),0),INDEX('Классификатор задач'!$C:$C,MATCH(D1393,'Классификатор задач'!$A:$A,0)))</f>
        <v>#N/A</v>
      </c>
      <c r="H1393" s="26">
        <f>INDEX(ГРАФИК!$AM$6:$AM$36,MATCH($B$1374,ГРАФИК!$A$6:$A$36,0),0)</f>
        <v>0</v>
      </c>
      <c r="I1393" s="41">
        <v>0.25</v>
      </c>
      <c r="J1393" s="29" t="e">
        <f>INDEX('Закрепление за ДСЕ'!$B:$B,MATCH(H1393,'Закрепление за ДСЕ'!A:A,0),0)</f>
        <v>#N/A</v>
      </c>
      <c r="K1393" s="29" t="e">
        <f>INDEX('Закрепление за ДСЕ'!$D:$D,MATCH(H1393,'Закрепление за ДСЕ'!A:A,0),0)</f>
        <v>#N/A</v>
      </c>
      <c r="L1393" s="36" t="str">
        <f t="shared" si="115"/>
        <v/>
      </c>
      <c r="M1393" s="38">
        <v>29</v>
      </c>
    </row>
    <row r="1394" spans="1:13" x14ac:dyDescent="0.25">
      <c r="A1394" s="24">
        <v>0.48958333333333298</v>
      </c>
      <c r="B1394" s="24">
        <v>0.5</v>
      </c>
      <c r="C1394" s="24">
        <f>INDEX(ГРАФИК!$AN$6:$AN$36,MATCH($B$1374,ГРАФИК!$A$6:$A$36,0),0)</f>
        <v>0</v>
      </c>
      <c r="D1394" s="6" t="b">
        <f t="shared" si="113"/>
        <v>0</v>
      </c>
      <c r="E1394" s="24" t="b">
        <f t="shared" si="114"/>
        <v>0</v>
      </c>
      <c r="F1394" s="6">
        <f>Count_Color(ГРАФИК!$AN$6:$AN$36,3,C1394)</f>
        <v>0</v>
      </c>
      <c r="G1394" s="25" t="e">
        <f>IF(D1394="",INDEX('Классификатор задач'!$C:$C,MATCH(E1394,'Классификатор задач'!$B:$B,0),0),INDEX('Классификатор задач'!$C:$C,MATCH(D1394,'Классификатор задач'!$A:$A,0)))</f>
        <v>#N/A</v>
      </c>
      <c r="H1394" s="26">
        <f>INDEX(ГРАФИК!$AO$6:$AO$36,MATCH($B$1374,ГРАФИК!$A$6:$A$36,0),0)</f>
        <v>0</v>
      </c>
      <c r="I1394" s="41">
        <v>0.25</v>
      </c>
      <c r="J1394" s="29" t="e">
        <f>INDEX('Закрепление за ДСЕ'!$B:$B,MATCH(H1394,'Закрепление за ДСЕ'!A:A,0),0)</f>
        <v>#N/A</v>
      </c>
      <c r="K1394" s="29" t="e">
        <f>INDEX('Закрепление за ДСЕ'!$D:$D,MATCH(H1394,'Закрепление за ДСЕ'!A:A,0),0)</f>
        <v>#N/A</v>
      </c>
      <c r="L1394" s="36" t="str">
        <f t="shared" si="115"/>
        <v/>
      </c>
      <c r="M1394" s="38">
        <v>29</v>
      </c>
    </row>
    <row r="1395" spans="1:13" x14ac:dyDescent="0.25">
      <c r="A1395" s="24">
        <v>0.5</v>
      </c>
      <c r="B1395" s="24">
        <v>0.51041666666666696</v>
      </c>
      <c r="C1395" s="24">
        <f>INDEX(ГРАФИК!$AP$6:$AP$36,MATCH($B$1374,ГРАФИК!$A$6:$A$36,0),0)</f>
        <v>0</v>
      </c>
      <c r="D1395" s="6" t="b">
        <f t="shared" si="113"/>
        <v>0</v>
      </c>
      <c r="E1395" s="24" t="b">
        <f t="shared" si="114"/>
        <v>0</v>
      </c>
      <c r="F1395" s="6">
        <f>Count_Color(ГРАФИК!$AP$6:$AP$36,3,C1395)</f>
        <v>0</v>
      </c>
      <c r="G1395" s="25" t="e">
        <f>IF(D1395="",INDEX('Классификатор задач'!$C:$C,MATCH(E1395,'Классификатор задач'!$B:$B,0),0),INDEX('Классификатор задач'!$C:$C,MATCH(D1395,'Классификатор задач'!$A:$A,0)))</f>
        <v>#N/A</v>
      </c>
      <c r="H1395" s="26">
        <f>INDEX(ГРАФИК!$AQ$6:$AQ$36,MATCH($B$1374,ГРАФИК!$A$6:$A$36,0),0)</f>
        <v>0</v>
      </c>
      <c r="I1395" s="41">
        <v>0.25</v>
      </c>
      <c r="J1395" s="29" t="e">
        <f>INDEX('Закрепление за ДСЕ'!$B:$B,MATCH(H1395,'Закрепление за ДСЕ'!A:A,0),0)</f>
        <v>#N/A</v>
      </c>
      <c r="K1395" s="29" t="e">
        <f>INDEX('Закрепление за ДСЕ'!$D:$D,MATCH(H1395,'Закрепление за ДСЕ'!A:A,0),0)</f>
        <v>#N/A</v>
      </c>
      <c r="L1395" s="36" t="str">
        <f t="shared" si="115"/>
        <v/>
      </c>
      <c r="M1395" s="38">
        <v>29</v>
      </c>
    </row>
    <row r="1396" spans="1:13" x14ac:dyDescent="0.25">
      <c r="A1396" s="24">
        <v>0.51041666666666596</v>
      </c>
      <c r="B1396" s="24">
        <v>0.52083333333333304</v>
      </c>
      <c r="C1396" s="24">
        <f>INDEX(ГРАФИК!$AR$6:$AR$36,MATCH($B$1374,ГРАФИК!$A$6:$A$36,0),0)</f>
        <v>0</v>
      </c>
      <c r="D1396" s="6" t="b">
        <f t="shared" si="113"/>
        <v>0</v>
      </c>
      <c r="E1396" s="24" t="b">
        <f t="shared" si="114"/>
        <v>0</v>
      </c>
      <c r="F1396" s="6">
        <f>Count_Color(ГРАФИК!$AR$6:$AR$36,3,C1396)</f>
        <v>0</v>
      </c>
      <c r="G1396" s="25" t="e">
        <f>IF(D1396="",INDEX('Классификатор задач'!$C:$C,MATCH(E1396,'Классификатор задач'!$B:$B,0),0),INDEX('Классификатор задач'!$C:$C,MATCH(D1396,'Классификатор задач'!$A:$A,0)))</f>
        <v>#N/A</v>
      </c>
      <c r="H1396" s="26">
        <f>INDEX(ГРАФИК!$AS$6:$AS$36,MATCH($B$1374,ГРАФИК!$A$6:$A$36,0),0)</f>
        <v>0</v>
      </c>
      <c r="I1396" s="41">
        <v>0.25</v>
      </c>
      <c r="J1396" s="29" t="e">
        <f>INDEX('Закрепление за ДСЕ'!$B:$B,MATCH(H1396,'Закрепление за ДСЕ'!A:A,0),0)</f>
        <v>#N/A</v>
      </c>
      <c r="K1396" s="29" t="e">
        <f>INDEX('Закрепление за ДСЕ'!$D:$D,MATCH(H1396,'Закрепление за ДСЕ'!A:A,0),0)</f>
        <v>#N/A</v>
      </c>
      <c r="L1396" s="36" t="str">
        <f t="shared" si="115"/>
        <v/>
      </c>
      <c r="M1396" s="38">
        <v>29</v>
      </c>
    </row>
    <row r="1397" spans="1:13" x14ac:dyDescent="0.25">
      <c r="A1397" s="24">
        <v>0.52083333333333304</v>
      </c>
      <c r="B1397" s="24">
        <v>0.53125</v>
      </c>
      <c r="C1397" s="24">
        <f>INDEX(ГРАФИК!$AT$6:$AT$36,MATCH($B$1374,ГРАФИК!$A$6:$A$36,0),0)</f>
        <v>0</v>
      </c>
      <c r="D1397" s="6" t="b">
        <f t="shared" si="113"/>
        <v>0</v>
      </c>
      <c r="E1397" s="24" t="b">
        <f t="shared" si="114"/>
        <v>0</v>
      </c>
      <c r="F1397" s="6">
        <f>Count_Color(ГРАФИК!$AT$6:$AT$36,3,C1397)</f>
        <v>0</v>
      </c>
      <c r="G1397" s="25" t="e">
        <f>IF(D1397="",INDEX('Классификатор задач'!$C:$C,MATCH(E1397,'Классификатор задач'!$B:$B,0),0),INDEX('Классификатор задач'!$C:$C,MATCH(D1397,'Классификатор задач'!$A:$A,0)))</f>
        <v>#N/A</v>
      </c>
      <c r="H1397" s="26">
        <f>INDEX(ГРАФИК!$AU$6:$AU$36,MATCH($B$1374,ГРАФИК!$A$6:$A$36,0),0)</f>
        <v>0</v>
      </c>
      <c r="I1397" s="41">
        <v>0.25</v>
      </c>
      <c r="J1397" s="29" t="e">
        <f>INDEX('Закрепление за ДСЕ'!$B:$B,MATCH(H1397,'Закрепление за ДСЕ'!A:A,0),0)</f>
        <v>#N/A</v>
      </c>
      <c r="K1397" s="29" t="e">
        <f>INDEX('Закрепление за ДСЕ'!$D:$D,MATCH(H1397,'Закрепление за ДСЕ'!A:A,0),0)</f>
        <v>#N/A</v>
      </c>
      <c r="L1397" s="36" t="str">
        <f t="shared" si="115"/>
        <v/>
      </c>
      <c r="M1397" s="38">
        <v>29</v>
      </c>
    </row>
    <row r="1398" spans="1:13" x14ac:dyDescent="0.25">
      <c r="A1398" s="24">
        <v>0.531249999999999</v>
      </c>
      <c r="B1398" s="24">
        <v>0.54166666666666696</v>
      </c>
      <c r="C1398" s="24">
        <f>INDEX(ГРАФИК!$AV$6:$AV$36,MATCH($B$1374,ГРАФИК!$A$6:$A$36,0),0)</f>
        <v>0</v>
      </c>
      <c r="D1398" s="6" t="b">
        <f t="shared" si="113"/>
        <v>0</v>
      </c>
      <c r="E1398" s="24" t="b">
        <f t="shared" si="114"/>
        <v>0</v>
      </c>
      <c r="F1398" s="6">
        <f>Count_Color(ГРАФИК!$AV$6:$AV$36,3,C1398)</f>
        <v>0</v>
      </c>
      <c r="G1398" s="25" t="e">
        <f>IF(D1398="",INDEX('Классификатор задач'!$C:$C,MATCH(E1398,'Классификатор задач'!$B:$B,0),0),INDEX('Классификатор задач'!$C:$C,MATCH(D1398,'Классификатор задач'!$A:$A,0)))</f>
        <v>#N/A</v>
      </c>
      <c r="H1398" s="26">
        <f>INDEX(ГРАФИК!$AW$6:$AW$36,MATCH($B$1374,ГРАФИК!$A$6:$A$36,0),0)</f>
        <v>0</v>
      </c>
      <c r="I1398" s="41">
        <v>0.25</v>
      </c>
      <c r="J1398" s="29" t="e">
        <f>INDEX('Закрепление за ДСЕ'!$B:$B,MATCH(H1398,'Закрепление за ДСЕ'!A:A,0),0)</f>
        <v>#N/A</v>
      </c>
      <c r="K1398" s="29" t="e">
        <f>INDEX('Закрепление за ДСЕ'!$D:$D,MATCH(H1398,'Закрепление за ДСЕ'!A:A,0),0)</f>
        <v>#N/A</v>
      </c>
      <c r="L1398" s="36" t="str">
        <f t="shared" si="115"/>
        <v/>
      </c>
      <c r="M1398" s="38">
        <v>29</v>
      </c>
    </row>
    <row r="1399" spans="1:13" x14ac:dyDescent="0.25">
      <c r="A1399" s="24">
        <v>0.54166666666666596</v>
      </c>
      <c r="B1399" s="24">
        <v>0.55208333333333304</v>
      </c>
      <c r="C1399" s="24">
        <f>INDEX(ГРАФИК!$AX$6:$AX$36,MATCH($B$1374,ГРАФИК!$A$6:$A$36,0),0)</f>
        <v>0</v>
      </c>
      <c r="D1399" s="6" t="b">
        <f t="shared" si="113"/>
        <v>0</v>
      </c>
      <c r="E1399" s="24" t="b">
        <f t="shared" si="114"/>
        <v>0</v>
      </c>
      <c r="F1399" s="6">
        <f>Count_Color(ГРАФИК!$AX$6:$AX$36,3,C1399)</f>
        <v>0</v>
      </c>
      <c r="G1399" s="25" t="e">
        <f>IF(D1399="",INDEX('Классификатор задач'!$C:$C,MATCH(E1399,'Классификатор задач'!$B:$B,0),0),INDEX('Классификатор задач'!$C:$C,MATCH(D1399,'Классификатор задач'!$A:$A,0)))</f>
        <v>#N/A</v>
      </c>
      <c r="H1399" s="26">
        <f>INDEX(ГРАФИК!$AY$6:$AY$36,MATCH($B$1374,ГРАФИК!$A$6:$A$36,0),0)</f>
        <v>0</v>
      </c>
      <c r="I1399" s="41">
        <v>0.25</v>
      </c>
      <c r="J1399" s="29" t="e">
        <f>INDEX('Закрепление за ДСЕ'!$B:$B,MATCH(H1399,'Закрепление за ДСЕ'!A:A,0),0)</f>
        <v>#N/A</v>
      </c>
      <c r="K1399" s="29" t="e">
        <f>INDEX('Закрепление за ДСЕ'!$D:$D,MATCH(H1399,'Закрепление за ДСЕ'!A:A,0),0)</f>
        <v>#N/A</v>
      </c>
      <c r="L1399" s="36" t="str">
        <f t="shared" si="115"/>
        <v/>
      </c>
      <c r="M1399" s="38">
        <v>29</v>
      </c>
    </row>
    <row r="1400" spans="1:13" x14ac:dyDescent="0.25">
      <c r="A1400" s="24">
        <v>0.55208333333333304</v>
      </c>
      <c r="B1400" s="24">
        <v>0.5625</v>
      </c>
      <c r="C1400" s="24">
        <f>INDEX(ГРАФИК!$AZ$6:$AZ$36,MATCH($B$1374,ГРАФИК!$A$6:$A$36,0),0)</f>
        <v>0</v>
      </c>
      <c r="D1400" s="6" t="b">
        <f t="shared" si="113"/>
        <v>0</v>
      </c>
      <c r="E1400" s="24" t="b">
        <f t="shared" si="114"/>
        <v>0</v>
      </c>
      <c r="F1400" s="6">
        <f>Count_Color(ГРАФИК!$AZ$6:$AZ$36,3,C1400)</f>
        <v>0</v>
      </c>
      <c r="G1400" s="25" t="e">
        <f>IF(D1400="",INDEX('Классификатор задач'!$C:$C,MATCH(E1400,'Классификатор задач'!$B:$B,0),0),INDEX('Классификатор задач'!$C:$C,MATCH(D1400,'Классификатор задач'!$A:$A,0)))</f>
        <v>#N/A</v>
      </c>
      <c r="H1400" s="26">
        <f>INDEX(ГРАФИК!$BA$6:$BA$36,MATCH($B$1374,ГРАФИК!$A$6:$A$36,0),0)</f>
        <v>0</v>
      </c>
      <c r="I1400" s="41">
        <v>0.25</v>
      </c>
      <c r="J1400" s="29" t="e">
        <f>INDEX('Закрепление за ДСЕ'!$B:$B,MATCH(H1400,'Закрепление за ДСЕ'!A:A,0),0)</f>
        <v>#N/A</v>
      </c>
      <c r="K1400" s="29" t="e">
        <f>INDEX('Закрепление за ДСЕ'!$D:$D,MATCH(H1400,'Закрепление за ДСЕ'!A:A,0),0)</f>
        <v>#N/A</v>
      </c>
      <c r="L1400" s="36" t="str">
        <f t="shared" si="115"/>
        <v/>
      </c>
      <c r="M1400" s="38">
        <v>29</v>
      </c>
    </row>
    <row r="1401" spans="1:13" x14ac:dyDescent="0.25">
      <c r="A1401" s="24">
        <v>0.562499999999999</v>
      </c>
      <c r="B1401" s="24">
        <v>0.57291666666666696</v>
      </c>
      <c r="C1401" s="24">
        <f>INDEX(ГРАФИК!$BB$6:$BB$36,MATCH($B$1374,ГРАФИК!$A$6:$A$36,0),0)</f>
        <v>0</v>
      </c>
      <c r="D1401" s="6" t="b">
        <f t="shared" si="113"/>
        <v>0</v>
      </c>
      <c r="E1401" s="24" t="b">
        <f t="shared" si="114"/>
        <v>0</v>
      </c>
      <c r="F1401" s="6">
        <f>Count_Color(ГРАФИК!$BB$6:$BB$36,3,C1401)</f>
        <v>0</v>
      </c>
      <c r="G1401" s="25" t="e">
        <f>IF(D1401="",INDEX('Классификатор задач'!$C:$C,MATCH(E1401,'Классификатор задач'!$B:$B,0),0),INDEX('Классификатор задач'!$C:$C,MATCH(D1401,'Классификатор задач'!$A:$A,0)))</f>
        <v>#N/A</v>
      </c>
      <c r="H1401" s="26">
        <f>INDEX(ГРАФИК!$BC$6:$BC$36,MATCH($B$1374,ГРАФИК!$A$6:$A$36,0),0)</f>
        <v>0</v>
      </c>
      <c r="I1401" s="41">
        <v>0.25</v>
      </c>
      <c r="J1401" s="29" t="e">
        <f>INDEX('Закрепление за ДСЕ'!$B:$B,MATCH(H1401,'Закрепление за ДСЕ'!A:A,0),0)</f>
        <v>#N/A</v>
      </c>
      <c r="K1401" s="29" t="e">
        <f>INDEX('Закрепление за ДСЕ'!$D:$D,MATCH(H1401,'Закрепление за ДСЕ'!A:A,0),0)</f>
        <v>#N/A</v>
      </c>
      <c r="L1401" s="36" t="str">
        <f t="shared" si="115"/>
        <v/>
      </c>
      <c r="M1401" s="38">
        <v>29</v>
      </c>
    </row>
    <row r="1402" spans="1:13" x14ac:dyDescent="0.25">
      <c r="A1402" s="24">
        <v>0.57291666666666596</v>
      </c>
      <c r="B1402" s="24">
        <v>0.58333333333333304</v>
      </c>
      <c r="C1402" s="24">
        <f>INDEX(ГРАФИК!$BD$6:$BD$36,MATCH($B$1374,ГРАФИК!$A$6:$A$36,0),0)</f>
        <v>0</v>
      </c>
      <c r="D1402" s="6" t="b">
        <f t="shared" si="113"/>
        <v>0</v>
      </c>
      <c r="E1402" s="24" t="b">
        <f t="shared" si="114"/>
        <v>0</v>
      </c>
      <c r="F1402" s="6">
        <f>Count_Color(ГРАФИК!$BD$6:$BD$36,3,C1402)</f>
        <v>0</v>
      </c>
      <c r="G1402" s="25" t="e">
        <f>IF(D1402="",INDEX('Классификатор задач'!$C:$C,MATCH(E1402,'Классификатор задач'!$B:$B,0),0),INDEX('Классификатор задач'!$C:$C,MATCH(D1402,'Классификатор задач'!$A:$A,0)))</f>
        <v>#N/A</v>
      </c>
      <c r="H1402" s="26">
        <f>INDEX(ГРАФИК!$BE$6:$BE$36,MATCH($B$1374,ГРАФИК!$A$6:$A$36,0),0)</f>
        <v>0</v>
      </c>
      <c r="I1402" s="41">
        <v>0.25</v>
      </c>
      <c r="J1402" s="29" t="e">
        <f>INDEX('Закрепление за ДСЕ'!$B:$B,MATCH(H1402,'Закрепление за ДСЕ'!A:A,0),0)</f>
        <v>#N/A</v>
      </c>
      <c r="K1402" s="29" t="e">
        <f>INDEX('Закрепление за ДСЕ'!$D:$D,MATCH(H1402,'Закрепление за ДСЕ'!A:A,0),0)</f>
        <v>#N/A</v>
      </c>
      <c r="L1402" s="36" t="str">
        <f t="shared" si="115"/>
        <v/>
      </c>
      <c r="M1402" s="38">
        <v>29</v>
      </c>
    </row>
    <row r="1403" spans="1:13" x14ac:dyDescent="0.25">
      <c r="A1403" s="24">
        <v>0.58333333333333304</v>
      </c>
      <c r="B1403" s="24">
        <v>0.59375</v>
      </c>
      <c r="C1403" s="24">
        <f>INDEX(ГРАФИК!$BF$6:$BF$36,MATCH($B$1374,ГРАФИК!$A$6:$A$36,0),0)</f>
        <v>0</v>
      </c>
      <c r="D1403" s="6" t="b">
        <f t="shared" si="113"/>
        <v>0</v>
      </c>
      <c r="E1403" s="24" t="b">
        <f t="shared" si="114"/>
        <v>0</v>
      </c>
      <c r="F1403" s="6">
        <f>Count_Color(ГРАФИК!$BF$6:$BF$36,3,C1403)</f>
        <v>0</v>
      </c>
      <c r="G1403" s="25" t="e">
        <f>IF(D1403="",INDEX('Классификатор задач'!$C:$C,MATCH(E1403,'Классификатор задач'!$B:$B,0),0),INDEX('Классификатор задач'!$C:$C,MATCH(D1403,'Классификатор задач'!$A:$A,0)))</f>
        <v>#N/A</v>
      </c>
      <c r="H1403" s="26">
        <f>INDEX(ГРАФИК!$BG$6:$BG$36,MATCH($B$1374,ГРАФИК!$A$6:$A$36,0),0)</f>
        <v>0</v>
      </c>
      <c r="I1403" s="41">
        <v>0.25</v>
      </c>
      <c r="J1403" s="29" t="e">
        <f>INDEX('Закрепление за ДСЕ'!$B:$B,MATCH(H1403,'Закрепление за ДСЕ'!A:A,0),0)</f>
        <v>#N/A</v>
      </c>
      <c r="K1403" s="29" t="e">
        <f>INDEX('Закрепление за ДСЕ'!$D:$D,MATCH(H1403,'Закрепление за ДСЕ'!A:A,0),0)</f>
        <v>#N/A</v>
      </c>
      <c r="L1403" s="36" t="str">
        <f t="shared" si="115"/>
        <v/>
      </c>
      <c r="M1403" s="38">
        <v>29</v>
      </c>
    </row>
    <row r="1404" spans="1:13" x14ac:dyDescent="0.25">
      <c r="A1404" s="24">
        <v>0.593749999999999</v>
      </c>
      <c r="B1404" s="24">
        <v>0.60416666666666696</v>
      </c>
      <c r="C1404" s="24">
        <f>INDEX(ГРАФИК!$BH$6:$BH$36,MATCH($B$1374,ГРАФИК!$A$6:$A$36,0),0)</f>
        <v>0</v>
      </c>
      <c r="D1404" s="6" t="b">
        <f t="shared" si="113"/>
        <v>0</v>
      </c>
      <c r="E1404" s="24" t="b">
        <f t="shared" si="114"/>
        <v>0</v>
      </c>
      <c r="F1404" s="6">
        <f>Count_Color(ГРАФИК!$BH$6:$BH$36,3,C1404)</f>
        <v>0</v>
      </c>
      <c r="G1404" s="25" t="e">
        <f>IF(D1404="",INDEX('Классификатор задач'!$C:$C,MATCH(E1404,'Классификатор задач'!$B:$B,0),0),INDEX('Классификатор задач'!$C:$C,MATCH(D1404,'Классификатор задач'!$A:$A,0)))</f>
        <v>#N/A</v>
      </c>
      <c r="H1404" s="26">
        <f>INDEX(ГРАФИК!$BI$6:$BI$36,MATCH($B$1374,ГРАФИК!$A$6:$A$36,0),0)</f>
        <v>0</v>
      </c>
      <c r="I1404" s="41">
        <v>0.25</v>
      </c>
      <c r="J1404" s="29" t="e">
        <f>INDEX('Закрепление за ДСЕ'!$B:$B,MATCH(H1404,'Закрепление за ДСЕ'!A:A,0),0)</f>
        <v>#N/A</v>
      </c>
      <c r="K1404" s="29" t="e">
        <f>INDEX('Закрепление за ДСЕ'!$D:$D,MATCH(H1404,'Закрепление за ДСЕ'!A:A,0),0)</f>
        <v>#N/A</v>
      </c>
      <c r="L1404" s="36" t="str">
        <f t="shared" si="115"/>
        <v/>
      </c>
      <c r="M1404" s="38">
        <v>29</v>
      </c>
    </row>
    <row r="1405" spans="1:13" x14ac:dyDescent="0.25">
      <c r="A1405" s="24">
        <v>0.60416666666666596</v>
      </c>
      <c r="B1405" s="24">
        <v>0.61458333333333404</v>
      </c>
      <c r="C1405" s="24">
        <f>INDEX(ГРАФИК!$BJ$6:$BJ$36,MATCH($B$1374,ГРАФИК!$A$6:$A$36,0),0)</f>
        <v>0</v>
      </c>
      <c r="D1405" s="6" t="b">
        <f t="shared" si="113"/>
        <v>0</v>
      </c>
      <c r="E1405" s="24" t="b">
        <f t="shared" si="114"/>
        <v>0</v>
      </c>
      <c r="F1405" s="6">
        <f>Count_Color(ГРАФИК!$BJ$6:$BJ$36,3,C1405)</f>
        <v>0</v>
      </c>
      <c r="G1405" s="25" t="e">
        <f>IF(D1405="",INDEX('Классификатор задач'!$C:$C,MATCH(E1405,'Классификатор задач'!$B:$B,0),0),INDEX('Классификатор задач'!$C:$C,MATCH(D1405,'Классификатор задач'!$A:$A,0)))</f>
        <v>#N/A</v>
      </c>
      <c r="H1405" s="26">
        <f>INDEX(ГРАФИК!$BK$6:$BK$36,MATCH($B$1374,ГРАФИК!$A$6:$A$36,0),0)</f>
        <v>0</v>
      </c>
      <c r="I1405" s="41">
        <v>0.25</v>
      </c>
      <c r="J1405" s="29" t="e">
        <f>INDEX('Закрепление за ДСЕ'!$B:$B,MATCH(H1405,'Закрепление за ДСЕ'!A:A,0),0)</f>
        <v>#N/A</v>
      </c>
      <c r="K1405" s="29" t="e">
        <f>INDEX('Закрепление за ДСЕ'!$D:$D,MATCH(H1405,'Закрепление за ДСЕ'!A:A,0),0)</f>
        <v>#N/A</v>
      </c>
      <c r="L1405" s="36" t="str">
        <f t="shared" si="115"/>
        <v/>
      </c>
      <c r="M1405" s="38">
        <v>29</v>
      </c>
    </row>
    <row r="1406" spans="1:13" x14ac:dyDescent="0.25">
      <c r="A1406" s="24">
        <v>0.61458333333333304</v>
      </c>
      <c r="B1406" s="24">
        <v>0.625</v>
      </c>
      <c r="C1406" s="24">
        <f>INDEX(ГРАФИК!$BL$6:$BL$36,MATCH($B$1374,ГРАФИК!$A$6:$A$36,0),0)</f>
        <v>0</v>
      </c>
      <c r="D1406" s="6" t="b">
        <f t="shared" si="113"/>
        <v>0</v>
      </c>
      <c r="E1406" s="24" t="b">
        <f t="shared" si="114"/>
        <v>0</v>
      </c>
      <c r="F1406" s="6">
        <f>Count_Color(ГРАФИК!$BL$6:$BL$36,3,C1406)</f>
        <v>0</v>
      </c>
      <c r="G1406" s="25" t="e">
        <f>IF(D1406="",INDEX('Классификатор задач'!$C:$C,MATCH(E1406,'Классификатор задач'!$B:$B,0),0),INDEX('Классификатор задач'!$C:$C,MATCH(D1406,'Классификатор задач'!$A:$A,0)))</f>
        <v>#N/A</v>
      </c>
      <c r="H1406" s="26">
        <f>INDEX(ГРАФИК!$BM$6:$BM$36,MATCH($B$1374,ГРАФИК!$A$6:$A$36,0),0)</f>
        <v>0</v>
      </c>
      <c r="I1406" s="41">
        <v>0.25</v>
      </c>
      <c r="J1406" s="29" t="e">
        <f>INDEX('Закрепление за ДСЕ'!$B:$B,MATCH(H1406,'Закрепление за ДСЕ'!A:A,0),0)</f>
        <v>#N/A</v>
      </c>
      <c r="K1406" s="29" t="e">
        <f>INDEX('Закрепление за ДСЕ'!$D:$D,MATCH(H1406,'Закрепление за ДСЕ'!A:A,0),0)</f>
        <v>#N/A</v>
      </c>
      <c r="L1406" s="36" t="str">
        <f t="shared" si="115"/>
        <v/>
      </c>
      <c r="M1406" s="38">
        <v>29</v>
      </c>
    </row>
    <row r="1407" spans="1:13" x14ac:dyDescent="0.25">
      <c r="A1407" s="24">
        <v>0.624999999999999</v>
      </c>
      <c r="B1407" s="24">
        <v>0.63541666666666696</v>
      </c>
      <c r="C1407" s="24">
        <f>INDEX(ГРАФИК!$BN$6:$BN$36,MATCH($B$1374,ГРАФИК!$A$6:$A$36,0),0)</f>
        <v>0</v>
      </c>
      <c r="D1407" s="6" t="b">
        <f t="shared" si="113"/>
        <v>0</v>
      </c>
      <c r="E1407" s="24" t="b">
        <f t="shared" si="114"/>
        <v>0</v>
      </c>
      <c r="F1407" s="6">
        <f>Count_Color(ГРАФИК!$BN$6:$BN$36,3,C1407)</f>
        <v>0</v>
      </c>
      <c r="G1407" s="25" t="e">
        <f>IF(D1407="",INDEX('Классификатор задач'!$C:$C,MATCH(E1407,'Классификатор задач'!$B:$B,0),0),INDEX('Классификатор задач'!$C:$C,MATCH(D1407,'Классификатор задач'!$A:$A,0)))</f>
        <v>#N/A</v>
      </c>
      <c r="H1407" s="26">
        <f>INDEX(ГРАФИК!$BO$6:$BO$36,MATCH($B$1374,ГРАФИК!$A$6:$A$36,0),0)</f>
        <v>0</v>
      </c>
      <c r="I1407" s="41">
        <v>0.25</v>
      </c>
      <c r="J1407" s="29" t="e">
        <f>INDEX('Закрепление за ДСЕ'!$B:$B,MATCH(H1407,'Закрепление за ДСЕ'!A:A,0),0)</f>
        <v>#N/A</v>
      </c>
      <c r="K1407" s="29" t="e">
        <f>INDEX('Закрепление за ДСЕ'!$D:$D,MATCH(H1407,'Закрепление за ДСЕ'!A:A,0),0)</f>
        <v>#N/A</v>
      </c>
      <c r="L1407" s="36" t="str">
        <f t="shared" si="115"/>
        <v/>
      </c>
      <c r="M1407" s="38">
        <v>29</v>
      </c>
    </row>
    <row r="1408" spans="1:13" x14ac:dyDescent="0.25">
      <c r="A1408" s="24">
        <v>0.63541666666666596</v>
      </c>
      <c r="B1408" s="24">
        <v>0.64583333333333404</v>
      </c>
      <c r="C1408" s="24">
        <f>INDEX(ГРАФИК!$BP$6:$BP$36,MATCH($B$1374,ГРАФИК!$A$6:$A$36,0),0)</f>
        <v>0</v>
      </c>
      <c r="D1408" s="6" t="b">
        <f t="shared" si="113"/>
        <v>0</v>
      </c>
      <c r="E1408" s="24" t="b">
        <f t="shared" si="114"/>
        <v>0</v>
      </c>
      <c r="F1408" s="6">
        <f>Count_Color(ГРАФИК!$BP$6:$BP$36,3,C1408)</f>
        <v>0</v>
      </c>
      <c r="G1408" s="25" t="e">
        <f>IF(D1408="",INDEX('Классификатор задач'!$C:$C,MATCH(E1408,'Классификатор задач'!$B:$B,0),0),INDEX('Классификатор задач'!$C:$C,MATCH(D1408,'Классификатор задач'!$A:$A,0)))</f>
        <v>#N/A</v>
      </c>
      <c r="H1408" s="26">
        <f>INDEX(ГРАФИК!$BQ$6:$BQ$36,MATCH($B$1374,ГРАФИК!$A$6:$A$36,0),0)</f>
        <v>0</v>
      </c>
      <c r="I1408" s="41">
        <v>0.25</v>
      </c>
      <c r="J1408" s="29" t="e">
        <f>INDEX('Закрепление за ДСЕ'!$B:$B,MATCH(H1408,'Закрепление за ДСЕ'!A:A,0),0)</f>
        <v>#N/A</v>
      </c>
      <c r="K1408" s="29" t="e">
        <f>INDEX('Закрепление за ДСЕ'!$D:$D,MATCH(H1408,'Закрепление за ДСЕ'!A:A,0),0)</f>
        <v>#N/A</v>
      </c>
      <c r="L1408" s="36" t="str">
        <f t="shared" si="115"/>
        <v/>
      </c>
      <c r="M1408" s="38">
        <v>29</v>
      </c>
    </row>
    <row r="1409" spans="1:13" x14ac:dyDescent="0.25">
      <c r="A1409" s="24">
        <v>0.64583333333333204</v>
      </c>
      <c r="B1409" s="24">
        <v>0.65625</v>
      </c>
      <c r="C1409" s="24">
        <f>INDEX(ГРАФИК!$BR$6:$BR$36,MATCH($B$1374,ГРАФИК!$A$6:$A$36,0),0)</f>
        <v>0</v>
      </c>
      <c r="D1409" s="6" t="b">
        <f t="shared" si="113"/>
        <v>0</v>
      </c>
      <c r="E1409" s="24" t="b">
        <f t="shared" si="114"/>
        <v>0</v>
      </c>
      <c r="F1409" s="6">
        <f>Count_Color(ГРАФИК!$BR$6:$BR$36,3,C1409)</f>
        <v>0</v>
      </c>
      <c r="G1409" s="25" t="e">
        <f>IF(D1409="",INDEX('Классификатор задач'!$C:$C,MATCH(E1409,'Классификатор задач'!$B:$B,0),0),INDEX('Классификатор задач'!$C:$C,MATCH(D1409,'Классификатор задач'!$A:$A,0)))</f>
        <v>#N/A</v>
      </c>
      <c r="H1409" s="26">
        <f>INDEX(ГРАФИК!$BS$6:$BS$36,MATCH($B$1374,ГРАФИК!$A$6:$A$36,0),0)</f>
        <v>0</v>
      </c>
      <c r="I1409" s="41">
        <v>0.25</v>
      </c>
      <c r="J1409" s="29" t="e">
        <f>INDEX('Закрепление за ДСЕ'!$B:$B,MATCH(H1409,'Закрепление за ДСЕ'!A:A,0),0)</f>
        <v>#N/A</v>
      </c>
      <c r="K1409" s="29" t="e">
        <f>INDEX('Закрепление за ДСЕ'!$D:$D,MATCH(H1409,'Закрепление за ДСЕ'!A:A,0),0)</f>
        <v>#N/A</v>
      </c>
      <c r="L1409" s="36" t="str">
        <f t="shared" si="115"/>
        <v/>
      </c>
      <c r="M1409" s="38">
        <v>29</v>
      </c>
    </row>
    <row r="1410" spans="1:13" x14ac:dyDescent="0.25">
      <c r="A1410" s="24">
        <v>0.656249999999999</v>
      </c>
      <c r="B1410" s="24">
        <v>0.66666666666666696</v>
      </c>
      <c r="C1410" s="24">
        <f>INDEX(ГРАФИК!$BT$6:$BT$36,MATCH($B$1374,ГРАФИК!$A$6:$A$36,0),0)</f>
        <v>0</v>
      </c>
      <c r="D1410" s="6" t="b">
        <f t="shared" si="113"/>
        <v>0</v>
      </c>
      <c r="E1410" s="24" t="b">
        <f t="shared" si="114"/>
        <v>0</v>
      </c>
      <c r="F1410" s="6">
        <f>Count_Color(ГРАФИК!$BT$6:$BT$36,3,C1410)</f>
        <v>0</v>
      </c>
      <c r="G1410" s="25" t="e">
        <f>IF(D1410="",INDEX('Классификатор задач'!$C:$C,MATCH(E1410,'Классификатор задач'!$B:$B,0),0),INDEX('Классификатор задач'!$C:$C,MATCH(D1410,'Классификатор задач'!$A:$A,0)))</f>
        <v>#N/A</v>
      </c>
      <c r="H1410" s="26">
        <f>INDEX(ГРАФИК!$BU$6:$BU$36,MATCH($B$1374,ГРАФИК!$A$6:$A$36,0),0)</f>
        <v>0</v>
      </c>
      <c r="I1410" s="41">
        <v>0.25</v>
      </c>
      <c r="J1410" s="29" t="e">
        <f>INDEX('Закрепление за ДСЕ'!$B:$B,MATCH(H1410,'Закрепление за ДСЕ'!A:A,0),0)</f>
        <v>#N/A</v>
      </c>
      <c r="K1410" s="29" t="e">
        <f>INDEX('Закрепление за ДСЕ'!$D:$D,MATCH(H1410,'Закрепление за ДСЕ'!A:A,0),0)</f>
        <v>#N/A</v>
      </c>
      <c r="L1410" s="36" t="str">
        <f t="shared" si="115"/>
        <v/>
      </c>
      <c r="M1410" s="38">
        <v>29</v>
      </c>
    </row>
    <row r="1411" spans="1:13" x14ac:dyDescent="0.25">
      <c r="A1411" s="24">
        <v>0.66666666666666596</v>
      </c>
      <c r="B1411" s="24">
        <v>0.67708333333333404</v>
      </c>
      <c r="C1411" s="24">
        <f>INDEX(ГРАФИК!$BV$6:$BV$36,MATCH($B$1374,ГРАФИК!$A$6:$A$36,0),0)</f>
        <v>0</v>
      </c>
      <c r="D1411" s="6" t="b">
        <f t="shared" si="113"/>
        <v>0</v>
      </c>
      <c r="E1411" s="24" t="b">
        <f t="shared" si="114"/>
        <v>0</v>
      </c>
      <c r="F1411" s="6">
        <f>Count_Color(ГРАФИК!$BV$6:$BV$36,3,C1411)</f>
        <v>0</v>
      </c>
      <c r="G1411" s="25" t="e">
        <f>IF(D1411="",INDEX('Классификатор задач'!$C:$C,MATCH(E1411,'Классификатор задач'!$B:$B,0),0),INDEX('Классификатор задач'!$C:$C,MATCH(D1411,'Классификатор задач'!$A:$A,0)))</f>
        <v>#N/A</v>
      </c>
      <c r="H1411" s="26">
        <f>INDEX(ГРАФИК!$BW$6:$BW$36,MATCH($B$1374,ГРАФИК!$A$6:$A$36,0),0)</f>
        <v>0</v>
      </c>
      <c r="I1411" s="41">
        <v>0.25</v>
      </c>
      <c r="J1411" s="29" t="e">
        <f>INDEX('Закрепление за ДСЕ'!$B:$B,MATCH(H1411,'Закрепление за ДСЕ'!A:A,0),0)</f>
        <v>#N/A</v>
      </c>
      <c r="K1411" s="29" t="e">
        <f>INDEX('Закрепление за ДСЕ'!$D:$D,MATCH(H1411,'Закрепление за ДСЕ'!A:A,0),0)</f>
        <v>#N/A</v>
      </c>
      <c r="L1411" s="36" t="str">
        <f t="shared" si="115"/>
        <v/>
      </c>
      <c r="M1411" s="38">
        <v>29</v>
      </c>
    </row>
    <row r="1412" spans="1:13" x14ac:dyDescent="0.25">
      <c r="A1412" s="24">
        <v>0.67708333333333204</v>
      </c>
      <c r="B1412" s="24">
        <v>0.6875</v>
      </c>
      <c r="C1412" s="24">
        <f>INDEX(ГРАФИК!$BX$6:$BX$36,MATCH($B$1374,ГРАФИК!$A$6:$A$36,0),0)</f>
        <v>0</v>
      </c>
      <c r="D1412" s="6" t="b">
        <f t="shared" si="113"/>
        <v>0</v>
      </c>
      <c r="E1412" s="24" t="b">
        <f t="shared" si="114"/>
        <v>0</v>
      </c>
      <c r="F1412" s="6">
        <f>Count_Color(ГРАФИК!$BX$6:$BX$36,3,C1412)</f>
        <v>0</v>
      </c>
      <c r="G1412" s="25" t="e">
        <f>IF(D1412="",INDEX('Классификатор задач'!$C:$C,MATCH(E1412,'Классификатор задач'!$B:$B,0),0),INDEX('Классификатор задач'!$C:$C,MATCH(D1412,'Классификатор задач'!$A:$A,0)))</f>
        <v>#N/A</v>
      </c>
      <c r="H1412" s="26">
        <f>INDEX(ГРАФИК!$BY$6:$BY$36,MATCH($B$1374,ГРАФИК!$A$6:$A$36,0),0)</f>
        <v>0</v>
      </c>
      <c r="I1412" s="41">
        <v>0.25</v>
      </c>
      <c r="J1412" s="29" t="e">
        <f>INDEX('Закрепление за ДСЕ'!$B:$B,MATCH(H1412,'Закрепление за ДСЕ'!A:A,0),0)</f>
        <v>#N/A</v>
      </c>
      <c r="K1412" s="29" t="e">
        <f>INDEX('Закрепление за ДСЕ'!$D:$D,MATCH(H1412,'Закрепление за ДСЕ'!A:A,0),0)</f>
        <v>#N/A</v>
      </c>
      <c r="L1412" s="36" t="str">
        <f t="shared" si="115"/>
        <v/>
      </c>
      <c r="M1412" s="38">
        <v>29</v>
      </c>
    </row>
    <row r="1413" spans="1:13" x14ac:dyDescent="0.25">
      <c r="A1413" s="24">
        <v>0.687499999999999</v>
      </c>
      <c r="B1413" s="24">
        <v>0.69791666666666696</v>
      </c>
      <c r="C1413" s="24">
        <f>INDEX(ГРАФИК!$BZ$6:$BZ$36,MATCH($B$1374,ГРАФИК!$A$6:$A$36,0),0)</f>
        <v>0</v>
      </c>
      <c r="D1413" s="6" t="b">
        <f t="shared" si="113"/>
        <v>0</v>
      </c>
      <c r="E1413" s="24" t="b">
        <f t="shared" si="114"/>
        <v>0</v>
      </c>
      <c r="F1413" s="6">
        <f>Count_Color(ГРАФИК!$BZ$6:$BZ$36,3,C1413)</f>
        <v>0</v>
      </c>
      <c r="G1413" s="25" t="e">
        <f>IF(D1413="",INDEX('Классификатор задач'!$C:$C,MATCH(E1413,'Классификатор задач'!$B:$B,0),0),INDEX('Классификатор задач'!$C:$C,MATCH(D1413,'Классификатор задач'!$A:$A,0)))</f>
        <v>#N/A</v>
      </c>
      <c r="H1413" s="26">
        <f>INDEX(ГРАФИК!$CA$6:$CA$36,MATCH($B$1374,ГРАФИК!$A$6:$A$36,0),0)</f>
        <v>0</v>
      </c>
      <c r="I1413" s="41">
        <v>0.25</v>
      </c>
      <c r="J1413" s="29" t="e">
        <f>INDEX('Закрепление за ДСЕ'!$B:$B,MATCH(H1413,'Закрепление за ДСЕ'!A:A,0),0)</f>
        <v>#N/A</v>
      </c>
      <c r="K1413" s="29" t="e">
        <f>INDEX('Закрепление за ДСЕ'!$D:$D,MATCH(H1413,'Закрепление за ДСЕ'!A:A,0),0)</f>
        <v>#N/A</v>
      </c>
      <c r="L1413" s="36" t="str">
        <f t="shared" si="115"/>
        <v/>
      </c>
      <c r="M1413" s="38">
        <v>29</v>
      </c>
    </row>
    <row r="1414" spans="1:13" x14ac:dyDescent="0.25">
      <c r="A1414" s="24">
        <v>0.69791666666666596</v>
      </c>
      <c r="B1414" s="24">
        <v>0.70833333333333404</v>
      </c>
      <c r="C1414" s="24">
        <f>INDEX(ГРАФИК!$CB$6:$CB$36,MATCH($B$1374,ГРАФИК!$A$6:$A$36,0),0)</f>
        <v>0</v>
      </c>
      <c r="D1414" s="6" t="b">
        <f t="shared" si="113"/>
        <v>0</v>
      </c>
      <c r="E1414" s="24" t="b">
        <f t="shared" si="114"/>
        <v>0</v>
      </c>
      <c r="F1414" s="6">
        <f>Count_Color(ГРАФИК!$CB$6:$CB$36,3,C1414)</f>
        <v>0</v>
      </c>
      <c r="G1414" s="25" t="e">
        <f>IF(D1414="",INDEX('Классификатор задач'!$C:$C,MATCH(E1414,'Классификатор задач'!$B:$B,0),0),INDEX('Классификатор задач'!$C:$C,MATCH(D1414,'Классификатор задач'!$A:$A,0)))</f>
        <v>#N/A</v>
      </c>
      <c r="H1414" s="26">
        <f>INDEX(ГРАФИК!$CC$6:$CC$36,MATCH($B$1374,ГРАФИК!$A$6:$A$36,0),0)</f>
        <v>0</v>
      </c>
      <c r="I1414" s="41">
        <v>0.25</v>
      </c>
      <c r="J1414" s="29" t="e">
        <f>INDEX('Закрепление за ДСЕ'!$B:$B,MATCH(H1414,'Закрепление за ДСЕ'!A:A,0),0)</f>
        <v>#N/A</v>
      </c>
      <c r="K1414" s="29" t="e">
        <f>INDEX('Закрепление за ДСЕ'!$D:$D,MATCH(H1414,'Закрепление за ДСЕ'!A:A,0),0)</f>
        <v>#N/A</v>
      </c>
      <c r="L1414" s="36" t="str">
        <f t="shared" si="115"/>
        <v/>
      </c>
      <c r="M1414" s="38">
        <v>29</v>
      </c>
    </row>
    <row r="1415" spans="1:13" x14ac:dyDescent="0.25">
      <c r="A1415" s="24">
        <v>0.70833333333333204</v>
      </c>
      <c r="B1415" s="24">
        <v>0.71875</v>
      </c>
      <c r="C1415" s="24">
        <f>INDEX(ГРАФИК!$CD$6:$CD$36,MATCH($B$1374,ГРАФИК!$A$6:$A$36,0),0)</f>
        <v>0</v>
      </c>
      <c r="D1415" s="6" t="b">
        <f t="shared" si="113"/>
        <v>0</v>
      </c>
      <c r="E1415" s="24" t="b">
        <f t="shared" si="114"/>
        <v>0</v>
      </c>
      <c r="F1415" s="6">
        <f>Count_Color(ГРАФИК!$CD$6:$CD$36,3,C1415)</f>
        <v>0</v>
      </c>
      <c r="G1415" s="25" t="e">
        <f>IF(D1415="",INDEX('Классификатор задач'!$C:$C,MATCH(E1415,'Классификатор задач'!$B:$B,0),0),INDEX('Классификатор задач'!$C:$C,MATCH(D1415,'Классификатор задач'!$A:$A,0)))</f>
        <v>#N/A</v>
      </c>
      <c r="H1415" s="26">
        <f>INDEX(ГРАФИК!$CE$6:$CE$36,MATCH($B$1374,ГРАФИК!$A$6:$A$36,0),0)</f>
        <v>0</v>
      </c>
      <c r="I1415" s="41">
        <v>0.25</v>
      </c>
      <c r="J1415" s="29" t="e">
        <f>INDEX('Закрепление за ДСЕ'!$B:$B,MATCH(H1415,'Закрепление за ДСЕ'!A:A,0),0)</f>
        <v>#N/A</v>
      </c>
      <c r="K1415" s="29" t="e">
        <f>INDEX('Закрепление за ДСЕ'!$D:$D,MATCH(H1415,'Закрепление за ДСЕ'!A:A,0),0)</f>
        <v>#N/A</v>
      </c>
      <c r="L1415" s="36" t="str">
        <f t="shared" si="115"/>
        <v/>
      </c>
      <c r="M1415" s="38">
        <v>29</v>
      </c>
    </row>
    <row r="1416" spans="1:13" x14ac:dyDescent="0.25">
      <c r="A1416" s="24">
        <v>0.718749999999999</v>
      </c>
      <c r="B1416" s="24">
        <v>0.72916666666666696</v>
      </c>
      <c r="C1416" s="24">
        <f>INDEX(ГРАФИК!$CF$6:$CF$36,MATCH($B$1374,ГРАФИК!$A$6:$A$36,0),0)</f>
        <v>0</v>
      </c>
      <c r="D1416" s="6" t="b">
        <f t="shared" si="113"/>
        <v>0</v>
      </c>
      <c r="E1416" s="24" t="b">
        <f t="shared" si="114"/>
        <v>0</v>
      </c>
      <c r="F1416" s="6">
        <f>Count_Color(ГРАФИК!$CF$6:$CF$36,3,C1416)</f>
        <v>0</v>
      </c>
      <c r="G1416" s="25" t="e">
        <f>IF(D1416="",INDEX('Классификатор задач'!$C:$C,MATCH(E1416,'Классификатор задач'!$B:$B,0),0),INDEX('Классификатор задач'!$C:$C,MATCH(D1416,'Классификатор задач'!$A:$A,0)))</f>
        <v>#N/A</v>
      </c>
      <c r="H1416" s="26">
        <f>INDEX(ГРАФИК!$CG$6:$CG$36,MATCH($B$1374,ГРАФИК!$A$6:$A$36,0),0)</f>
        <v>0</v>
      </c>
      <c r="I1416" s="41">
        <v>0.25</v>
      </c>
      <c r="J1416" s="29" t="e">
        <f>INDEX('Закрепление за ДСЕ'!$B:$B,MATCH(H1416,'Закрепление за ДСЕ'!A:A,0),0)</f>
        <v>#N/A</v>
      </c>
      <c r="K1416" s="29" t="e">
        <f>INDEX('Закрепление за ДСЕ'!$D:$D,MATCH(H1416,'Закрепление за ДСЕ'!A:A,0),0)</f>
        <v>#N/A</v>
      </c>
      <c r="L1416" s="36" t="str">
        <f t="shared" si="115"/>
        <v/>
      </c>
      <c r="M1416" s="38">
        <v>29</v>
      </c>
    </row>
    <row r="1417" spans="1:13" x14ac:dyDescent="0.25">
      <c r="A1417" s="24">
        <v>0.72916666666666496</v>
      </c>
      <c r="B1417" s="24">
        <v>0.73958333333333404</v>
      </c>
      <c r="C1417" s="24">
        <f>INDEX(ГРАФИК!$CH$6:$CH$36,MATCH($B$1374,ГРАФИК!$A$6:$A$36,0),0)</f>
        <v>0</v>
      </c>
      <c r="D1417" s="6" t="b">
        <f t="shared" si="113"/>
        <v>0</v>
      </c>
      <c r="E1417" s="24" t="b">
        <f t="shared" si="114"/>
        <v>0</v>
      </c>
      <c r="F1417" s="6">
        <f>Count_Color(ГРАФИК!$CH$6:$CH$36,3,C1417)</f>
        <v>0</v>
      </c>
      <c r="G1417" s="25" t="e">
        <f>IF(D1417="",INDEX('Классификатор задач'!$C:$C,MATCH(E1417,'Классификатор задач'!$B:$B,0),0),INDEX('Классификатор задач'!$C:$C,MATCH(D1417,'Классификатор задач'!$A:$A,0)))</f>
        <v>#N/A</v>
      </c>
      <c r="H1417" s="26">
        <f>INDEX(ГРАФИК!$CI$6:$CI$36,MATCH($B$1374,ГРАФИК!$A$6:$A$36,0),0)</f>
        <v>0</v>
      </c>
      <c r="I1417" s="41">
        <v>0.25</v>
      </c>
      <c r="J1417" s="29" t="e">
        <f>INDEX('Закрепление за ДСЕ'!$B:$B,MATCH(H1417,'Закрепление за ДСЕ'!A:A,0),0)</f>
        <v>#N/A</v>
      </c>
      <c r="K1417" s="29" t="e">
        <f>INDEX('Закрепление за ДСЕ'!$D:$D,MATCH(H1417,'Закрепление за ДСЕ'!A:A,0),0)</f>
        <v>#N/A</v>
      </c>
      <c r="L1417" s="36" t="str">
        <f t="shared" si="115"/>
        <v/>
      </c>
      <c r="M1417" s="38">
        <v>29</v>
      </c>
    </row>
    <row r="1418" spans="1:13" x14ac:dyDescent="0.25">
      <c r="A1418" s="24">
        <v>0.73958333333333204</v>
      </c>
      <c r="B1418" s="24">
        <v>0.75</v>
      </c>
      <c r="C1418" s="24">
        <f>INDEX(ГРАФИК!$CJ$6:$CJ$36,MATCH($B$1374,ГРАФИК!$A$6:$A$36,0),0)</f>
        <v>0</v>
      </c>
      <c r="D1418" s="6" t="b">
        <f t="shared" si="113"/>
        <v>0</v>
      </c>
      <c r="E1418" s="24" t="b">
        <f t="shared" si="114"/>
        <v>0</v>
      </c>
      <c r="F1418" s="6">
        <f>Count_Color(ГРАФИК!$CJ$6:$CJ$36,3,C1418)</f>
        <v>0</v>
      </c>
      <c r="G1418" s="25" t="e">
        <f>IF(D1418="",INDEX('Классификатор задач'!$C:$C,MATCH(E1418,'Классификатор задач'!$B:$B,0),0),INDEX('Классификатор задач'!$C:$C,MATCH(D1418,'Классификатор задач'!$A:$A,0)))</f>
        <v>#N/A</v>
      </c>
      <c r="H1418" s="26">
        <f>INDEX(ГРАФИК!$CK$6:$CK$36,MATCH($B$1374,ГРАФИК!$A$6:$A$36,0),0)</f>
        <v>0</v>
      </c>
      <c r="I1418" s="41">
        <v>0.25</v>
      </c>
      <c r="J1418" s="29" t="e">
        <f>INDEX('Закрепление за ДСЕ'!$B:$B,MATCH(H1418,'Закрепление за ДСЕ'!A:A,0),0)</f>
        <v>#N/A</v>
      </c>
      <c r="K1418" s="29" t="e">
        <f>INDEX('Закрепление за ДСЕ'!$D:$D,MATCH(H1418,'Закрепление за ДСЕ'!A:A,0),0)</f>
        <v>#N/A</v>
      </c>
      <c r="L1418" s="36" t="str">
        <f t="shared" si="115"/>
        <v/>
      </c>
      <c r="M1418" s="38">
        <v>29</v>
      </c>
    </row>
    <row r="1419" spans="1:13" x14ac:dyDescent="0.25">
      <c r="A1419" s="24">
        <v>0.749999999999999</v>
      </c>
      <c r="B1419" s="24">
        <v>0.76041666666666696</v>
      </c>
      <c r="C1419" s="24">
        <f>INDEX(ГРАФИК!$CL$6:$CL$36,MATCH($B$1374,ГРАФИК!$A$6:$A$36,0),0)</f>
        <v>0</v>
      </c>
      <c r="D1419" s="6" t="b">
        <f t="shared" si="113"/>
        <v>0</v>
      </c>
      <c r="E1419" s="24" t="b">
        <f t="shared" si="114"/>
        <v>0</v>
      </c>
      <c r="F1419" s="6">
        <f>Count_Color(ГРАФИК!$CL$6:$CL$36,3,C1419)</f>
        <v>0</v>
      </c>
      <c r="G1419" s="25" t="e">
        <f>IF(D1419="",INDEX('Классификатор задач'!$C:$C,MATCH(E1419,'Классификатор задач'!$B:$B,0),0),INDEX('Классификатор задач'!$C:$C,MATCH(D1419,'Классификатор задач'!$A:$A,0)))</f>
        <v>#N/A</v>
      </c>
      <c r="H1419" s="26">
        <f>INDEX(ГРАФИК!$CM$6:$CM$36,MATCH($B$1374,ГРАФИК!$A$6:$A$36,0),0)</f>
        <v>0</v>
      </c>
      <c r="I1419" s="41">
        <v>0.25</v>
      </c>
      <c r="J1419" s="29" t="e">
        <f>INDEX('Закрепление за ДСЕ'!$B:$B,MATCH(H1419,'Закрепление за ДСЕ'!A:A,0),0)</f>
        <v>#N/A</v>
      </c>
      <c r="K1419" s="29" t="e">
        <f>INDEX('Закрепление за ДСЕ'!$D:$D,MATCH(H1419,'Закрепление за ДСЕ'!A:A,0),0)</f>
        <v>#N/A</v>
      </c>
      <c r="L1419" s="36" t="str">
        <f t="shared" si="115"/>
        <v/>
      </c>
      <c r="M1419" s="38">
        <v>29</v>
      </c>
    </row>
    <row r="1420" spans="1:13" x14ac:dyDescent="0.25">
      <c r="A1420" s="24">
        <v>0.76041666666666496</v>
      </c>
      <c r="B1420" s="24">
        <v>0.77083333333333404</v>
      </c>
      <c r="C1420" s="24">
        <f>INDEX(ГРАФИК!$CN$6:$CN$36,MATCH($B$1374,ГРАФИК!$A$6:$A$36,0),0)</f>
        <v>0</v>
      </c>
      <c r="D1420" s="6" t="b">
        <f t="shared" si="113"/>
        <v>0</v>
      </c>
      <c r="E1420" s="24" t="b">
        <f t="shared" si="114"/>
        <v>0</v>
      </c>
      <c r="F1420" s="6">
        <f>Count_Color(ГРАФИК!$CN$6:$CN$36,3,C1420)</f>
        <v>0</v>
      </c>
      <c r="G1420" s="25" t="e">
        <f>IF(D1420="",INDEX('Классификатор задач'!$C:$C,MATCH(E1420,'Классификатор задач'!$B:$B,0),0),INDEX('Классификатор задач'!$C:$C,MATCH(D1420,'Классификатор задач'!$A:$A,0)))</f>
        <v>#N/A</v>
      </c>
      <c r="H1420" s="26">
        <f>INDEX(ГРАФИК!$CO$6:$CO$36,MATCH($B$1374,ГРАФИК!$A$6:$A$36,0),0)</f>
        <v>0</v>
      </c>
      <c r="I1420" s="41">
        <v>0.25</v>
      </c>
      <c r="J1420" s="29" t="e">
        <f>INDEX('Закрепление за ДСЕ'!$B:$B,MATCH(H1420,'Закрепление за ДСЕ'!A:A,0),0)</f>
        <v>#N/A</v>
      </c>
      <c r="K1420" s="29" t="e">
        <f>INDEX('Закрепление за ДСЕ'!$D:$D,MATCH(H1420,'Закрепление за ДСЕ'!A:A,0),0)</f>
        <v>#N/A</v>
      </c>
      <c r="L1420" s="36" t="str">
        <f t="shared" si="115"/>
        <v/>
      </c>
      <c r="M1420" s="38">
        <v>29</v>
      </c>
    </row>
    <row r="1421" spans="1:13" x14ac:dyDescent="0.25">
      <c r="A1421" s="24">
        <v>0.77083333333333204</v>
      </c>
      <c r="B1421" s="24">
        <v>0.781250000000001</v>
      </c>
      <c r="C1421" s="24">
        <f>INDEX(ГРАФИК!$CP$6:$CP$36,MATCH($B$1374,ГРАФИК!$A$6:$A$36,0),0)</f>
        <v>0</v>
      </c>
      <c r="D1421" s="6" t="b">
        <f t="shared" si="113"/>
        <v>0</v>
      </c>
      <c r="E1421" s="24" t="b">
        <f t="shared" si="114"/>
        <v>0</v>
      </c>
      <c r="F1421" s="6">
        <f>Count_Color(ГРАФИК!$CP$6:$CP$36,3,C1421)</f>
        <v>0</v>
      </c>
      <c r="G1421" s="25" t="e">
        <f>IF(D1421="",INDEX('Классификатор задач'!$C:$C,MATCH(E1421,'Классификатор задач'!$B:$B,0),0),INDEX('Классификатор задач'!$C:$C,MATCH(D1421,'Классификатор задач'!$A:$A,0)))</f>
        <v>#N/A</v>
      </c>
      <c r="H1421" s="26">
        <f>INDEX(ГРАФИК!$CQ$6:$CQ$36,MATCH($B$1374,ГРАФИК!$A$6:$A$36,0),0)</f>
        <v>0</v>
      </c>
      <c r="I1421" s="41">
        <v>0.25</v>
      </c>
      <c r="J1421" s="29" t="e">
        <f>INDEX('Закрепление за ДСЕ'!$B:$B,MATCH(H1421,'Закрепление за ДСЕ'!A:A,0),0)</f>
        <v>#N/A</v>
      </c>
      <c r="K1421" s="29" t="e">
        <f>INDEX('Закрепление за ДСЕ'!$D:$D,MATCH(H1421,'Закрепление за ДСЕ'!A:A,0),0)</f>
        <v>#N/A</v>
      </c>
      <c r="L1421" s="36" t="str">
        <f t="shared" si="115"/>
        <v/>
      </c>
      <c r="M1421" s="38">
        <v>29</v>
      </c>
    </row>
    <row r="1422" spans="1:13" x14ac:dyDescent="0.25">
      <c r="A1422" s="24">
        <v>0.781249999999999</v>
      </c>
      <c r="B1422" s="24">
        <v>0.79166666666666696</v>
      </c>
      <c r="C1422" s="24">
        <f>INDEX(ГРАФИК!$CR$6:$CR$36,MATCH($B$1374,ГРАФИК!$A$6:$A$36,0),0)</f>
        <v>0</v>
      </c>
      <c r="D1422" s="6" t="b">
        <f t="shared" si="113"/>
        <v>0</v>
      </c>
      <c r="E1422" s="24" t="b">
        <f t="shared" si="114"/>
        <v>0</v>
      </c>
      <c r="F1422" s="6">
        <f>Count_Color(ГРАФИК!$CR$6:$CR$36,3,C1422)</f>
        <v>0</v>
      </c>
      <c r="G1422" s="25" t="e">
        <f>IF(D1422="",INDEX('Классификатор задач'!$C:$C,MATCH(E1422,'Классификатор задач'!$B:$B,0),0),INDEX('Классификатор задач'!$C:$C,MATCH(D1422,'Классификатор задач'!$A:$A,0)))</f>
        <v>#N/A</v>
      </c>
      <c r="H1422" s="26">
        <f>INDEX(ГРАФИК!$CS$6:$CS$36,MATCH($B$1374,ГРАФИК!$A$6:$A$36,0),0)</f>
        <v>0</v>
      </c>
      <c r="I1422" s="41">
        <v>0.25</v>
      </c>
      <c r="J1422" s="29" t="e">
        <f>INDEX('Закрепление за ДСЕ'!$B:$B,MATCH(H1422,'Закрепление за ДСЕ'!A:A,0),0)</f>
        <v>#N/A</v>
      </c>
      <c r="K1422" s="29" t="e">
        <f>INDEX('Закрепление за ДСЕ'!$D:$D,MATCH(H1422,'Закрепление за ДСЕ'!A:A,0),0)</f>
        <v>#N/A</v>
      </c>
      <c r="L1422" s="36" t="str">
        <f t="shared" si="115"/>
        <v/>
      </c>
      <c r="M1422" s="38">
        <v>29</v>
      </c>
    </row>
    <row r="1423" spans="1:13" x14ac:dyDescent="0.25">
      <c r="A1423" s="32" t="s">
        <v>148</v>
      </c>
      <c r="B1423" s="34">
        <v>30</v>
      </c>
      <c r="C1423" s="34" t="s">
        <v>148</v>
      </c>
      <c r="D1423" s="34" t="s">
        <v>148</v>
      </c>
      <c r="E1423" s="34" t="s">
        <v>148</v>
      </c>
      <c r="F1423" s="34" t="s">
        <v>148</v>
      </c>
      <c r="G1423" s="34" t="s">
        <v>148</v>
      </c>
      <c r="H1423" s="34" t="s">
        <v>148</v>
      </c>
      <c r="I1423" s="43"/>
      <c r="J1423" s="34" t="s">
        <v>148</v>
      </c>
      <c r="K1423" s="34" t="s">
        <v>148</v>
      </c>
      <c r="L1423" s="34" t="s">
        <v>148</v>
      </c>
      <c r="M1423" s="38">
        <v>30</v>
      </c>
    </row>
    <row r="1424" spans="1:13" x14ac:dyDescent="0.25">
      <c r="A1424" s="24">
        <v>0.29166666666666669</v>
      </c>
      <c r="B1424" s="24">
        <v>0.30208333333333331</v>
      </c>
      <c r="C1424" s="24">
        <f>INDEX(ГРАФИК!$B$6:$B$36,MATCH($B$1423,ГРАФИК!$A$6:$A$36,0),0)</f>
        <v>0</v>
      </c>
      <c r="D1424" s="6" t="b">
        <f>IF(LEFTB(C1424)="Z",C1424,IF(LEFTB(C1424)="J",""))</f>
        <v>0</v>
      </c>
      <c r="E1424" s="24" t="b">
        <f>IF(LEFTB(C1424)="J",C1424,IF(LEFTB(C1424)="Z",""))</f>
        <v>0</v>
      </c>
      <c r="F1424" s="6">
        <f>Count_Color(ГРАФИК!$B$6:$B$36,3,C1424)</f>
        <v>0</v>
      </c>
      <c r="G1424" s="25" t="e">
        <f>IF(D1424="",INDEX('Классификатор задач'!$C:$C,MATCH(E1424,'Классификатор задач'!$B:$B,0),0),INDEX('Классификатор задач'!$C:$C,MATCH(D1424,'Классификатор задач'!$A:$A,0)))</f>
        <v>#N/A</v>
      </c>
      <c r="H1424" s="26">
        <f>INDEX(ГРАФИК!$C$6:$C$36,MATCH($B$1423,ГРАФИК!$A$6:$A$36,0),0)</f>
        <v>0</v>
      </c>
      <c r="I1424" s="41">
        <v>0.25</v>
      </c>
      <c r="J1424" s="29" t="e">
        <f>INDEX('Закрепление за ДСЕ'!$B:$B,MATCH(H1424,'Закрепление за ДСЕ'!A:A,0),0)</f>
        <v>#N/A</v>
      </c>
      <c r="K1424" s="29" t="e">
        <f>INDEX('Закрепление за ДСЕ'!$D:$D,MATCH(H1424,'Закрепление за ДСЕ'!A:A,0),0)</f>
        <v>#N/A</v>
      </c>
      <c r="L1424" s="36" t="str">
        <f t="shared" ref="L1424:L1434" si="116">IF(F1424&gt;0,"Выполнено","")</f>
        <v/>
      </c>
      <c r="M1424" s="38">
        <v>30</v>
      </c>
    </row>
    <row r="1425" spans="1:13" x14ac:dyDescent="0.25">
      <c r="A1425" s="24">
        <v>0.30208333333333331</v>
      </c>
      <c r="B1425" s="24">
        <v>0.3125</v>
      </c>
      <c r="C1425" s="24">
        <f>INDEX(ГРАФИК!$D$6:$D$36,MATCH($B$1423,ГРАФИК!$A$6:$A$36,0),0)</f>
        <v>0</v>
      </c>
      <c r="D1425" s="6" t="b">
        <f>IF(LEFTB(C1425)="Z",C1425,IF(LEFTB(C1425)="J",""))</f>
        <v>0</v>
      </c>
      <c r="E1425" s="24" t="b">
        <f>IF(LEFTB(C1425)="J",C1425,IF(LEFTB(C1425)="Z",""))</f>
        <v>0</v>
      </c>
      <c r="F1425" s="6">
        <f>Count_Color(ГРАФИК!$D$6:$D$36,3,C1425)</f>
        <v>0</v>
      </c>
      <c r="G1425" s="25" t="e">
        <f>IF(D1425="",INDEX('Классификатор задач'!$C:$C,MATCH(E1425,'Классификатор задач'!$B:$B,0),0),INDEX('Классификатор задач'!$C:$C,MATCH(D1425,'Классификатор задач'!$A:$A,0)))</f>
        <v>#N/A</v>
      </c>
      <c r="H1425" s="26">
        <f>INDEX(ГРАФИК!$E$6:$E$36,MATCH($B$1423,ГРАФИК!$A$6:$A$36,0),0)</f>
        <v>0</v>
      </c>
      <c r="I1425" s="41">
        <v>0.25</v>
      </c>
      <c r="J1425" s="29" t="e">
        <f>INDEX('Закрепление за ДСЕ'!$B:$B,MATCH(H1425,'Закрепление за ДСЕ'!A:A,0),0)</f>
        <v>#N/A</v>
      </c>
      <c r="K1425" s="29" t="e">
        <f>INDEX('Закрепление за ДСЕ'!$D:$D,MATCH(H1425,'Закрепление за ДСЕ'!A:A,0),0)</f>
        <v>#N/A</v>
      </c>
      <c r="L1425" s="36" t="str">
        <f t="shared" si="116"/>
        <v/>
      </c>
      <c r="M1425" s="38">
        <v>30</v>
      </c>
    </row>
    <row r="1426" spans="1:13" x14ac:dyDescent="0.25">
      <c r="A1426" s="24">
        <v>0.3125</v>
      </c>
      <c r="B1426" s="24">
        <v>0.32291666666666702</v>
      </c>
      <c r="C1426" s="24">
        <f>INDEX(ГРАФИК!$F$6:$F$36,MATCH($B$1423,ГРАФИК!$A$6:$A$36,0),0)</f>
        <v>0</v>
      </c>
      <c r="D1426" s="6" t="b">
        <f t="shared" ref="D1426:D1471" si="117">IF(LEFTB(C1426)="Z",C1426,IF(LEFTB(C1426)="J",""))</f>
        <v>0</v>
      </c>
      <c r="E1426" s="24" t="b">
        <f t="shared" ref="E1426:E1471" si="118">IF(LEFTB(C1426)="J",C1426,IF(LEFTB(C1426)="Z",""))</f>
        <v>0</v>
      </c>
      <c r="F1426" s="6">
        <f>Count_Color(ГРАФИК!$F$6:$F$36,3,C1426)</f>
        <v>0</v>
      </c>
      <c r="G1426" s="25" t="e">
        <f>IF(D1426="",INDEX('Классификатор задач'!$C:$C,MATCH(E1426,'Классификатор задач'!$B:$B,0),0),INDEX('Классификатор задач'!$C:$C,MATCH(D1426,'Классификатор задач'!$A:$A,0)))</f>
        <v>#N/A</v>
      </c>
      <c r="H1426" s="26">
        <f>INDEX(ГРАФИК!$G$6:$G$36,MATCH($B$1423,ГРАФИК!$A$6:$A$36,0),0)</f>
        <v>0</v>
      </c>
      <c r="I1426" s="41">
        <v>0.25</v>
      </c>
      <c r="J1426" s="29" t="e">
        <f>INDEX('Закрепление за ДСЕ'!$B:$B,MATCH(H1426,'Закрепление за ДСЕ'!A:A,0),0)</f>
        <v>#N/A</v>
      </c>
      <c r="K1426" s="29" t="e">
        <f>INDEX('Закрепление за ДСЕ'!$D:$D,MATCH(H1426,'Закрепление за ДСЕ'!A:A,0),0)</f>
        <v>#N/A</v>
      </c>
      <c r="L1426" s="36" t="str">
        <f t="shared" si="116"/>
        <v/>
      </c>
      <c r="M1426" s="38">
        <v>30</v>
      </c>
    </row>
    <row r="1427" spans="1:13" x14ac:dyDescent="0.25">
      <c r="A1427" s="24">
        <v>0.32291666666666702</v>
      </c>
      <c r="B1427" s="24">
        <v>0.33333333333333298</v>
      </c>
      <c r="C1427" s="24">
        <f>INDEX(ГРАФИК!$H$6:$H$36,MATCH($B$1423,ГРАФИК!$A$6:$A$36,0),0)</f>
        <v>0</v>
      </c>
      <c r="D1427" s="6" t="b">
        <f t="shared" si="117"/>
        <v>0</v>
      </c>
      <c r="E1427" s="24" t="b">
        <f t="shared" si="118"/>
        <v>0</v>
      </c>
      <c r="F1427" s="6">
        <f>Count_Color(ГРАФИК!$H$6:$H$36,3,C1427)</f>
        <v>0</v>
      </c>
      <c r="G1427" s="25" t="e">
        <f>IF(D1427="",INDEX('Классификатор задач'!$C:$C,MATCH(E1427,'Классификатор задач'!$B:$B,0),0),INDEX('Классификатор задач'!$C:$C,MATCH(D1427,'Классификатор задач'!$A:$A,0)))</f>
        <v>#N/A</v>
      </c>
      <c r="H1427" s="26">
        <f>INDEX(ГРАФИК!$I$6:$I$36,MATCH($B$1423,ГРАФИК!$A$6:$A$36,0),0)</f>
        <v>0</v>
      </c>
      <c r="I1427" s="41">
        <v>0.25</v>
      </c>
      <c r="J1427" s="29" t="e">
        <f>INDEX('Закрепление за ДСЕ'!$B:$B,MATCH(H1427,'Закрепление за ДСЕ'!A:A,0),0)</f>
        <v>#N/A</v>
      </c>
      <c r="K1427" s="29" t="e">
        <f>INDEX('Закрепление за ДСЕ'!$D:$D,MATCH(H1427,'Закрепление за ДСЕ'!A:A,0),0)</f>
        <v>#N/A</v>
      </c>
      <c r="L1427" s="36" t="str">
        <f t="shared" si="116"/>
        <v/>
      </c>
      <c r="M1427" s="38">
        <v>30</v>
      </c>
    </row>
    <row r="1428" spans="1:13" x14ac:dyDescent="0.25">
      <c r="A1428" s="24">
        <v>0.33333333333333298</v>
      </c>
      <c r="B1428" s="24">
        <v>0.34375</v>
      </c>
      <c r="C1428" s="24">
        <f>INDEX(ГРАФИК!$J$6:$J$36,MATCH($B$1423,ГРАФИК!$A$6:$A$36,0),0)</f>
        <v>0</v>
      </c>
      <c r="D1428" s="6" t="b">
        <f t="shared" si="117"/>
        <v>0</v>
      </c>
      <c r="E1428" s="24" t="b">
        <f t="shared" si="118"/>
        <v>0</v>
      </c>
      <c r="F1428" s="6">
        <f>Count_Color(ГРАФИК!$J$6:$J$36,3,C1428)</f>
        <v>0</v>
      </c>
      <c r="G1428" s="25" t="e">
        <f>IF(D1428="",INDEX('Классификатор задач'!$C:$C,MATCH(E1428,'Классификатор задач'!$B:$B,0),0),INDEX('Классификатор задач'!$C:$C,MATCH(D1428,'Классификатор задач'!$A:$A,0)))</f>
        <v>#N/A</v>
      </c>
      <c r="H1428" s="26">
        <f>INDEX(ГРАФИК!$K$6:$K$36,MATCH($B$1423,ГРАФИК!$A$6:$A$36,0),0)</f>
        <v>0</v>
      </c>
      <c r="I1428" s="41">
        <v>0.25</v>
      </c>
      <c r="J1428" s="29" t="e">
        <f>INDEX('Закрепление за ДСЕ'!$B:$B,MATCH(H1428,'Закрепление за ДСЕ'!A:A,0),0)</f>
        <v>#N/A</v>
      </c>
      <c r="K1428" s="29" t="e">
        <f>INDEX('Закрепление за ДСЕ'!$D:$D,MATCH(H1428,'Закрепление за ДСЕ'!A:A,0),0)</f>
        <v>#N/A</v>
      </c>
      <c r="L1428" s="36" t="str">
        <f t="shared" si="116"/>
        <v/>
      </c>
      <c r="M1428" s="38">
        <v>30</v>
      </c>
    </row>
    <row r="1429" spans="1:13" x14ac:dyDescent="0.25">
      <c r="A1429" s="24">
        <v>0.34375</v>
      </c>
      <c r="B1429" s="24">
        <v>0.35416666666666702</v>
      </c>
      <c r="C1429" s="24">
        <f>INDEX(ГРАФИК!$L$6:$L$36,MATCH($B$1423,ГРАФИК!$A$6:$A$36,0),0)</f>
        <v>0</v>
      </c>
      <c r="D1429" s="6" t="b">
        <f t="shared" si="117"/>
        <v>0</v>
      </c>
      <c r="E1429" s="24" t="b">
        <f t="shared" si="118"/>
        <v>0</v>
      </c>
      <c r="F1429" s="6">
        <f>Count_Color(ГРАФИК!$L$6:$L$36,3,C1429)</f>
        <v>0</v>
      </c>
      <c r="G1429" s="25" t="e">
        <f>IF(D1429="",INDEX('Классификатор задач'!$C:$C,MATCH(E1429,'Классификатор задач'!$B:$B,0),0),INDEX('Классификатор задач'!$C:$C,MATCH(D1429,'Классификатор задач'!$A:$A,0)))</f>
        <v>#N/A</v>
      </c>
      <c r="H1429" s="26">
        <f>INDEX(ГРАФИК!$M$6:$M$36,MATCH($B$1423,ГРАФИК!$A$6:$A$36,0),0)</f>
        <v>0</v>
      </c>
      <c r="I1429" s="41">
        <v>0.25</v>
      </c>
      <c r="J1429" s="29" t="e">
        <f>INDEX('Закрепление за ДСЕ'!$B:$B,MATCH(H1429,'Закрепление за ДСЕ'!A:A,0),0)</f>
        <v>#N/A</v>
      </c>
      <c r="K1429" s="29" t="e">
        <f>INDEX('Закрепление за ДСЕ'!$D:$D,MATCH(H1429,'Закрепление за ДСЕ'!A:A,0),0)</f>
        <v>#N/A</v>
      </c>
      <c r="L1429" s="36" t="str">
        <f t="shared" si="116"/>
        <v/>
      </c>
      <c r="M1429" s="38">
        <v>30</v>
      </c>
    </row>
    <row r="1430" spans="1:13" x14ac:dyDescent="0.25">
      <c r="A1430" s="24">
        <v>0.35416666666666602</v>
      </c>
      <c r="B1430" s="24">
        <v>0.36458333333333298</v>
      </c>
      <c r="C1430" s="24">
        <f>INDEX(ГРАФИК!$N$6:$N$36,MATCH($B$1423,ГРАФИК!$A$6:$A$36,0),0)</f>
        <v>0</v>
      </c>
      <c r="D1430" s="6" t="b">
        <f t="shared" si="117"/>
        <v>0</v>
      </c>
      <c r="E1430" s="24" t="b">
        <f t="shared" si="118"/>
        <v>0</v>
      </c>
      <c r="F1430" s="6">
        <f>Count_Color(ГРАФИК!$N$6:$N$36,3,C1430)</f>
        <v>0</v>
      </c>
      <c r="G1430" s="25" t="e">
        <f>IF(D1430="",INDEX('Классификатор задач'!$C:$C,MATCH(E1430,'Классификатор задач'!$B:$B,0),0),INDEX('Классификатор задач'!$C:$C,MATCH(D1430,'Классификатор задач'!$A:$A,0)))</f>
        <v>#N/A</v>
      </c>
      <c r="H1430" s="26">
        <f>INDEX(ГРАФИК!$O$6:$O$36,MATCH($B$1423,ГРАФИК!$A$6:$A$36,0),0)</f>
        <v>0</v>
      </c>
      <c r="I1430" s="41">
        <v>0.25</v>
      </c>
      <c r="J1430" s="29" t="e">
        <f>INDEX('Закрепление за ДСЕ'!$B:$B,MATCH(H1430,'Закрепление за ДСЕ'!A:A,0),0)</f>
        <v>#N/A</v>
      </c>
      <c r="K1430" s="29" t="e">
        <f>INDEX('Закрепление за ДСЕ'!$D:$D,MATCH(H1430,'Закрепление за ДСЕ'!A:A,0),0)</f>
        <v>#N/A</v>
      </c>
      <c r="L1430" s="36" t="str">
        <f t="shared" si="116"/>
        <v/>
      </c>
      <c r="M1430" s="38">
        <v>30</v>
      </c>
    </row>
    <row r="1431" spans="1:13" x14ac:dyDescent="0.25">
      <c r="A1431" s="24">
        <v>0.36458333333333298</v>
      </c>
      <c r="B1431" s="24">
        <v>0.375</v>
      </c>
      <c r="C1431" s="24">
        <f>INDEX(ГРАФИК!$P$6:$P$36,MATCH($B$1423,ГРАФИК!$A$6:$A$36,0),0)</f>
        <v>0</v>
      </c>
      <c r="D1431" s="6" t="b">
        <f t="shared" si="117"/>
        <v>0</v>
      </c>
      <c r="E1431" s="24" t="b">
        <f t="shared" si="118"/>
        <v>0</v>
      </c>
      <c r="F1431" s="6">
        <f>Count_Color(ГРАФИК!$P$6:$P$36,3,C1431)</f>
        <v>0</v>
      </c>
      <c r="G1431" s="25" t="e">
        <f>IF(D1431="",INDEX('Классификатор задач'!$C:$C,MATCH(E1431,'Классификатор задач'!$B:$B,0),0),INDEX('Классификатор задач'!$C:$C,MATCH(D1431,'Классификатор задач'!$A:$A,0)))</f>
        <v>#N/A</v>
      </c>
      <c r="H1431" s="26">
        <f>INDEX(ГРАФИК!$Q$6:$Q$36,MATCH($B$1423,ГРАФИК!$A$6:$A$36,0),0)</f>
        <v>0</v>
      </c>
      <c r="I1431" s="41">
        <v>0.25</v>
      </c>
      <c r="J1431" s="29" t="e">
        <f>INDEX('Закрепление за ДСЕ'!$B:$B,MATCH(H1431,'Закрепление за ДСЕ'!A:A,0),0)</f>
        <v>#N/A</v>
      </c>
      <c r="K1431" s="29" t="e">
        <f>INDEX('Закрепление за ДСЕ'!$D:$D,MATCH(H1431,'Закрепление за ДСЕ'!A:A,0),0)</f>
        <v>#N/A</v>
      </c>
      <c r="L1431" s="36" t="str">
        <f t="shared" si="116"/>
        <v/>
      </c>
      <c r="M1431" s="38">
        <v>30</v>
      </c>
    </row>
    <row r="1432" spans="1:13" x14ac:dyDescent="0.25">
      <c r="A1432" s="24">
        <v>0.375</v>
      </c>
      <c r="B1432" s="24">
        <v>0.38541666666666702</v>
      </c>
      <c r="C1432" s="24">
        <f>INDEX(ГРАФИК!$R$6:$R$36,MATCH($B$1423,ГРАФИК!$A$6:$A$36,0),0)</f>
        <v>0</v>
      </c>
      <c r="D1432" s="6" t="b">
        <f t="shared" si="117"/>
        <v>0</v>
      </c>
      <c r="E1432" s="24" t="b">
        <f t="shared" si="118"/>
        <v>0</v>
      </c>
      <c r="F1432" s="6">
        <f>Count_Color(ГРАФИК!$R$6:$R$36,3,C1432)</f>
        <v>0</v>
      </c>
      <c r="G1432" s="25" t="e">
        <f>IF(D1432="",INDEX('Классификатор задач'!$C:$C,MATCH(E1432,'Классификатор задач'!$B:$B,0),0),INDEX('Классификатор задач'!$C:$C,MATCH(D1432,'Классификатор задач'!$A:$A,0)))</f>
        <v>#N/A</v>
      </c>
      <c r="H1432" s="26">
        <f>INDEX(ГРАФИК!$S$6:$S$36,MATCH($B$1423,ГРАФИК!$A$6:$A$36,0),0)</f>
        <v>0</v>
      </c>
      <c r="I1432" s="41">
        <v>0.25</v>
      </c>
      <c r="J1432" s="29" t="e">
        <f>INDEX('Закрепление за ДСЕ'!$B:$B,MATCH(H1432,'Закрепление за ДСЕ'!A:A,0),0)</f>
        <v>#N/A</v>
      </c>
      <c r="K1432" s="29" t="e">
        <f>INDEX('Закрепление за ДСЕ'!$D:$D,MATCH(H1432,'Закрепление за ДСЕ'!A:A,0),0)</f>
        <v>#N/A</v>
      </c>
      <c r="L1432" s="36" t="str">
        <f t="shared" si="116"/>
        <v/>
      </c>
      <c r="M1432" s="38">
        <v>30</v>
      </c>
    </row>
    <row r="1433" spans="1:13" x14ac:dyDescent="0.25">
      <c r="A1433" s="24">
        <v>0.38541666666666602</v>
      </c>
      <c r="B1433" s="24">
        <v>0.39583333333333298</v>
      </c>
      <c r="C1433" s="24">
        <f>INDEX(ГРАФИК!$T$6:$T$36,MATCH($B$1423,ГРАФИК!$A$6:$A$36,0),0)</f>
        <v>0</v>
      </c>
      <c r="D1433" s="6" t="b">
        <f t="shared" si="117"/>
        <v>0</v>
      </c>
      <c r="E1433" s="24" t="b">
        <f t="shared" si="118"/>
        <v>0</v>
      </c>
      <c r="F1433" s="6">
        <f>Count_Color(ГРАФИК!$T$6:$T$36,3,C1433)</f>
        <v>0</v>
      </c>
      <c r="G1433" s="25" t="e">
        <f>IF(D1433="",INDEX('Классификатор задач'!$C:$C,MATCH(E1433,'Классификатор задач'!$B:$B,0),0),INDEX('Классификатор задач'!$C:$C,MATCH(D1433,'Классификатор задач'!$A:$A,0)))</f>
        <v>#N/A</v>
      </c>
      <c r="H1433" s="26">
        <f>INDEX(ГРАФИК!$U$6:$U$36,MATCH($B$1423,ГРАФИК!$A$6:$A$36,0),0)</f>
        <v>0</v>
      </c>
      <c r="I1433" s="41">
        <v>0.25</v>
      </c>
      <c r="J1433" s="29" t="e">
        <f>INDEX('Закрепление за ДСЕ'!$B:$B,MATCH(H1433,'Закрепление за ДСЕ'!A:A,0),0)</f>
        <v>#N/A</v>
      </c>
      <c r="K1433" s="29" t="e">
        <f>INDEX('Закрепление за ДСЕ'!$D:$D,MATCH(H1433,'Закрепление за ДСЕ'!A:A,0),0)</f>
        <v>#N/A</v>
      </c>
      <c r="L1433" s="36" t="str">
        <f t="shared" si="116"/>
        <v/>
      </c>
      <c r="M1433" s="38">
        <v>30</v>
      </c>
    </row>
    <row r="1434" spans="1:13" x14ac:dyDescent="0.25">
      <c r="A1434" s="24">
        <v>0.39583333333333298</v>
      </c>
      <c r="B1434" s="24">
        <v>0.40625</v>
      </c>
      <c r="C1434" s="24">
        <f>INDEX(ГРАФИК!$V$6:$V$36,MATCH($B$1423,ГРАФИК!$A$6:$A$36,0),0)</f>
        <v>0</v>
      </c>
      <c r="D1434" s="6" t="b">
        <f t="shared" si="117"/>
        <v>0</v>
      </c>
      <c r="E1434" s="24" t="b">
        <f t="shared" si="118"/>
        <v>0</v>
      </c>
      <c r="F1434" s="6">
        <f>Count_Color(ГРАФИК!$V$6:$V$36,3,C1434)</f>
        <v>0</v>
      </c>
      <c r="G1434" s="25" t="e">
        <f>IF(D1434="",INDEX('Классификатор задач'!$C:$C,MATCH(E1434,'Классификатор задач'!$B:$B,0),0),INDEX('Классификатор задач'!$C:$C,MATCH(D1434,'Классификатор задач'!$A:$A,0)))</f>
        <v>#N/A</v>
      </c>
      <c r="H1434" s="26">
        <f>INDEX(ГРАФИК!$W$6:$W$36,MATCH($B$1423,ГРАФИК!$A$6:$A$36,0),0)</f>
        <v>0</v>
      </c>
      <c r="I1434" s="41">
        <v>0.25</v>
      </c>
      <c r="J1434" s="29" t="e">
        <f>INDEX('Закрепление за ДСЕ'!$B:$B,MATCH(H1434,'Закрепление за ДСЕ'!A:A,0),0)</f>
        <v>#N/A</v>
      </c>
      <c r="K1434" s="29" t="e">
        <f>INDEX('Закрепление за ДСЕ'!$D:$D,MATCH(H1434,'Закрепление за ДСЕ'!A:A,0),0)</f>
        <v>#N/A</v>
      </c>
      <c r="L1434" s="36" t="str">
        <f t="shared" si="116"/>
        <v/>
      </c>
      <c r="M1434" s="38">
        <v>30</v>
      </c>
    </row>
    <row r="1435" spans="1:13" x14ac:dyDescent="0.25">
      <c r="A1435" s="24">
        <v>0.40625</v>
      </c>
      <c r="B1435" s="24">
        <v>0.41666666666666702</v>
      </c>
      <c r="C1435" s="24">
        <f>INDEX(ГРАФИК!$X$6:$X$36,MATCH($B$1423,ГРАФИК!$A$6:$A$36,0),0)</f>
        <v>0</v>
      </c>
      <c r="D1435" s="6" t="b">
        <f t="shared" si="117"/>
        <v>0</v>
      </c>
      <c r="E1435" s="24" t="b">
        <f t="shared" si="118"/>
        <v>0</v>
      </c>
      <c r="F1435" s="6">
        <f>Count_Color(ГРАФИК!$X$6:$X$36,3,C1435)</f>
        <v>0</v>
      </c>
      <c r="G1435" s="25" t="e">
        <f>IF(D1435="",INDEX('Классификатор задач'!$C:$C,MATCH(E1435,'Классификатор задач'!$B:$B,0),0),INDEX('Классификатор задач'!$C:$C,MATCH(D1435,'Классификатор задач'!$A:$A,0)))</f>
        <v>#N/A</v>
      </c>
      <c r="H1435" s="26">
        <f>INDEX(ГРАФИК!$Y$6:$Y$36,MATCH($B$1423,ГРАФИК!$A$6:$A$36,0),0)</f>
        <v>0</v>
      </c>
      <c r="I1435" s="41">
        <v>0.25</v>
      </c>
      <c r="J1435" s="29" t="e">
        <f>INDEX('Закрепление за ДСЕ'!$B:$B,MATCH(H1435,'Закрепление за ДСЕ'!A:A,0),0)</f>
        <v>#N/A</v>
      </c>
      <c r="K1435" s="29" t="e">
        <f>INDEX('Закрепление за ДСЕ'!$D:$D,MATCH(H1435,'Закрепление за ДСЕ'!A:A,0),0)</f>
        <v>#N/A</v>
      </c>
      <c r="L1435" s="36" t="str">
        <f>IF(F1435&gt;0,"Выполнено","")</f>
        <v/>
      </c>
      <c r="M1435" s="38">
        <v>30</v>
      </c>
    </row>
    <row r="1436" spans="1:13" x14ac:dyDescent="0.25">
      <c r="A1436" s="24">
        <v>0.41666666666666702</v>
      </c>
      <c r="B1436" s="24">
        <v>0.42708333333333298</v>
      </c>
      <c r="C1436" s="24">
        <f>INDEX(ГРАФИК!$Z$6:$Z$36,MATCH($B$1423,ГРАФИК!$A$6:$A$36,0),0)</f>
        <v>0</v>
      </c>
      <c r="D1436" s="6" t="b">
        <f t="shared" si="117"/>
        <v>0</v>
      </c>
      <c r="E1436" s="24" t="b">
        <f t="shared" si="118"/>
        <v>0</v>
      </c>
      <c r="F1436" s="6">
        <f>Count_Color(ГРАФИК!$Z$6:$Z$36,3,C1436)</f>
        <v>0</v>
      </c>
      <c r="G1436" s="25" t="e">
        <f>IF(D1436="",INDEX('Классификатор задач'!$C:$C,MATCH(E1436,'Классификатор задач'!$B:$B,0),0),INDEX('Классификатор задач'!$C:$C,MATCH(D1436,'Классификатор задач'!$A:$A,0)))</f>
        <v>#N/A</v>
      </c>
      <c r="H1436" s="26">
        <f>INDEX(ГРАФИК!$AA$6:$AA$36,MATCH($B$1423,ГРАФИК!$A$6:$A$36,0),0)</f>
        <v>0</v>
      </c>
      <c r="I1436" s="41">
        <v>0.25</v>
      </c>
      <c r="J1436" s="29" t="e">
        <f>INDEX('Закрепление за ДСЕ'!$B:$B,MATCH(H1436,'Закрепление за ДСЕ'!A:A,0),0)</f>
        <v>#N/A</v>
      </c>
      <c r="K1436" s="29" t="e">
        <f>INDEX('Закрепление за ДСЕ'!$D:$D,MATCH(H1436,'Закрепление за ДСЕ'!A:A,0),0)</f>
        <v>#N/A</v>
      </c>
      <c r="L1436" s="36" t="str">
        <f>IF(F1436&gt;0,"Выполнено","")</f>
        <v/>
      </c>
      <c r="M1436" s="38">
        <v>30</v>
      </c>
    </row>
    <row r="1437" spans="1:13" x14ac:dyDescent="0.25">
      <c r="A1437" s="24">
        <v>0.42708333333333298</v>
      </c>
      <c r="B1437" s="24">
        <v>0.4375</v>
      </c>
      <c r="C1437" s="24">
        <f>INDEX(ГРАФИК!$AB$6:$AB$36,MATCH($B$1423,ГРАФИК!$A$6:$A$36,0),0)</f>
        <v>0</v>
      </c>
      <c r="D1437" s="6" t="b">
        <f t="shared" si="117"/>
        <v>0</v>
      </c>
      <c r="E1437" s="24" t="b">
        <f t="shared" si="118"/>
        <v>0</v>
      </c>
      <c r="F1437" s="6">
        <f>Count_Color(ГРАФИК!$AB$6:$AB$36,3,C1437)</f>
        <v>0</v>
      </c>
      <c r="G1437" s="25" t="e">
        <f>IF(D1437="",INDEX('Классификатор задач'!$C:$C,MATCH(E1437,'Классификатор задач'!$B:$B,0),0),INDEX('Классификатор задач'!$C:$C,MATCH(D1437,'Классификатор задач'!$A:$A,0)))</f>
        <v>#N/A</v>
      </c>
      <c r="H1437" s="26">
        <f>INDEX(ГРАФИК!$AC$6:$AC$36,MATCH($B$1423,ГРАФИК!$A$6:$A$36,0),0)</f>
        <v>0</v>
      </c>
      <c r="I1437" s="41">
        <v>0.25</v>
      </c>
      <c r="J1437" s="29" t="e">
        <f>INDEX('Закрепление за ДСЕ'!$B:$B,MATCH(H1437,'Закрепление за ДСЕ'!A:A,0),0)</f>
        <v>#N/A</v>
      </c>
      <c r="K1437" s="29" t="e">
        <f>INDEX('Закрепление за ДСЕ'!$D:$D,MATCH(H1437,'Закрепление за ДСЕ'!A:A,0),0)</f>
        <v>#N/A</v>
      </c>
      <c r="L1437" s="36" t="str">
        <f t="shared" ref="L1437:L1471" si="119">IF(F1437&gt;0,"Выполнено","")</f>
        <v/>
      </c>
      <c r="M1437" s="38">
        <v>30</v>
      </c>
    </row>
    <row r="1438" spans="1:13" x14ac:dyDescent="0.25">
      <c r="A1438" s="24">
        <v>0.4375</v>
      </c>
      <c r="B1438" s="24">
        <v>0.44791666666666702</v>
      </c>
      <c r="C1438" s="24">
        <f>INDEX(ГРАФИК!$AD$6:$AD$36,MATCH($B$1423,ГРАФИК!$A$6:$A$36,0),0)</f>
        <v>0</v>
      </c>
      <c r="D1438" s="6" t="b">
        <f t="shared" si="117"/>
        <v>0</v>
      </c>
      <c r="E1438" s="24" t="b">
        <f t="shared" si="118"/>
        <v>0</v>
      </c>
      <c r="F1438" s="6">
        <f>Count_Color(ГРАФИК!$AD$6:$AD$36,3,C1438)</f>
        <v>0</v>
      </c>
      <c r="G1438" s="25" t="e">
        <f>IF(D1438="",INDEX('Классификатор задач'!$C:$C,MATCH(E1438,'Классификатор задач'!$B:$B,0),0),INDEX('Классификатор задач'!$C:$C,MATCH(D1438,'Классификатор задач'!$A:$A,0)))</f>
        <v>#N/A</v>
      </c>
      <c r="H1438" s="26">
        <f>INDEX(ГРАФИК!$AE$6:$AE$36,MATCH($B$1423,ГРАФИК!$A$6:$A$36,0),0)</f>
        <v>0</v>
      </c>
      <c r="I1438" s="41">
        <v>0.25</v>
      </c>
      <c r="J1438" s="29" t="e">
        <f>INDEX('Закрепление за ДСЕ'!$B:$B,MATCH(H1438,'Закрепление за ДСЕ'!A:A,0),0)</f>
        <v>#N/A</v>
      </c>
      <c r="K1438" s="29" t="e">
        <f>INDEX('Закрепление за ДСЕ'!$D:$D,MATCH(H1438,'Закрепление за ДСЕ'!A:A,0),0)</f>
        <v>#N/A</v>
      </c>
      <c r="L1438" s="36" t="str">
        <f t="shared" si="119"/>
        <v/>
      </c>
      <c r="M1438" s="38">
        <v>30</v>
      </c>
    </row>
    <row r="1439" spans="1:13" x14ac:dyDescent="0.25">
      <c r="A1439" s="24">
        <v>0.44791666666666602</v>
      </c>
      <c r="B1439" s="24">
        <v>0.45833333333333298</v>
      </c>
      <c r="C1439" s="24">
        <f>INDEX(ГРАФИК!$AF$6:$AF$36,MATCH($B$1423,ГРАФИК!$A$6:$A$36,0),0)</f>
        <v>0</v>
      </c>
      <c r="D1439" s="6" t="b">
        <f t="shared" si="117"/>
        <v>0</v>
      </c>
      <c r="E1439" s="24" t="b">
        <f t="shared" si="118"/>
        <v>0</v>
      </c>
      <c r="F1439" s="6">
        <f>Count_Color(ГРАФИК!$AF$6:$AF$36,3,C1439)</f>
        <v>0</v>
      </c>
      <c r="G1439" s="25" t="e">
        <f>IF(D1439="",INDEX('Классификатор задач'!$C:$C,MATCH(E1439,'Классификатор задач'!$B:$B,0),0),INDEX('Классификатор задач'!$C:$C,MATCH(D1439,'Классификатор задач'!$A:$A,0)))</f>
        <v>#N/A</v>
      </c>
      <c r="H1439" s="26">
        <f>INDEX(ГРАФИК!$AG$6:$AG$36,MATCH($B$1423,ГРАФИК!$A$6:$A$36,0),0)</f>
        <v>0</v>
      </c>
      <c r="I1439" s="41">
        <v>0.25</v>
      </c>
      <c r="J1439" s="29" t="e">
        <f>INDEX('Закрепление за ДСЕ'!$B:$B,MATCH(H1439,'Закрепление за ДСЕ'!A:A,0),0)</f>
        <v>#N/A</v>
      </c>
      <c r="K1439" s="29" t="e">
        <f>INDEX('Закрепление за ДСЕ'!$D:$D,MATCH(H1439,'Закрепление за ДСЕ'!A:A,0),0)</f>
        <v>#N/A</v>
      </c>
      <c r="L1439" s="36" t="str">
        <f t="shared" si="119"/>
        <v/>
      </c>
      <c r="M1439" s="38">
        <v>30</v>
      </c>
    </row>
    <row r="1440" spans="1:13" x14ac:dyDescent="0.25">
      <c r="A1440" s="24">
        <v>0.45833333333333298</v>
      </c>
      <c r="B1440" s="24">
        <v>0.46875</v>
      </c>
      <c r="C1440" s="24">
        <f>INDEX(ГРАФИК!$AH$6:$AH$36,MATCH($B$1423,ГРАФИК!$A$6:$A$36,0),0)</f>
        <v>0</v>
      </c>
      <c r="D1440" s="6" t="b">
        <f t="shared" si="117"/>
        <v>0</v>
      </c>
      <c r="E1440" s="24" t="b">
        <f t="shared" si="118"/>
        <v>0</v>
      </c>
      <c r="F1440" s="6">
        <f>Count_Color(ГРАФИК!$AH$6:$AH$36,3,C1440)</f>
        <v>0</v>
      </c>
      <c r="G1440" s="25" t="e">
        <f>IF(D1440="",INDEX('Классификатор задач'!$C:$C,MATCH(E1440,'Классификатор задач'!$B:$B,0),0),INDEX('Классификатор задач'!$C:$C,MATCH(D1440,'Классификатор задач'!$A:$A,0)))</f>
        <v>#N/A</v>
      </c>
      <c r="H1440" s="26">
        <f>INDEX(ГРАФИК!$AI$6:$AI$36,MATCH($B$1423,ГРАФИК!$A$6:$A$36,0),0)</f>
        <v>0</v>
      </c>
      <c r="I1440" s="41">
        <v>0.25</v>
      </c>
      <c r="J1440" s="29" t="e">
        <f>INDEX('Закрепление за ДСЕ'!$B:$B,MATCH(H1440,'Закрепление за ДСЕ'!A:A,0),0)</f>
        <v>#N/A</v>
      </c>
      <c r="K1440" s="29" t="e">
        <f>INDEX('Закрепление за ДСЕ'!$D:$D,MATCH(H1440,'Закрепление за ДСЕ'!A:A,0),0)</f>
        <v>#N/A</v>
      </c>
      <c r="L1440" s="36" t="str">
        <f t="shared" si="119"/>
        <v/>
      </c>
      <c r="M1440" s="38">
        <v>30</v>
      </c>
    </row>
    <row r="1441" spans="1:13" x14ac:dyDescent="0.25">
      <c r="A1441" s="24">
        <v>0.46875</v>
      </c>
      <c r="B1441" s="24">
        <v>0.47916666666666702</v>
      </c>
      <c r="C1441" s="24">
        <f>INDEX(ГРАФИК!$AJ$6:$AJ$36,MATCH($B$1423,ГРАФИК!$A$6:$A$36,0),0)</f>
        <v>0</v>
      </c>
      <c r="D1441" s="6" t="b">
        <f t="shared" si="117"/>
        <v>0</v>
      </c>
      <c r="E1441" s="24" t="b">
        <f t="shared" si="118"/>
        <v>0</v>
      </c>
      <c r="F1441" s="6">
        <f>Count_Color(ГРАФИК!$AJ$6:$AJ$36,3,C1441)</f>
        <v>0</v>
      </c>
      <c r="G1441" s="25" t="e">
        <f>IF(D1441="",INDEX('Классификатор задач'!$C:$C,MATCH(E1441,'Классификатор задач'!$B:$B,0),0),INDEX('Классификатор задач'!$C:$C,MATCH(D1441,'Классификатор задач'!$A:$A,0)))</f>
        <v>#N/A</v>
      </c>
      <c r="H1441" s="26">
        <f>INDEX(ГРАФИК!$AK$6:$AK$36,MATCH($B$1423,ГРАФИК!$A$6:$A$36,0),0)</f>
        <v>0</v>
      </c>
      <c r="I1441" s="41">
        <v>0.25</v>
      </c>
      <c r="J1441" s="29" t="e">
        <f>INDEX('Закрепление за ДСЕ'!$B:$B,MATCH(H1441,'Закрепление за ДСЕ'!A:A,0),0)</f>
        <v>#N/A</v>
      </c>
      <c r="K1441" s="29" t="e">
        <f>INDEX('Закрепление за ДСЕ'!$D:$D,MATCH(H1441,'Закрепление за ДСЕ'!A:A,0),0)</f>
        <v>#N/A</v>
      </c>
      <c r="L1441" s="36" t="str">
        <f t="shared" si="119"/>
        <v/>
      </c>
      <c r="M1441" s="38">
        <v>30</v>
      </c>
    </row>
    <row r="1442" spans="1:13" x14ac:dyDescent="0.25">
      <c r="A1442" s="24">
        <v>0.47916666666666602</v>
      </c>
      <c r="B1442" s="24">
        <v>0.48958333333333298</v>
      </c>
      <c r="C1442" s="24">
        <f>INDEX(ГРАФИК!$AL$6:$AL$36,MATCH($B$1423,ГРАФИК!$A$6:$A$36,0),0)</f>
        <v>0</v>
      </c>
      <c r="D1442" s="6" t="b">
        <f t="shared" si="117"/>
        <v>0</v>
      </c>
      <c r="E1442" s="24" t="b">
        <f t="shared" si="118"/>
        <v>0</v>
      </c>
      <c r="F1442" s="6">
        <f>Count_Color(ГРАФИК!$AL$6:$AL$36,3,C1442)</f>
        <v>0</v>
      </c>
      <c r="G1442" s="25" t="e">
        <f>IF(D1442="",INDEX('Классификатор задач'!$C:$C,MATCH(E1442,'Классификатор задач'!$B:$B,0),0),INDEX('Классификатор задач'!$C:$C,MATCH(D1442,'Классификатор задач'!$A:$A,0)))</f>
        <v>#N/A</v>
      </c>
      <c r="H1442" s="26">
        <f>INDEX(ГРАФИК!$AM$6:$AM$36,MATCH($B$1423,ГРАФИК!$A$6:$A$36,0),0)</f>
        <v>0</v>
      </c>
      <c r="I1442" s="41">
        <v>0.25</v>
      </c>
      <c r="J1442" s="29" t="e">
        <f>INDEX('Закрепление за ДСЕ'!$B:$B,MATCH(H1442,'Закрепление за ДСЕ'!A:A,0),0)</f>
        <v>#N/A</v>
      </c>
      <c r="K1442" s="29" t="e">
        <f>INDEX('Закрепление за ДСЕ'!$D:$D,MATCH(H1442,'Закрепление за ДСЕ'!A:A,0),0)</f>
        <v>#N/A</v>
      </c>
      <c r="L1442" s="36" t="str">
        <f t="shared" si="119"/>
        <v/>
      </c>
      <c r="M1442" s="38">
        <v>30</v>
      </c>
    </row>
    <row r="1443" spans="1:13" x14ac:dyDescent="0.25">
      <c r="A1443" s="24">
        <v>0.48958333333333298</v>
      </c>
      <c r="B1443" s="24">
        <v>0.5</v>
      </c>
      <c r="C1443" s="24">
        <f>INDEX(ГРАФИК!$AN$6:$AN$36,MATCH($B$1423,ГРАФИК!$A$6:$A$36,0),0)</f>
        <v>0</v>
      </c>
      <c r="D1443" s="6" t="b">
        <f t="shared" si="117"/>
        <v>0</v>
      </c>
      <c r="E1443" s="24" t="b">
        <f t="shared" si="118"/>
        <v>0</v>
      </c>
      <c r="F1443" s="6">
        <f>Count_Color(ГРАФИК!$AN$6:$AN$36,3,C1443)</f>
        <v>0</v>
      </c>
      <c r="G1443" s="25" t="e">
        <f>IF(D1443="",INDEX('Классификатор задач'!$C:$C,MATCH(E1443,'Классификатор задач'!$B:$B,0),0),INDEX('Классификатор задач'!$C:$C,MATCH(D1443,'Классификатор задач'!$A:$A,0)))</f>
        <v>#N/A</v>
      </c>
      <c r="H1443" s="26">
        <f>INDEX(ГРАФИК!$AO$6:$AO$36,MATCH($B$1423,ГРАФИК!$A$6:$A$36,0),0)</f>
        <v>0</v>
      </c>
      <c r="I1443" s="41">
        <v>0.25</v>
      </c>
      <c r="J1443" s="29" t="e">
        <f>INDEX('Закрепление за ДСЕ'!$B:$B,MATCH(H1443,'Закрепление за ДСЕ'!A:A,0),0)</f>
        <v>#N/A</v>
      </c>
      <c r="K1443" s="29" t="e">
        <f>INDEX('Закрепление за ДСЕ'!$D:$D,MATCH(H1443,'Закрепление за ДСЕ'!A:A,0),0)</f>
        <v>#N/A</v>
      </c>
      <c r="L1443" s="36" t="str">
        <f t="shared" si="119"/>
        <v/>
      </c>
      <c r="M1443" s="38">
        <v>30</v>
      </c>
    </row>
    <row r="1444" spans="1:13" x14ac:dyDescent="0.25">
      <c r="A1444" s="24">
        <v>0.5</v>
      </c>
      <c r="B1444" s="24">
        <v>0.51041666666666696</v>
      </c>
      <c r="C1444" s="24">
        <f>INDEX(ГРАФИК!$AP$6:$AP$36,MATCH($B$1423,ГРАФИК!$A$6:$A$36,0),0)</f>
        <v>0</v>
      </c>
      <c r="D1444" s="6" t="b">
        <f t="shared" si="117"/>
        <v>0</v>
      </c>
      <c r="E1444" s="24" t="b">
        <f t="shared" si="118"/>
        <v>0</v>
      </c>
      <c r="F1444" s="6">
        <f>Count_Color(ГРАФИК!$AP$6:$AP$36,3,C1444)</f>
        <v>0</v>
      </c>
      <c r="G1444" s="25" t="e">
        <f>IF(D1444="",INDEX('Классификатор задач'!$C:$C,MATCH(E1444,'Классификатор задач'!$B:$B,0),0),INDEX('Классификатор задач'!$C:$C,MATCH(D1444,'Классификатор задач'!$A:$A,0)))</f>
        <v>#N/A</v>
      </c>
      <c r="H1444" s="26">
        <f>INDEX(ГРАФИК!$AQ$6:$AQ$36,MATCH($B$1423,ГРАФИК!$A$6:$A$36,0),0)</f>
        <v>0</v>
      </c>
      <c r="I1444" s="41">
        <v>0.25</v>
      </c>
      <c r="J1444" s="29" t="e">
        <f>INDEX('Закрепление за ДСЕ'!$B:$B,MATCH(H1444,'Закрепление за ДСЕ'!A:A,0),0)</f>
        <v>#N/A</v>
      </c>
      <c r="K1444" s="29" t="e">
        <f>INDEX('Закрепление за ДСЕ'!$D:$D,MATCH(H1444,'Закрепление за ДСЕ'!A:A,0),0)</f>
        <v>#N/A</v>
      </c>
      <c r="L1444" s="36" t="str">
        <f t="shared" si="119"/>
        <v/>
      </c>
      <c r="M1444" s="38">
        <v>30</v>
      </c>
    </row>
    <row r="1445" spans="1:13" x14ac:dyDescent="0.25">
      <c r="A1445" s="24">
        <v>0.51041666666666596</v>
      </c>
      <c r="B1445" s="24">
        <v>0.52083333333333304</v>
      </c>
      <c r="C1445" s="24">
        <f>INDEX(ГРАФИК!$AR$6:$AR$36,MATCH($B$1423,ГРАФИК!$A$6:$A$36,0),0)</f>
        <v>0</v>
      </c>
      <c r="D1445" s="6" t="b">
        <f t="shared" si="117"/>
        <v>0</v>
      </c>
      <c r="E1445" s="24" t="b">
        <f t="shared" si="118"/>
        <v>0</v>
      </c>
      <c r="F1445" s="6">
        <f>Count_Color(ГРАФИК!$AR$6:$AR$36,3,C1445)</f>
        <v>0</v>
      </c>
      <c r="G1445" s="25" t="e">
        <f>IF(D1445="",INDEX('Классификатор задач'!$C:$C,MATCH(E1445,'Классификатор задач'!$B:$B,0),0),INDEX('Классификатор задач'!$C:$C,MATCH(D1445,'Классификатор задач'!$A:$A,0)))</f>
        <v>#N/A</v>
      </c>
      <c r="H1445" s="26">
        <f>INDEX(ГРАФИК!$AS$6:$AS$36,MATCH($B$1423,ГРАФИК!$A$6:$A$36,0),0)</f>
        <v>0</v>
      </c>
      <c r="I1445" s="41">
        <v>0.25</v>
      </c>
      <c r="J1445" s="29" t="e">
        <f>INDEX('Закрепление за ДСЕ'!$B:$B,MATCH(H1445,'Закрепление за ДСЕ'!A:A,0),0)</f>
        <v>#N/A</v>
      </c>
      <c r="K1445" s="29" t="e">
        <f>INDEX('Закрепление за ДСЕ'!$D:$D,MATCH(H1445,'Закрепление за ДСЕ'!A:A,0),0)</f>
        <v>#N/A</v>
      </c>
      <c r="L1445" s="36" t="str">
        <f t="shared" si="119"/>
        <v/>
      </c>
      <c r="M1445" s="38">
        <v>30</v>
      </c>
    </row>
    <row r="1446" spans="1:13" x14ac:dyDescent="0.25">
      <c r="A1446" s="24">
        <v>0.52083333333333304</v>
      </c>
      <c r="B1446" s="24">
        <v>0.53125</v>
      </c>
      <c r="C1446" s="24">
        <f>INDEX(ГРАФИК!$AT$6:$AT$36,MATCH($B$1423,ГРАФИК!$A$6:$A$36,0),0)</f>
        <v>0</v>
      </c>
      <c r="D1446" s="6" t="b">
        <f t="shared" si="117"/>
        <v>0</v>
      </c>
      <c r="E1446" s="24" t="b">
        <f t="shared" si="118"/>
        <v>0</v>
      </c>
      <c r="F1446" s="6">
        <f>Count_Color(ГРАФИК!$AT$6:$AT$36,3,C1446)</f>
        <v>0</v>
      </c>
      <c r="G1446" s="25" t="e">
        <f>IF(D1446="",INDEX('Классификатор задач'!$C:$C,MATCH(E1446,'Классификатор задач'!$B:$B,0),0),INDEX('Классификатор задач'!$C:$C,MATCH(D1446,'Классификатор задач'!$A:$A,0)))</f>
        <v>#N/A</v>
      </c>
      <c r="H1446" s="26">
        <f>INDEX(ГРАФИК!$AU$6:$AU$36,MATCH($B$1423,ГРАФИК!$A$6:$A$36,0),0)</f>
        <v>0</v>
      </c>
      <c r="I1446" s="41">
        <v>0.25</v>
      </c>
      <c r="J1446" s="29" t="e">
        <f>INDEX('Закрепление за ДСЕ'!$B:$B,MATCH(H1446,'Закрепление за ДСЕ'!A:A,0),0)</f>
        <v>#N/A</v>
      </c>
      <c r="K1446" s="29" t="e">
        <f>INDEX('Закрепление за ДСЕ'!$D:$D,MATCH(H1446,'Закрепление за ДСЕ'!A:A,0),0)</f>
        <v>#N/A</v>
      </c>
      <c r="L1446" s="36" t="str">
        <f t="shared" si="119"/>
        <v/>
      </c>
      <c r="M1446" s="38">
        <v>30</v>
      </c>
    </row>
    <row r="1447" spans="1:13" x14ac:dyDescent="0.25">
      <c r="A1447" s="24">
        <v>0.531249999999999</v>
      </c>
      <c r="B1447" s="24">
        <v>0.54166666666666696</v>
      </c>
      <c r="C1447" s="24">
        <f>INDEX(ГРАФИК!$AV$6:$AV$36,MATCH($B$1423,ГРАФИК!$A$6:$A$36,0),0)</f>
        <v>0</v>
      </c>
      <c r="D1447" s="6" t="b">
        <f t="shared" si="117"/>
        <v>0</v>
      </c>
      <c r="E1447" s="24" t="b">
        <f t="shared" si="118"/>
        <v>0</v>
      </c>
      <c r="F1447" s="6">
        <f>Count_Color(ГРАФИК!$AV$6:$AV$36,3,C1447)</f>
        <v>0</v>
      </c>
      <c r="G1447" s="25" t="e">
        <f>IF(D1447="",INDEX('Классификатор задач'!$C:$C,MATCH(E1447,'Классификатор задач'!$B:$B,0),0),INDEX('Классификатор задач'!$C:$C,MATCH(D1447,'Классификатор задач'!$A:$A,0)))</f>
        <v>#N/A</v>
      </c>
      <c r="H1447" s="26">
        <f>INDEX(ГРАФИК!$AW$6:$AW$36,MATCH($B$1423,ГРАФИК!$A$6:$A$36,0),0)</f>
        <v>0</v>
      </c>
      <c r="I1447" s="41">
        <v>0.25</v>
      </c>
      <c r="J1447" s="29" t="e">
        <f>INDEX('Закрепление за ДСЕ'!$B:$B,MATCH(H1447,'Закрепление за ДСЕ'!A:A,0),0)</f>
        <v>#N/A</v>
      </c>
      <c r="K1447" s="29" t="e">
        <f>INDEX('Закрепление за ДСЕ'!$D:$D,MATCH(H1447,'Закрепление за ДСЕ'!A:A,0),0)</f>
        <v>#N/A</v>
      </c>
      <c r="L1447" s="36" t="str">
        <f t="shared" si="119"/>
        <v/>
      </c>
      <c r="M1447" s="38">
        <v>30</v>
      </c>
    </row>
    <row r="1448" spans="1:13" x14ac:dyDescent="0.25">
      <c r="A1448" s="24">
        <v>0.54166666666666596</v>
      </c>
      <c r="B1448" s="24">
        <v>0.55208333333333304</v>
      </c>
      <c r="C1448" s="24">
        <f>INDEX(ГРАФИК!$AX$6:$AX$36,MATCH($B$1423,ГРАФИК!$A$6:$A$36,0),0)</f>
        <v>0</v>
      </c>
      <c r="D1448" s="6" t="b">
        <f t="shared" si="117"/>
        <v>0</v>
      </c>
      <c r="E1448" s="24" t="b">
        <f t="shared" si="118"/>
        <v>0</v>
      </c>
      <c r="F1448" s="6">
        <f>Count_Color(ГРАФИК!$AX$6:$AX$36,3,C1448)</f>
        <v>0</v>
      </c>
      <c r="G1448" s="25" t="e">
        <f>IF(D1448="",INDEX('Классификатор задач'!$C:$C,MATCH(E1448,'Классификатор задач'!$B:$B,0),0),INDEX('Классификатор задач'!$C:$C,MATCH(D1448,'Классификатор задач'!$A:$A,0)))</f>
        <v>#N/A</v>
      </c>
      <c r="H1448" s="26">
        <f>INDEX(ГРАФИК!$AY$6:$AY$36,MATCH($B$1423,ГРАФИК!$A$6:$A$36,0),0)</f>
        <v>0</v>
      </c>
      <c r="I1448" s="41">
        <v>0.25</v>
      </c>
      <c r="J1448" s="29" t="e">
        <f>INDEX('Закрепление за ДСЕ'!$B:$B,MATCH(H1448,'Закрепление за ДСЕ'!A:A,0),0)</f>
        <v>#N/A</v>
      </c>
      <c r="K1448" s="29" t="e">
        <f>INDEX('Закрепление за ДСЕ'!$D:$D,MATCH(H1448,'Закрепление за ДСЕ'!A:A,0),0)</f>
        <v>#N/A</v>
      </c>
      <c r="L1448" s="36" t="str">
        <f t="shared" si="119"/>
        <v/>
      </c>
      <c r="M1448" s="38">
        <v>30</v>
      </c>
    </row>
    <row r="1449" spans="1:13" x14ac:dyDescent="0.25">
      <c r="A1449" s="24">
        <v>0.55208333333333304</v>
      </c>
      <c r="B1449" s="24">
        <v>0.5625</v>
      </c>
      <c r="C1449" s="24">
        <f>INDEX(ГРАФИК!$AZ$6:$AZ$36,MATCH($B$1423,ГРАФИК!$A$6:$A$36,0),0)</f>
        <v>0</v>
      </c>
      <c r="D1449" s="6" t="b">
        <f t="shared" si="117"/>
        <v>0</v>
      </c>
      <c r="E1449" s="24" t="b">
        <f t="shared" si="118"/>
        <v>0</v>
      </c>
      <c r="F1449" s="6">
        <f>Count_Color(ГРАФИК!$AZ$6:$AZ$36,3,C1449)</f>
        <v>0</v>
      </c>
      <c r="G1449" s="25" t="e">
        <f>IF(D1449="",INDEX('Классификатор задач'!$C:$C,MATCH(E1449,'Классификатор задач'!$B:$B,0),0),INDEX('Классификатор задач'!$C:$C,MATCH(D1449,'Классификатор задач'!$A:$A,0)))</f>
        <v>#N/A</v>
      </c>
      <c r="H1449" s="26">
        <f>INDEX(ГРАФИК!$BA$6:$BA$36,MATCH($B$1423,ГРАФИК!$A$6:$A$36,0),0)</f>
        <v>0</v>
      </c>
      <c r="I1449" s="41">
        <v>0.25</v>
      </c>
      <c r="J1449" s="29" t="e">
        <f>INDEX('Закрепление за ДСЕ'!$B:$B,MATCH(H1449,'Закрепление за ДСЕ'!A:A,0),0)</f>
        <v>#N/A</v>
      </c>
      <c r="K1449" s="29" t="e">
        <f>INDEX('Закрепление за ДСЕ'!$D:$D,MATCH(H1449,'Закрепление за ДСЕ'!A:A,0),0)</f>
        <v>#N/A</v>
      </c>
      <c r="L1449" s="36" t="str">
        <f t="shared" si="119"/>
        <v/>
      </c>
      <c r="M1449" s="38">
        <v>30</v>
      </c>
    </row>
    <row r="1450" spans="1:13" x14ac:dyDescent="0.25">
      <c r="A1450" s="24">
        <v>0.562499999999999</v>
      </c>
      <c r="B1450" s="24">
        <v>0.57291666666666696</v>
      </c>
      <c r="C1450" s="24">
        <f>INDEX(ГРАФИК!$BB$6:$BB$36,MATCH($B$1423,ГРАФИК!$A$6:$A$36,0),0)</f>
        <v>0</v>
      </c>
      <c r="D1450" s="6" t="b">
        <f t="shared" si="117"/>
        <v>0</v>
      </c>
      <c r="E1450" s="24" t="b">
        <f t="shared" si="118"/>
        <v>0</v>
      </c>
      <c r="F1450" s="6">
        <f>Count_Color(ГРАФИК!$BB$6:$BB$36,3,C1450)</f>
        <v>0</v>
      </c>
      <c r="G1450" s="25" t="e">
        <f>IF(D1450="",INDEX('Классификатор задач'!$C:$C,MATCH(E1450,'Классификатор задач'!$B:$B,0),0),INDEX('Классификатор задач'!$C:$C,MATCH(D1450,'Классификатор задач'!$A:$A,0)))</f>
        <v>#N/A</v>
      </c>
      <c r="H1450" s="26">
        <f>INDEX(ГРАФИК!$BC$6:$BC$36,MATCH($B$1423,ГРАФИК!$A$6:$A$36,0),0)</f>
        <v>0</v>
      </c>
      <c r="I1450" s="41">
        <v>0.25</v>
      </c>
      <c r="J1450" s="29" t="e">
        <f>INDEX('Закрепление за ДСЕ'!$B:$B,MATCH(H1450,'Закрепление за ДСЕ'!A:A,0),0)</f>
        <v>#N/A</v>
      </c>
      <c r="K1450" s="29" t="e">
        <f>INDEX('Закрепление за ДСЕ'!$D:$D,MATCH(H1450,'Закрепление за ДСЕ'!A:A,0),0)</f>
        <v>#N/A</v>
      </c>
      <c r="L1450" s="36" t="str">
        <f t="shared" si="119"/>
        <v/>
      </c>
      <c r="M1450" s="38">
        <v>30</v>
      </c>
    </row>
    <row r="1451" spans="1:13" x14ac:dyDescent="0.25">
      <c r="A1451" s="24">
        <v>0.57291666666666596</v>
      </c>
      <c r="B1451" s="24">
        <v>0.58333333333333304</v>
      </c>
      <c r="C1451" s="24">
        <f>INDEX(ГРАФИК!$BD$6:$BD$36,MATCH($B$1423,ГРАФИК!$A$6:$A$36,0),0)</f>
        <v>0</v>
      </c>
      <c r="D1451" s="6" t="b">
        <f t="shared" si="117"/>
        <v>0</v>
      </c>
      <c r="E1451" s="24" t="b">
        <f t="shared" si="118"/>
        <v>0</v>
      </c>
      <c r="F1451" s="6">
        <f>Count_Color(ГРАФИК!$BD$6:$BD$36,3,C1451)</f>
        <v>0</v>
      </c>
      <c r="G1451" s="25" t="e">
        <f>IF(D1451="",INDEX('Классификатор задач'!$C:$C,MATCH(E1451,'Классификатор задач'!$B:$B,0),0),INDEX('Классификатор задач'!$C:$C,MATCH(D1451,'Классификатор задач'!$A:$A,0)))</f>
        <v>#N/A</v>
      </c>
      <c r="H1451" s="26">
        <f>INDEX(ГРАФИК!$BE$6:$BE$36,MATCH($B$1423,ГРАФИК!$A$6:$A$36,0),0)</f>
        <v>0</v>
      </c>
      <c r="I1451" s="41">
        <v>0.25</v>
      </c>
      <c r="J1451" s="29" t="e">
        <f>INDEX('Закрепление за ДСЕ'!$B:$B,MATCH(H1451,'Закрепление за ДСЕ'!A:A,0),0)</f>
        <v>#N/A</v>
      </c>
      <c r="K1451" s="29" t="e">
        <f>INDEX('Закрепление за ДСЕ'!$D:$D,MATCH(H1451,'Закрепление за ДСЕ'!A:A,0),0)</f>
        <v>#N/A</v>
      </c>
      <c r="L1451" s="36" t="str">
        <f t="shared" si="119"/>
        <v/>
      </c>
      <c r="M1451" s="38">
        <v>30</v>
      </c>
    </row>
    <row r="1452" spans="1:13" x14ac:dyDescent="0.25">
      <c r="A1452" s="24">
        <v>0.58333333333333304</v>
      </c>
      <c r="B1452" s="24">
        <v>0.59375</v>
      </c>
      <c r="C1452" s="24">
        <f>INDEX(ГРАФИК!$BF$6:$BF$36,MATCH($B$1423,ГРАФИК!$A$6:$A$36,0),0)</f>
        <v>0</v>
      </c>
      <c r="D1452" s="6" t="b">
        <f t="shared" si="117"/>
        <v>0</v>
      </c>
      <c r="E1452" s="24" t="b">
        <f t="shared" si="118"/>
        <v>0</v>
      </c>
      <c r="F1452" s="6">
        <f>Count_Color(ГРАФИК!$BF$6:$BF$36,3,C1452)</f>
        <v>0</v>
      </c>
      <c r="G1452" s="25" t="e">
        <f>IF(D1452="",INDEX('Классификатор задач'!$C:$C,MATCH(E1452,'Классификатор задач'!$B:$B,0),0),INDEX('Классификатор задач'!$C:$C,MATCH(D1452,'Классификатор задач'!$A:$A,0)))</f>
        <v>#N/A</v>
      </c>
      <c r="H1452" s="26">
        <f>INDEX(ГРАФИК!$BG$6:$BG$36,MATCH($B$1423,ГРАФИК!$A$6:$A$36,0),0)</f>
        <v>0</v>
      </c>
      <c r="I1452" s="41">
        <v>0.25</v>
      </c>
      <c r="J1452" s="29" t="e">
        <f>INDEX('Закрепление за ДСЕ'!$B:$B,MATCH(H1452,'Закрепление за ДСЕ'!A:A,0),0)</f>
        <v>#N/A</v>
      </c>
      <c r="K1452" s="29" t="e">
        <f>INDEX('Закрепление за ДСЕ'!$D:$D,MATCH(H1452,'Закрепление за ДСЕ'!A:A,0),0)</f>
        <v>#N/A</v>
      </c>
      <c r="L1452" s="36" t="str">
        <f t="shared" si="119"/>
        <v/>
      </c>
      <c r="M1452" s="38">
        <v>30</v>
      </c>
    </row>
    <row r="1453" spans="1:13" x14ac:dyDescent="0.25">
      <c r="A1453" s="24">
        <v>0.593749999999999</v>
      </c>
      <c r="B1453" s="24">
        <v>0.60416666666666696</v>
      </c>
      <c r="C1453" s="24">
        <f>INDEX(ГРАФИК!$BH$6:$BH$36,MATCH($B$1423,ГРАФИК!$A$6:$A$36,0),0)</f>
        <v>0</v>
      </c>
      <c r="D1453" s="6" t="b">
        <f t="shared" si="117"/>
        <v>0</v>
      </c>
      <c r="E1453" s="24" t="b">
        <f t="shared" si="118"/>
        <v>0</v>
      </c>
      <c r="F1453" s="6">
        <f>Count_Color(ГРАФИК!$BH$6:$BH$36,3,C1453)</f>
        <v>0</v>
      </c>
      <c r="G1453" s="25" t="e">
        <f>IF(D1453="",INDEX('Классификатор задач'!$C:$C,MATCH(E1453,'Классификатор задач'!$B:$B,0),0),INDEX('Классификатор задач'!$C:$C,MATCH(D1453,'Классификатор задач'!$A:$A,0)))</f>
        <v>#N/A</v>
      </c>
      <c r="H1453" s="26">
        <f>INDEX(ГРАФИК!$BI$6:$BI$36,MATCH($B$1423,ГРАФИК!$A$6:$A$36,0),0)</f>
        <v>0</v>
      </c>
      <c r="I1453" s="41">
        <v>0.25</v>
      </c>
      <c r="J1453" s="29" t="e">
        <f>INDEX('Закрепление за ДСЕ'!$B:$B,MATCH(H1453,'Закрепление за ДСЕ'!A:A,0),0)</f>
        <v>#N/A</v>
      </c>
      <c r="K1453" s="29" t="e">
        <f>INDEX('Закрепление за ДСЕ'!$D:$D,MATCH(H1453,'Закрепление за ДСЕ'!A:A,0),0)</f>
        <v>#N/A</v>
      </c>
      <c r="L1453" s="36" t="str">
        <f t="shared" si="119"/>
        <v/>
      </c>
      <c r="M1453" s="38">
        <v>30</v>
      </c>
    </row>
    <row r="1454" spans="1:13" x14ac:dyDescent="0.25">
      <c r="A1454" s="24">
        <v>0.60416666666666596</v>
      </c>
      <c r="B1454" s="24">
        <v>0.61458333333333404</v>
      </c>
      <c r="C1454" s="24">
        <f>INDEX(ГРАФИК!$BJ$6:$BJ$36,MATCH($B$1423,ГРАФИК!$A$6:$A$36,0),0)</f>
        <v>0</v>
      </c>
      <c r="D1454" s="6" t="b">
        <f t="shared" si="117"/>
        <v>0</v>
      </c>
      <c r="E1454" s="24" t="b">
        <f t="shared" si="118"/>
        <v>0</v>
      </c>
      <c r="F1454" s="6">
        <f>Count_Color(ГРАФИК!$BJ$6:$BJ$36,3,C1454)</f>
        <v>0</v>
      </c>
      <c r="G1454" s="25" t="e">
        <f>IF(D1454="",INDEX('Классификатор задач'!$C:$C,MATCH(E1454,'Классификатор задач'!$B:$B,0),0),INDEX('Классификатор задач'!$C:$C,MATCH(D1454,'Классификатор задач'!$A:$A,0)))</f>
        <v>#N/A</v>
      </c>
      <c r="H1454" s="26">
        <f>INDEX(ГРАФИК!$BK$6:$BK$36,MATCH($B$1423,ГРАФИК!$A$6:$A$36,0),0)</f>
        <v>0</v>
      </c>
      <c r="I1454" s="41">
        <v>0.25</v>
      </c>
      <c r="J1454" s="29" t="e">
        <f>INDEX('Закрепление за ДСЕ'!$B:$B,MATCH(H1454,'Закрепление за ДСЕ'!A:A,0),0)</f>
        <v>#N/A</v>
      </c>
      <c r="K1454" s="29" t="e">
        <f>INDEX('Закрепление за ДСЕ'!$D:$D,MATCH(H1454,'Закрепление за ДСЕ'!A:A,0),0)</f>
        <v>#N/A</v>
      </c>
      <c r="L1454" s="36" t="str">
        <f t="shared" si="119"/>
        <v/>
      </c>
      <c r="M1454" s="38">
        <v>30</v>
      </c>
    </row>
    <row r="1455" spans="1:13" x14ac:dyDescent="0.25">
      <c r="A1455" s="24">
        <v>0.61458333333333304</v>
      </c>
      <c r="B1455" s="24">
        <v>0.625</v>
      </c>
      <c r="C1455" s="24">
        <f>INDEX(ГРАФИК!$BL$6:$BL$36,MATCH($B$1423,ГРАФИК!$A$6:$A$36,0),0)</f>
        <v>0</v>
      </c>
      <c r="D1455" s="6" t="b">
        <f t="shared" si="117"/>
        <v>0</v>
      </c>
      <c r="E1455" s="24" t="b">
        <f t="shared" si="118"/>
        <v>0</v>
      </c>
      <c r="F1455" s="6">
        <f>Count_Color(ГРАФИК!$BL$6:$BL$36,3,C1455)</f>
        <v>0</v>
      </c>
      <c r="G1455" s="25" t="e">
        <f>IF(D1455="",INDEX('Классификатор задач'!$C:$C,MATCH(E1455,'Классификатор задач'!$B:$B,0),0),INDEX('Классификатор задач'!$C:$C,MATCH(D1455,'Классификатор задач'!$A:$A,0)))</f>
        <v>#N/A</v>
      </c>
      <c r="H1455" s="26">
        <f>INDEX(ГРАФИК!$BM$6:$BM$36,MATCH($B$1423,ГРАФИК!$A$6:$A$36,0),0)</f>
        <v>0</v>
      </c>
      <c r="I1455" s="41">
        <v>0.25</v>
      </c>
      <c r="J1455" s="29" t="e">
        <f>INDEX('Закрепление за ДСЕ'!$B:$B,MATCH(H1455,'Закрепление за ДСЕ'!A:A,0),0)</f>
        <v>#N/A</v>
      </c>
      <c r="K1455" s="29" t="e">
        <f>INDEX('Закрепление за ДСЕ'!$D:$D,MATCH(H1455,'Закрепление за ДСЕ'!A:A,0),0)</f>
        <v>#N/A</v>
      </c>
      <c r="L1455" s="36" t="str">
        <f t="shared" si="119"/>
        <v/>
      </c>
      <c r="M1455" s="38">
        <v>30</v>
      </c>
    </row>
    <row r="1456" spans="1:13" x14ac:dyDescent="0.25">
      <c r="A1456" s="24">
        <v>0.624999999999999</v>
      </c>
      <c r="B1456" s="24">
        <v>0.63541666666666696</v>
      </c>
      <c r="C1456" s="24">
        <f>INDEX(ГРАФИК!$BN$6:$BN$36,MATCH($B$1423,ГРАФИК!$A$6:$A$36,0),0)</f>
        <v>0</v>
      </c>
      <c r="D1456" s="6" t="b">
        <f t="shared" si="117"/>
        <v>0</v>
      </c>
      <c r="E1456" s="24" t="b">
        <f t="shared" si="118"/>
        <v>0</v>
      </c>
      <c r="F1456" s="6">
        <f>Count_Color(ГРАФИК!$BN$6:$BN$36,3,C1456)</f>
        <v>0</v>
      </c>
      <c r="G1456" s="25" t="e">
        <f>IF(D1456="",INDEX('Классификатор задач'!$C:$C,MATCH(E1456,'Классификатор задач'!$B:$B,0),0),INDEX('Классификатор задач'!$C:$C,MATCH(D1456,'Классификатор задач'!$A:$A,0)))</f>
        <v>#N/A</v>
      </c>
      <c r="H1456" s="26">
        <f>INDEX(ГРАФИК!$BO$6:$BO$36,MATCH($B$1423,ГРАФИК!$A$6:$A$36,0),0)</f>
        <v>0</v>
      </c>
      <c r="I1456" s="41">
        <v>0.25</v>
      </c>
      <c r="J1456" s="29" t="e">
        <f>INDEX('Закрепление за ДСЕ'!$B:$B,MATCH(H1456,'Закрепление за ДСЕ'!A:A,0),0)</f>
        <v>#N/A</v>
      </c>
      <c r="K1456" s="29" t="e">
        <f>INDEX('Закрепление за ДСЕ'!$D:$D,MATCH(H1456,'Закрепление за ДСЕ'!A:A,0),0)</f>
        <v>#N/A</v>
      </c>
      <c r="L1456" s="36" t="str">
        <f t="shared" si="119"/>
        <v/>
      </c>
      <c r="M1456" s="38">
        <v>30</v>
      </c>
    </row>
    <row r="1457" spans="1:13" x14ac:dyDescent="0.25">
      <c r="A1457" s="24">
        <v>0.63541666666666596</v>
      </c>
      <c r="B1457" s="24">
        <v>0.64583333333333404</v>
      </c>
      <c r="C1457" s="24">
        <f>INDEX(ГРАФИК!$BP$6:$BP$36,MATCH($B$1423,ГРАФИК!$A$6:$A$36,0),0)</f>
        <v>0</v>
      </c>
      <c r="D1457" s="6" t="b">
        <f t="shared" si="117"/>
        <v>0</v>
      </c>
      <c r="E1457" s="24" t="b">
        <f t="shared" si="118"/>
        <v>0</v>
      </c>
      <c r="F1457" s="6">
        <f>Count_Color(ГРАФИК!$BP$6:$BP$36,3,C1457)</f>
        <v>0</v>
      </c>
      <c r="G1457" s="25" t="e">
        <f>IF(D1457="",INDEX('Классификатор задач'!$C:$C,MATCH(E1457,'Классификатор задач'!$B:$B,0),0),INDEX('Классификатор задач'!$C:$C,MATCH(D1457,'Классификатор задач'!$A:$A,0)))</f>
        <v>#N/A</v>
      </c>
      <c r="H1457" s="26">
        <f>INDEX(ГРАФИК!$BQ$6:$BQ$36,MATCH($B$1423,ГРАФИК!$A$6:$A$36,0),0)</f>
        <v>0</v>
      </c>
      <c r="I1457" s="41">
        <v>0.25</v>
      </c>
      <c r="J1457" s="29" t="e">
        <f>INDEX('Закрепление за ДСЕ'!$B:$B,MATCH(H1457,'Закрепление за ДСЕ'!A:A,0),0)</f>
        <v>#N/A</v>
      </c>
      <c r="K1457" s="29" t="e">
        <f>INDEX('Закрепление за ДСЕ'!$D:$D,MATCH(H1457,'Закрепление за ДСЕ'!A:A,0),0)</f>
        <v>#N/A</v>
      </c>
      <c r="L1457" s="36" t="str">
        <f t="shared" si="119"/>
        <v/>
      </c>
      <c r="M1457" s="38">
        <v>30</v>
      </c>
    </row>
    <row r="1458" spans="1:13" x14ac:dyDescent="0.25">
      <c r="A1458" s="24">
        <v>0.64583333333333204</v>
      </c>
      <c r="B1458" s="24">
        <v>0.65625</v>
      </c>
      <c r="C1458" s="24">
        <f>INDEX(ГРАФИК!$BR$6:$BR$36,MATCH($B$1423,ГРАФИК!$A$6:$A$36,0),0)</f>
        <v>0</v>
      </c>
      <c r="D1458" s="6" t="b">
        <f t="shared" si="117"/>
        <v>0</v>
      </c>
      <c r="E1458" s="24" t="b">
        <f t="shared" si="118"/>
        <v>0</v>
      </c>
      <c r="F1458" s="6">
        <f>Count_Color(ГРАФИК!$BR$6:$BR$36,3,C1458)</f>
        <v>0</v>
      </c>
      <c r="G1458" s="25" t="e">
        <f>IF(D1458="",INDEX('Классификатор задач'!$C:$C,MATCH(E1458,'Классификатор задач'!$B:$B,0),0),INDEX('Классификатор задач'!$C:$C,MATCH(D1458,'Классификатор задач'!$A:$A,0)))</f>
        <v>#N/A</v>
      </c>
      <c r="H1458" s="26">
        <f>INDEX(ГРАФИК!$BS$6:$BS$36,MATCH($B$1423,ГРАФИК!$A$6:$A$36,0),0)</f>
        <v>0</v>
      </c>
      <c r="I1458" s="41">
        <v>0.25</v>
      </c>
      <c r="J1458" s="29" t="e">
        <f>INDEX('Закрепление за ДСЕ'!$B:$B,MATCH(H1458,'Закрепление за ДСЕ'!A:A,0),0)</f>
        <v>#N/A</v>
      </c>
      <c r="K1458" s="29" t="e">
        <f>INDEX('Закрепление за ДСЕ'!$D:$D,MATCH(H1458,'Закрепление за ДСЕ'!A:A,0),0)</f>
        <v>#N/A</v>
      </c>
      <c r="L1458" s="36" t="str">
        <f t="shared" si="119"/>
        <v/>
      </c>
      <c r="M1458" s="38">
        <v>30</v>
      </c>
    </row>
    <row r="1459" spans="1:13" x14ac:dyDescent="0.25">
      <c r="A1459" s="24">
        <v>0.656249999999999</v>
      </c>
      <c r="B1459" s="24">
        <v>0.66666666666666696</v>
      </c>
      <c r="C1459" s="24">
        <f>INDEX(ГРАФИК!$BT$6:$BT$36,MATCH($B$1423,ГРАФИК!$A$6:$A$36,0),0)</f>
        <v>0</v>
      </c>
      <c r="D1459" s="6" t="b">
        <f t="shared" si="117"/>
        <v>0</v>
      </c>
      <c r="E1459" s="24" t="b">
        <f t="shared" si="118"/>
        <v>0</v>
      </c>
      <c r="F1459" s="6">
        <f>Count_Color(ГРАФИК!$BT$6:$BT$36,3,C1459)</f>
        <v>0</v>
      </c>
      <c r="G1459" s="25" t="e">
        <f>IF(D1459="",INDEX('Классификатор задач'!$C:$C,MATCH(E1459,'Классификатор задач'!$B:$B,0),0),INDEX('Классификатор задач'!$C:$C,MATCH(D1459,'Классификатор задач'!$A:$A,0)))</f>
        <v>#N/A</v>
      </c>
      <c r="H1459" s="26">
        <f>INDEX(ГРАФИК!$BU$6:$BU$36,MATCH($B$1423,ГРАФИК!$A$6:$A$36,0),0)</f>
        <v>0</v>
      </c>
      <c r="I1459" s="41">
        <v>0.25</v>
      </c>
      <c r="J1459" s="29" t="e">
        <f>INDEX('Закрепление за ДСЕ'!$B:$B,MATCH(H1459,'Закрепление за ДСЕ'!A:A,0),0)</f>
        <v>#N/A</v>
      </c>
      <c r="K1459" s="29" t="e">
        <f>INDEX('Закрепление за ДСЕ'!$D:$D,MATCH(H1459,'Закрепление за ДСЕ'!A:A,0),0)</f>
        <v>#N/A</v>
      </c>
      <c r="L1459" s="36" t="str">
        <f t="shared" si="119"/>
        <v/>
      </c>
      <c r="M1459" s="38">
        <v>30</v>
      </c>
    </row>
    <row r="1460" spans="1:13" x14ac:dyDescent="0.25">
      <c r="A1460" s="24">
        <v>0.66666666666666596</v>
      </c>
      <c r="B1460" s="24">
        <v>0.67708333333333404</v>
      </c>
      <c r="C1460" s="24">
        <f>INDEX(ГРАФИК!$BV$6:$BV$36,MATCH($B$1423,ГРАФИК!$A$6:$A$36,0),0)</f>
        <v>0</v>
      </c>
      <c r="D1460" s="6" t="b">
        <f t="shared" si="117"/>
        <v>0</v>
      </c>
      <c r="E1460" s="24" t="b">
        <f t="shared" si="118"/>
        <v>0</v>
      </c>
      <c r="F1460" s="6">
        <f>Count_Color(ГРАФИК!$BV$6:$BV$36,3,C1460)</f>
        <v>0</v>
      </c>
      <c r="G1460" s="25" t="e">
        <f>IF(D1460="",INDEX('Классификатор задач'!$C:$C,MATCH(E1460,'Классификатор задач'!$B:$B,0),0),INDEX('Классификатор задач'!$C:$C,MATCH(D1460,'Классификатор задач'!$A:$A,0)))</f>
        <v>#N/A</v>
      </c>
      <c r="H1460" s="26">
        <f>INDEX(ГРАФИК!$BW$6:$BW$36,MATCH($B$1423,ГРАФИК!$A$6:$A$36,0),0)</f>
        <v>0</v>
      </c>
      <c r="I1460" s="41">
        <v>0.25</v>
      </c>
      <c r="J1460" s="29" t="e">
        <f>INDEX('Закрепление за ДСЕ'!$B:$B,MATCH(H1460,'Закрепление за ДСЕ'!A:A,0),0)</f>
        <v>#N/A</v>
      </c>
      <c r="K1460" s="29" t="e">
        <f>INDEX('Закрепление за ДСЕ'!$D:$D,MATCH(H1460,'Закрепление за ДСЕ'!A:A,0),0)</f>
        <v>#N/A</v>
      </c>
      <c r="L1460" s="36" t="str">
        <f t="shared" si="119"/>
        <v/>
      </c>
      <c r="M1460" s="38">
        <v>30</v>
      </c>
    </row>
    <row r="1461" spans="1:13" x14ac:dyDescent="0.25">
      <c r="A1461" s="24">
        <v>0.67708333333333204</v>
      </c>
      <c r="B1461" s="24">
        <v>0.6875</v>
      </c>
      <c r="C1461" s="24">
        <f>INDEX(ГРАФИК!$BX$6:$BX$36,MATCH($B$1423,ГРАФИК!$A$6:$A$36,0),0)</f>
        <v>0</v>
      </c>
      <c r="D1461" s="6" t="b">
        <f t="shared" si="117"/>
        <v>0</v>
      </c>
      <c r="E1461" s="24" t="b">
        <f t="shared" si="118"/>
        <v>0</v>
      </c>
      <c r="F1461" s="6">
        <f>Count_Color(ГРАФИК!$BX$6:$BX$36,3,C1461)</f>
        <v>0</v>
      </c>
      <c r="G1461" s="25" t="e">
        <f>IF(D1461="",INDEX('Классификатор задач'!$C:$C,MATCH(E1461,'Классификатор задач'!$B:$B,0),0),INDEX('Классификатор задач'!$C:$C,MATCH(D1461,'Классификатор задач'!$A:$A,0)))</f>
        <v>#N/A</v>
      </c>
      <c r="H1461" s="26">
        <f>INDEX(ГРАФИК!$BY$6:$BY$36,MATCH($B$1423,ГРАФИК!$A$6:$A$36,0),0)</f>
        <v>0</v>
      </c>
      <c r="I1461" s="41">
        <v>0.25</v>
      </c>
      <c r="J1461" s="29" t="e">
        <f>INDEX('Закрепление за ДСЕ'!$B:$B,MATCH(H1461,'Закрепление за ДСЕ'!A:A,0),0)</f>
        <v>#N/A</v>
      </c>
      <c r="K1461" s="29" t="e">
        <f>INDEX('Закрепление за ДСЕ'!$D:$D,MATCH(H1461,'Закрепление за ДСЕ'!A:A,0),0)</f>
        <v>#N/A</v>
      </c>
      <c r="L1461" s="36" t="str">
        <f t="shared" si="119"/>
        <v/>
      </c>
      <c r="M1461" s="38">
        <v>30</v>
      </c>
    </row>
    <row r="1462" spans="1:13" x14ac:dyDescent="0.25">
      <c r="A1462" s="24">
        <v>0.687499999999999</v>
      </c>
      <c r="B1462" s="24">
        <v>0.69791666666666696</v>
      </c>
      <c r="C1462" s="24">
        <f>INDEX(ГРАФИК!$BZ$6:$BZ$36,MATCH($B$1423,ГРАФИК!$A$6:$A$36,0),0)</f>
        <v>0</v>
      </c>
      <c r="D1462" s="6" t="b">
        <f t="shared" si="117"/>
        <v>0</v>
      </c>
      <c r="E1462" s="24" t="b">
        <f t="shared" si="118"/>
        <v>0</v>
      </c>
      <c r="F1462" s="6">
        <f>Count_Color(ГРАФИК!$BZ$6:$BZ$36,3,C1462)</f>
        <v>0</v>
      </c>
      <c r="G1462" s="25" t="e">
        <f>IF(D1462="",INDEX('Классификатор задач'!$C:$C,MATCH(E1462,'Классификатор задач'!$B:$B,0),0),INDEX('Классификатор задач'!$C:$C,MATCH(D1462,'Классификатор задач'!$A:$A,0)))</f>
        <v>#N/A</v>
      </c>
      <c r="H1462" s="26">
        <f>INDEX(ГРАФИК!$CA$6:$CA$36,MATCH($B$1423,ГРАФИК!$A$6:$A$36,0),0)</f>
        <v>0</v>
      </c>
      <c r="I1462" s="41">
        <v>0.25</v>
      </c>
      <c r="J1462" s="29" t="e">
        <f>INDEX('Закрепление за ДСЕ'!$B:$B,MATCH(H1462,'Закрепление за ДСЕ'!A:A,0),0)</f>
        <v>#N/A</v>
      </c>
      <c r="K1462" s="29" t="e">
        <f>INDEX('Закрепление за ДСЕ'!$D:$D,MATCH(H1462,'Закрепление за ДСЕ'!A:A,0),0)</f>
        <v>#N/A</v>
      </c>
      <c r="L1462" s="36" t="str">
        <f t="shared" si="119"/>
        <v/>
      </c>
      <c r="M1462" s="38">
        <v>30</v>
      </c>
    </row>
    <row r="1463" spans="1:13" x14ac:dyDescent="0.25">
      <c r="A1463" s="24">
        <v>0.69791666666666596</v>
      </c>
      <c r="B1463" s="24">
        <v>0.70833333333333404</v>
      </c>
      <c r="C1463" s="24">
        <f>INDEX(ГРАФИК!$CB$6:$CB$36,MATCH($B$1423,ГРАФИК!$A$6:$A$36,0),0)</f>
        <v>0</v>
      </c>
      <c r="D1463" s="6" t="b">
        <f t="shared" si="117"/>
        <v>0</v>
      </c>
      <c r="E1463" s="24" t="b">
        <f t="shared" si="118"/>
        <v>0</v>
      </c>
      <c r="F1463" s="6">
        <f>Count_Color(ГРАФИК!$CB$6:$CB$36,3,C1463)</f>
        <v>0</v>
      </c>
      <c r="G1463" s="25" t="e">
        <f>IF(D1463="",INDEX('Классификатор задач'!$C:$C,MATCH(E1463,'Классификатор задач'!$B:$B,0),0),INDEX('Классификатор задач'!$C:$C,MATCH(D1463,'Классификатор задач'!$A:$A,0)))</f>
        <v>#N/A</v>
      </c>
      <c r="H1463" s="26">
        <f>INDEX(ГРАФИК!$CC$6:$CC$36,MATCH($B$1423,ГРАФИК!$A$6:$A$36,0),0)</f>
        <v>0</v>
      </c>
      <c r="I1463" s="41">
        <v>0.25</v>
      </c>
      <c r="J1463" s="29" t="e">
        <f>INDEX('Закрепление за ДСЕ'!$B:$B,MATCH(H1463,'Закрепление за ДСЕ'!A:A,0),0)</f>
        <v>#N/A</v>
      </c>
      <c r="K1463" s="29" t="e">
        <f>INDEX('Закрепление за ДСЕ'!$D:$D,MATCH(H1463,'Закрепление за ДСЕ'!A:A,0),0)</f>
        <v>#N/A</v>
      </c>
      <c r="L1463" s="36" t="str">
        <f t="shared" si="119"/>
        <v/>
      </c>
      <c r="M1463" s="38">
        <v>30</v>
      </c>
    </row>
    <row r="1464" spans="1:13" x14ac:dyDescent="0.25">
      <c r="A1464" s="24">
        <v>0.70833333333333204</v>
      </c>
      <c r="B1464" s="24">
        <v>0.71875</v>
      </c>
      <c r="C1464" s="24">
        <f>INDEX(ГРАФИК!$CD$6:$CD$36,MATCH($B$1423,ГРАФИК!$A$6:$A$36,0),0)</f>
        <v>0</v>
      </c>
      <c r="D1464" s="6" t="b">
        <f t="shared" si="117"/>
        <v>0</v>
      </c>
      <c r="E1464" s="24" t="b">
        <f t="shared" si="118"/>
        <v>0</v>
      </c>
      <c r="F1464" s="6">
        <f>Count_Color(ГРАФИК!$CD$6:$CD$36,3,C1464)</f>
        <v>0</v>
      </c>
      <c r="G1464" s="25" t="e">
        <f>IF(D1464="",INDEX('Классификатор задач'!$C:$C,MATCH(E1464,'Классификатор задач'!$B:$B,0),0),INDEX('Классификатор задач'!$C:$C,MATCH(D1464,'Классификатор задач'!$A:$A,0)))</f>
        <v>#N/A</v>
      </c>
      <c r="H1464" s="26">
        <f>INDEX(ГРАФИК!$CE$6:$CE$36,MATCH($B$1423,ГРАФИК!$A$6:$A$36,0),0)</f>
        <v>0</v>
      </c>
      <c r="I1464" s="41">
        <v>0.25</v>
      </c>
      <c r="J1464" s="29" t="e">
        <f>INDEX('Закрепление за ДСЕ'!$B:$B,MATCH(H1464,'Закрепление за ДСЕ'!A:A,0),0)</f>
        <v>#N/A</v>
      </c>
      <c r="K1464" s="29" t="e">
        <f>INDEX('Закрепление за ДСЕ'!$D:$D,MATCH(H1464,'Закрепление за ДСЕ'!A:A,0),0)</f>
        <v>#N/A</v>
      </c>
      <c r="L1464" s="36" t="str">
        <f t="shared" si="119"/>
        <v/>
      </c>
      <c r="M1464" s="38">
        <v>30</v>
      </c>
    </row>
    <row r="1465" spans="1:13" x14ac:dyDescent="0.25">
      <c r="A1465" s="24">
        <v>0.718749999999999</v>
      </c>
      <c r="B1465" s="24">
        <v>0.72916666666666696</v>
      </c>
      <c r="C1465" s="24">
        <f>INDEX(ГРАФИК!$CF$6:$CF$36,MATCH($B$1423,ГРАФИК!$A$6:$A$36,0),0)</f>
        <v>0</v>
      </c>
      <c r="D1465" s="6" t="b">
        <f t="shared" si="117"/>
        <v>0</v>
      </c>
      <c r="E1465" s="24" t="b">
        <f t="shared" si="118"/>
        <v>0</v>
      </c>
      <c r="F1465" s="6">
        <f>Count_Color(ГРАФИК!$CF$6:$CF$36,3,C1465)</f>
        <v>0</v>
      </c>
      <c r="G1465" s="25" t="e">
        <f>IF(D1465="",INDEX('Классификатор задач'!$C:$C,MATCH(E1465,'Классификатор задач'!$B:$B,0),0),INDEX('Классификатор задач'!$C:$C,MATCH(D1465,'Классификатор задач'!$A:$A,0)))</f>
        <v>#N/A</v>
      </c>
      <c r="H1465" s="26">
        <f>INDEX(ГРАФИК!$CG$6:$CG$36,MATCH($B$1423,ГРАФИК!$A$6:$A$36,0),0)</f>
        <v>0</v>
      </c>
      <c r="I1465" s="41">
        <v>0.25</v>
      </c>
      <c r="J1465" s="29" t="e">
        <f>INDEX('Закрепление за ДСЕ'!$B:$B,MATCH(H1465,'Закрепление за ДСЕ'!A:A,0),0)</f>
        <v>#N/A</v>
      </c>
      <c r="K1465" s="29" t="e">
        <f>INDEX('Закрепление за ДСЕ'!$D:$D,MATCH(H1465,'Закрепление за ДСЕ'!A:A,0),0)</f>
        <v>#N/A</v>
      </c>
      <c r="L1465" s="36" t="str">
        <f t="shared" si="119"/>
        <v/>
      </c>
      <c r="M1465" s="38">
        <v>30</v>
      </c>
    </row>
    <row r="1466" spans="1:13" x14ac:dyDescent="0.25">
      <c r="A1466" s="24">
        <v>0.72916666666666496</v>
      </c>
      <c r="B1466" s="24">
        <v>0.73958333333333404</v>
      </c>
      <c r="C1466" s="24">
        <f>INDEX(ГРАФИК!$CH$6:$CH$36,MATCH($B$1423,ГРАФИК!$A$6:$A$36,0),0)</f>
        <v>0</v>
      </c>
      <c r="D1466" s="6" t="b">
        <f t="shared" si="117"/>
        <v>0</v>
      </c>
      <c r="E1466" s="24" t="b">
        <f t="shared" si="118"/>
        <v>0</v>
      </c>
      <c r="F1466" s="6">
        <f>Count_Color(ГРАФИК!$CH$6:$CH$36,3,C1466)</f>
        <v>0</v>
      </c>
      <c r="G1466" s="25" t="e">
        <f>IF(D1466="",INDEX('Классификатор задач'!$C:$C,MATCH(E1466,'Классификатор задач'!$B:$B,0),0),INDEX('Классификатор задач'!$C:$C,MATCH(D1466,'Классификатор задач'!$A:$A,0)))</f>
        <v>#N/A</v>
      </c>
      <c r="H1466" s="26">
        <f>INDEX(ГРАФИК!$CI$6:$CI$36,MATCH($B$1423,ГРАФИК!$A$6:$A$36,0),0)</f>
        <v>0</v>
      </c>
      <c r="I1466" s="41">
        <v>0.25</v>
      </c>
      <c r="J1466" s="29" t="e">
        <f>INDEX('Закрепление за ДСЕ'!$B:$B,MATCH(H1466,'Закрепление за ДСЕ'!A:A,0),0)</f>
        <v>#N/A</v>
      </c>
      <c r="K1466" s="29" t="e">
        <f>INDEX('Закрепление за ДСЕ'!$D:$D,MATCH(H1466,'Закрепление за ДСЕ'!A:A,0),0)</f>
        <v>#N/A</v>
      </c>
      <c r="L1466" s="36" t="str">
        <f t="shared" si="119"/>
        <v/>
      </c>
      <c r="M1466" s="38">
        <v>30</v>
      </c>
    </row>
    <row r="1467" spans="1:13" x14ac:dyDescent="0.25">
      <c r="A1467" s="24">
        <v>0.73958333333333204</v>
      </c>
      <c r="B1467" s="24">
        <v>0.75</v>
      </c>
      <c r="C1467" s="24">
        <f>INDEX(ГРАФИК!$CJ$6:$CJ$36,MATCH($B$1423,ГРАФИК!$A$6:$A$36,0),0)</f>
        <v>0</v>
      </c>
      <c r="D1467" s="6" t="b">
        <f t="shared" si="117"/>
        <v>0</v>
      </c>
      <c r="E1467" s="24" t="b">
        <f t="shared" si="118"/>
        <v>0</v>
      </c>
      <c r="F1467" s="6">
        <f>Count_Color(ГРАФИК!$CJ$6:$CJ$36,3,C1467)</f>
        <v>0</v>
      </c>
      <c r="G1467" s="25" t="e">
        <f>IF(D1467="",INDEX('Классификатор задач'!$C:$C,MATCH(E1467,'Классификатор задач'!$B:$B,0),0),INDEX('Классификатор задач'!$C:$C,MATCH(D1467,'Классификатор задач'!$A:$A,0)))</f>
        <v>#N/A</v>
      </c>
      <c r="H1467" s="26">
        <f>INDEX(ГРАФИК!$CK$6:$CK$36,MATCH($B$1423,ГРАФИК!$A$6:$A$36,0),0)</f>
        <v>0</v>
      </c>
      <c r="I1467" s="41">
        <v>0.25</v>
      </c>
      <c r="J1467" s="29" t="e">
        <f>INDEX('Закрепление за ДСЕ'!$B:$B,MATCH(H1467,'Закрепление за ДСЕ'!A:A,0),0)</f>
        <v>#N/A</v>
      </c>
      <c r="K1467" s="29" t="e">
        <f>INDEX('Закрепление за ДСЕ'!$D:$D,MATCH(H1467,'Закрепление за ДСЕ'!A:A,0),0)</f>
        <v>#N/A</v>
      </c>
      <c r="L1467" s="36" t="str">
        <f t="shared" si="119"/>
        <v/>
      </c>
      <c r="M1467" s="38">
        <v>30</v>
      </c>
    </row>
    <row r="1468" spans="1:13" x14ac:dyDescent="0.25">
      <c r="A1468" s="24">
        <v>0.749999999999999</v>
      </c>
      <c r="B1468" s="24">
        <v>0.76041666666666696</v>
      </c>
      <c r="C1468" s="24">
        <f>INDEX(ГРАФИК!$CL$6:$CL$36,MATCH($B$1423,ГРАФИК!$A$6:$A$36,0),0)</f>
        <v>0</v>
      </c>
      <c r="D1468" s="6" t="b">
        <f t="shared" si="117"/>
        <v>0</v>
      </c>
      <c r="E1468" s="24" t="b">
        <f t="shared" si="118"/>
        <v>0</v>
      </c>
      <c r="F1468" s="6">
        <f>Count_Color(ГРАФИК!$CL$6:$CL$36,3,C1468)</f>
        <v>0</v>
      </c>
      <c r="G1468" s="25" t="e">
        <f>IF(D1468="",INDEX('Классификатор задач'!$C:$C,MATCH(E1468,'Классификатор задач'!$B:$B,0),0),INDEX('Классификатор задач'!$C:$C,MATCH(D1468,'Классификатор задач'!$A:$A,0)))</f>
        <v>#N/A</v>
      </c>
      <c r="H1468" s="26">
        <f>INDEX(ГРАФИК!$CM$6:$CM$36,MATCH($B$1423,ГРАФИК!$A$6:$A$36,0),0)</f>
        <v>0</v>
      </c>
      <c r="I1468" s="41">
        <v>0.25</v>
      </c>
      <c r="J1468" s="29" t="e">
        <f>INDEX('Закрепление за ДСЕ'!$B:$B,MATCH(H1468,'Закрепление за ДСЕ'!A:A,0),0)</f>
        <v>#N/A</v>
      </c>
      <c r="K1468" s="29" t="e">
        <f>INDEX('Закрепление за ДСЕ'!$D:$D,MATCH(H1468,'Закрепление за ДСЕ'!A:A,0),0)</f>
        <v>#N/A</v>
      </c>
      <c r="L1468" s="36" t="str">
        <f t="shared" si="119"/>
        <v/>
      </c>
      <c r="M1468" s="38">
        <v>30</v>
      </c>
    </row>
    <row r="1469" spans="1:13" x14ac:dyDescent="0.25">
      <c r="A1469" s="24">
        <v>0.76041666666666496</v>
      </c>
      <c r="B1469" s="24">
        <v>0.77083333333333404</v>
      </c>
      <c r="C1469" s="24">
        <f>INDEX(ГРАФИК!$CN$6:$CN$36,MATCH($B$1423,ГРАФИК!$A$6:$A$36,0),0)</f>
        <v>0</v>
      </c>
      <c r="D1469" s="6" t="b">
        <f t="shared" si="117"/>
        <v>0</v>
      </c>
      <c r="E1469" s="24" t="b">
        <f t="shared" si="118"/>
        <v>0</v>
      </c>
      <c r="F1469" s="6">
        <f>Count_Color(ГРАФИК!$CN$6:$CN$36,3,C1469)</f>
        <v>0</v>
      </c>
      <c r="G1469" s="25" t="e">
        <f>IF(D1469="",INDEX('Классификатор задач'!$C:$C,MATCH(E1469,'Классификатор задач'!$B:$B,0),0),INDEX('Классификатор задач'!$C:$C,MATCH(D1469,'Классификатор задач'!$A:$A,0)))</f>
        <v>#N/A</v>
      </c>
      <c r="H1469" s="26">
        <f>INDEX(ГРАФИК!$CO$6:$CO$36,MATCH($B$1423,ГРАФИК!$A$6:$A$36,0),0)</f>
        <v>0</v>
      </c>
      <c r="I1469" s="41">
        <v>0.25</v>
      </c>
      <c r="J1469" s="29" t="e">
        <f>INDEX('Закрепление за ДСЕ'!$B:$B,MATCH(H1469,'Закрепление за ДСЕ'!A:A,0),0)</f>
        <v>#N/A</v>
      </c>
      <c r="K1469" s="29" t="e">
        <f>INDEX('Закрепление за ДСЕ'!$D:$D,MATCH(H1469,'Закрепление за ДСЕ'!A:A,0),0)</f>
        <v>#N/A</v>
      </c>
      <c r="L1469" s="36" t="str">
        <f t="shared" si="119"/>
        <v/>
      </c>
      <c r="M1469" s="38">
        <v>30</v>
      </c>
    </row>
    <row r="1470" spans="1:13" x14ac:dyDescent="0.25">
      <c r="A1470" s="24">
        <v>0.77083333333333204</v>
      </c>
      <c r="B1470" s="24">
        <v>0.781250000000001</v>
      </c>
      <c r="C1470" s="24">
        <f>INDEX(ГРАФИК!$CP$6:$CP$36,MATCH($B$1423,ГРАФИК!$A$6:$A$36,0),0)</f>
        <v>0</v>
      </c>
      <c r="D1470" s="6" t="b">
        <f t="shared" si="117"/>
        <v>0</v>
      </c>
      <c r="E1470" s="24" t="b">
        <f t="shared" si="118"/>
        <v>0</v>
      </c>
      <c r="F1470" s="6">
        <f>Count_Color(ГРАФИК!$CP$6:$CP$36,3,C1470)</f>
        <v>0</v>
      </c>
      <c r="G1470" s="25" t="e">
        <f>IF(D1470="",INDEX('Классификатор задач'!$C:$C,MATCH(E1470,'Классификатор задач'!$B:$B,0),0),INDEX('Классификатор задач'!$C:$C,MATCH(D1470,'Классификатор задач'!$A:$A,0)))</f>
        <v>#N/A</v>
      </c>
      <c r="H1470" s="26">
        <f>INDEX(ГРАФИК!$CQ$6:$CQ$36,MATCH($B$1423,ГРАФИК!$A$6:$A$36,0),0)</f>
        <v>0</v>
      </c>
      <c r="I1470" s="41">
        <v>0.25</v>
      </c>
      <c r="J1470" s="29" t="e">
        <f>INDEX('Закрепление за ДСЕ'!$B:$B,MATCH(H1470,'Закрепление за ДСЕ'!A:A,0),0)</f>
        <v>#N/A</v>
      </c>
      <c r="K1470" s="29" t="e">
        <f>INDEX('Закрепление за ДСЕ'!$D:$D,MATCH(H1470,'Закрепление за ДСЕ'!A:A,0),0)</f>
        <v>#N/A</v>
      </c>
      <c r="L1470" s="36" t="str">
        <f t="shared" si="119"/>
        <v/>
      </c>
      <c r="M1470" s="38">
        <v>30</v>
      </c>
    </row>
    <row r="1471" spans="1:13" x14ac:dyDescent="0.25">
      <c r="A1471" s="24">
        <v>0.781249999999999</v>
      </c>
      <c r="B1471" s="24">
        <v>0.79166666666666696</v>
      </c>
      <c r="C1471" s="24">
        <f>INDEX(ГРАФИК!$CR$6:$CR$36,MATCH($B$1423,ГРАФИК!$A$6:$A$36,0),0)</f>
        <v>0</v>
      </c>
      <c r="D1471" s="6" t="b">
        <f t="shared" si="117"/>
        <v>0</v>
      </c>
      <c r="E1471" s="24" t="b">
        <f t="shared" si="118"/>
        <v>0</v>
      </c>
      <c r="F1471" s="6">
        <f>Count_Color(ГРАФИК!$CR$6:$CR$36,3,C1471)</f>
        <v>0</v>
      </c>
      <c r="G1471" s="25" t="e">
        <f>IF(D1471="",INDEX('Классификатор задач'!$C:$C,MATCH(E1471,'Классификатор задач'!$B:$B,0),0),INDEX('Классификатор задач'!$C:$C,MATCH(D1471,'Классификатор задач'!$A:$A,0)))</f>
        <v>#N/A</v>
      </c>
      <c r="H1471" s="26">
        <f>INDEX(ГРАФИК!$CS$6:$CS$36,MATCH($B$1423,ГРАФИК!$A$6:$A$36,0),0)</f>
        <v>0</v>
      </c>
      <c r="I1471" s="41">
        <v>0.25</v>
      </c>
      <c r="J1471" s="29" t="e">
        <f>INDEX('Закрепление за ДСЕ'!$B:$B,MATCH(H1471,'Закрепление за ДСЕ'!A:A,0),0)</f>
        <v>#N/A</v>
      </c>
      <c r="K1471" s="29" t="e">
        <f>INDEX('Закрепление за ДСЕ'!$D:$D,MATCH(H1471,'Закрепление за ДСЕ'!A:A,0),0)</f>
        <v>#N/A</v>
      </c>
      <c r="L1471" s="36" t="str">
        <f t="shared" si="119"/>
        <v/>
      </c>
      <c r="M1471" s="38">
        <v>30</v>
      </c>
    </row>
    <row r="1472" spans="1:13" x14ac:dyDescent="0.25">
      <c r="A1472" s="32" t="s">
        <v>148</v>
      </c>
      <c r="B1472" s="34">
        <v>31</v>
      </c>
      <c r="C1472" s="34" t="s">
        <v>148</v>
      </c>
      <c r="D1472" s="34" t="s">
        <v>148</v>
      </c>
      <c r="E1472" s="34" t="s">
        <v>148</v>
      </c>
      <c r="F1472" s="34" t="s">
        <v>148</v>
      </c>
      <c r="G1472" s="34" t="s">
        <v>148</v>
      </c>
      <c r="H1472" s="34" t="s">
        <v>148</v>
      </c>
      <c r="I1472" s="43"/>
      <c r="J1472" s="34" t="s">
        <v>148</v>
      </c>
      <c r="K1472" s="34" t="s">
        <v>148</v>
      </c>
      <c r="L1472" s="34" t="s">
        <v>148</v>
      </c>
      <c r="M1472" s="38">
        <v>31</v>
      </c>
    </row>
    <row r="1473" spans="1:13" x14ac:dyDescent="0.25">
      <c r="A1473" s="24">
        <v>0.29166666666666669</v>
      </c>
      <c r="B1473" s="24">
        <v>0.30208333333333331</v>
      </c>
      <c r="C1473" s="24">
        <f>INDEX(ГРАФИК!$B$6:$B$36,MATCH($B$1472,ГРАФИК!$A$6:$A$36,0),0)</f>
        <v>0</v>
      </c>
      <c r="D1473" s="6" t="b">
        <f>IF(LEFTB(C1473)="Z",C1473,IF(LEFTB(C1473)="J",""))</f>
        <v>0</v>
      </c>
      <c r="E1473" s="24" t="b">
        <f>IF(LEFTB(C1473)="J",C1473,IF(LEFTB(C1473)="Z",""))</f>
        <v>0</v>
      </c>
      <c r="F1473" s="6">
        <f>Count_Color(ГРАФИК!$B$6:$B$36,3,C1473)</f>
        <v>0</v>
      </c>
      <c r="G1473" s="25" t="e">
        <f>IF(D1473="",INDEX('Классификатор задач'!$C:$C,MATCH(E1473,'Классификатор задач'!$B:$B,0),0),INDEX('Классификатор задач'!$C:$C,MATCH(D1473,'Классификатор задач'!$A:$A,0)))</f>
        <v>#N/A</v>
      </c>
      <c r="H1473" s="26">
        <f>INDEX(ГРАФИК!$C$6:$C$36,MATCH($B$1472,ГРАФИК!$A$6:$A$36,0),0)</f>
        <v>0</v>
      </c>
      <c r="I1473" s="41">
        <v>0.25</v>
      </c>
      <c r="J1473" s="29" t="e">
        <f>INDEX('Закрепление за ДСЕ'!$B:$B,MATCH(H1473,'Закрепление за ДСЕ'!A:A,0),0)</f>
        <v>#N/A</v>
      </c>
      <c r="K1473" s="29" t="e">
        <f>INDEX('Закрепление за ДСЕ'!$D:$D,MATCH(H1473,'Закрепление за ДСЕ'!A:A,0),0)</f>
        <v>#N/A</v>
      </c>
      <c r="L1473" s="36" t="str">
        <f t="shared" ref="L1473:L1483" si="120">IF(F1473&gt;0,"Выполнено","")</f>
        <v/>
      </c>
      <c r="M1473" s="38">
        <v>31</v>
      </c>
    </row>
    <row r="1474" spans="1:13" x14ac:dyDescent="0.25">
      <c r="A1474" s="24">
        <v>0.30208333333333331</v>
      </c>
      <c r="B1474" s="24">
        <v>0.3125</v>
      </c>
      <c r="C1474" s="24">
        <f>INDEX(ГРАФИК!$D$6:$D$36,MATCH($B$1472,ГРАФИК!$A$6:$A$36,0),0)</f>
        <v>0</v>
      </c>
      <c r="D1474" s="6" t="b">
        <f>IF(LEFTB(C1474)="Z",C1474,IF(LEFTB(C1474)="J",""))</f>
        <v>0</v>
      </c>
      <c r="E1474" s="24" t="b">
        <f>IF(LEFTB(C1474)="J",C1474,IF(LEFTB(C1474)="Z",""))</f>
        <v>0</v>
      </c>
      <c r="F1474" s="6">
        <f>Count_Color(ГРАФИК!$D$6:$D$36,3,C1474)</f>
        <v>0</v>
      </c>
      <c r="G1474" s="25" t="e">
        <f>IF(D1474="",INDEX('Классификатор задач'!$C:$C,MATCH(E1474,'Классификатор задач'!$B:$B,0),0),INDEX('Классификатор задач'!$C:$C,MATCH(D1474,'Классификатор задач'!$A:$A,0)))</f>
        <v>#N/A</v>
      </c>
      <c r="H1474" s="26">
        <f>INDEX(ГРАФИК!$E$6:$E$36,MATCH($B$1472,ГРАФИК!$A$6:$A$36,0),0)</f>
        <v>0</v>
      </c>
      <c r="I1474" s="41">
        <v>0.25</v>
      </c>
      <c r="J1474" s="29" t="e">
        <f>INDEX('Закрепление за ДСЕ'!$B:$B,MATCH(H1474,'Закрепление за ДСЕ'!A:A,0),0)</f>
        <v>#N/A</v>
      </c>
      <c r="K1474" s="29" t="e">
        <f>INDEX('Закрепление за ДСЕ'!$D:$D,MATCH(H1474,'Закрепление за ДСЕ'!A:A,0),0)</f>
        <v>#N/A</v>
      </c>
      <c r="L1474" s="36" t="str">
        <f t="shared" si="120"/>
        <v/>
      </c>
      <c r="M1474" s="38">
        <v>31</v>
      </c>
    </row>
    <row r="1475" spans="1:13" x14ac:dyDescent="0.25">
      <c r="A1475" s="24">
        <v>0.3125</v>
      </c>
      <c r="B1475" s="24">
        <v>0.32291666666666702</v>
      </c>
      <c r="C1475" s="24">
        <f>INDEX(ГРАФИК!$F$6:$F$36,MATCH($B$1472,ГРАФИК!$A$6:$A$36,0),0)</f>
        <v>0</v>
      </c>
      <c r="D1475" s="6" t="b">
        <f t="shared" ref="D1475:D1520" si="121">IF(LEFTB(C1475)="Z",C1475,IF(LEFTB(C1475)="J",""))</f>
        <v>0</v>
      </c>
      <c r="E1475" s="24" t="b">
        <f t="shared" ref="E1475:E1520" si="122">IF(LEFTB(C1475)="J",C1475,IF(LEFTB(C1475)="Z",""))</f>
        <v>0</v>
      </c>
      <c r="F1475" s="6">
        <f>Count_Color(ГРАФИК!$F$6:$F$36,3,C1475)</f>
        <v>0</v>
      </c>
      <c r="G1475" s="25" t="e">
        <f>IF(D1475="",INDEX('Классификатор задач'!$C:$C,MATCH(E1475,'Классификатор задач'!$B:$B,0),0),INDEX('Классификатор задач'!$C:$C,MATCH(D1475,'Классификатор задач'!$A:$A,0)))</f>
        <v>#N/A</v>
      </c>
      <c r="H1475" s="26">
        <f>INDEX(ГРАФИК!$G$6:$G$36,MATCH($B$1472,ГРАФИК!$A$6:$A$36,0),0)</f>
        <v>0</v>
      </c>
      <c r="I1475" s="41">
        <v>0.25</v>
      </c>
      <c r="J1475" s="29" t="e">
        <f>INDEX('Закрепление за ДСЕ'!$B:$B,MATCH(H1475,'Закрепление за ДСЕ'!A:A,0),0)</f>
        <v>#N/A</v>
      </c>
      <c r="K1475" s="29" t="e">
        <f>INDEX('Закрепление за ДСЕ'!$D:$D,MATCH(H1475,'Закрепление за ДСЕ'!A:A,0),0)</f>
        <v>#N/A</v>
      </c>
      <c r="L1475" s="36" t="str">
        <f t="shared" si="120"/>
        <v/>
      </c>
      <c r="M1475" s="38">
        <v>31</v>
      </c>
    </row>
    <row r="1476" spans="1:13" x14ac:dyDescent="0.25">
      <c r="A1476" s="24">
        <v>0.32291666666666702</v>
      </c>
      <c r="B1476" s="24">
        <v>0.33333333333333298</v>
      </c>
      <c r="C1476" s="24">
        <f>INDEX(ГРАФИК!$H$6:$H$36,MATCH($B$1472,ГРАФИК!$A$6:$A$36,0),0)</f>
        <v>0</v>
      </c>
      <c r="D1476" s="6" t="b">
        <f t="shared" si="121"/>
        <v>0</v>
      </c>
      <c r="E1476" s="24" t="b">
        <f t="shared" si="122"/>
        <v>0</v>
      </c>
      <c r="F1476" s="6">
        <f>Count_Color(ГРАФИК!$H$6:$H$36,3,C1476)</f>
        <v>0</v>
      </c>
      <c r="G1476" s="25" t="e">
        <f>IF(D1476="",INDEX('Классификатор задач'!$C:$C,MATCH(E1476,'Классификатор задач'!$B:$B,0),0),INDEX('Классификатор задач'!$C:$C,MATCH(D1476,'Классификатор задач'!$A:$A,0)))</f>
        <v>#N/A</v>
      </c>
      <c r="H1476" s="26">
        <f>INDEX(ГРАФИК!$I$6:$I$36,MATCH($B$1472,ГРАФИК!$A$6:$A$36,0),0)</f>
        <v>0</v>
      </c>
      <c r="I1476" s="41">
        <v>0.25</v>
      </c>
      <c r="J1476" s="29" t="e">
        <f>INDEX('Закрепление за ДСЕ'!$B:$B,MATCH(H1476,'Закрепление за ДСЕ'!A:A,0),0)</f>
        <v>#N/A</v>
      </c>
      <c r="K1476" s="29" t="e">
        <f>INDEX('Закрепление за ДСЕ'!$D:$D,MATCH(H1476,'Закрепление за ДСЕ'!A:A,0),0)</f>
        <v>#N/A</v>
      </c>
      <c r="L1476" s="36" t="str">
        <f t="shared" si="120"/>
        <v/>
      </c>
      <c r="M1476" s="38">
        <v>31</v>
      </c>
    </row>
    <row r="1477" spans="1:13" x14ac:dyDescent="0.25">
      <c r="A1477" s="24">
        <v>0.33333333333333298</v>
      </c>
      <c r="B1477" s="24">
        <v>0.34375</v>
      </c>
      <c r="C1477" s="24">
        <f>INDEX(ГРАФИК!$J$6:$J$36,MATCH($B$1472,ГРАФИК!$A$6:$A$36,0),0)</f>
        <v>0</v>
      </c>
      <c r="D1477" s="6" t="b">
        <f t="shared" si="121"/>
        <v>0</v>
      </c>
      <c r="E1477" s="24" t="b">
        <f t="shared" si="122"/>
        <v>0</v>
      </c>
      <c r="F1477" s="6">
        <f>Count_Color(ГРАФИК!$J$6:$J$36,3,C1477)</f>
        <v>0</v>
      </c>
      <c r="G1477" s="25" t="e">
        <f>IF(D1477="",INDEX('Классификатор задач'!$C:$C,MATCH(E1477,'Классификатор задач'!$B:$B,0),0),INDEX('Классификатор задач'!$C:$C,MATCH(D1477,'Классификатор задач'!$A:$A,0)))</f>
        <v>#N/A</v>
      </c>
      <c r="H1477" s="26">
        <f>INDEX(ГРАФИК!$K$6:$K$36,MATCH($B$1472,ГРАФИК!$A$6:$A$36,0),0)</f>
        <v>0</v>
      </c>
      <c r="I1477" s="41">
        <v>0.25</v>
      </c>
      <c r="J1477" s="29" t="e">
        <f>INDEX('Закрепление за ДСЕ'!$B:$B,MATCH(H1477,'Закрепление за ДСЕ'!A:A,0),0)</f>
        <v>#N/A</v>
      </c>
      <c r="K1477" s="29" t="e">
        <f>INDEX('Закрепление за ДСЕ'!$D:$D,MATCH(H1477,'Закрепление за ДСЕ'!A:A,0),0)</f>
        <v>#N/A</v>
      </c>
      <c r="L1477" s="36" t="str">
        <f t="shared" si="120"/>
        <v/>
      </c>
      <c r="M1477" s="38">
        <v>31</v>
      </c>
    </row>
    <row r="1478" spans="1:13" x14ac:dyDescent="0.25">
      <c r="A1478" s="24">
        <v>0.34375</v>
      </c>
      <c r="B1478" s="24">
        <v>0.35416666666666702</v>
      </c>
      <c r="C1478" s="24">
        <f>INDEX(ГРАФИК!$L$6:$L$36,MATCH($B$1472,ГРАФИК!$A$6:$A$36,0),0)</f>
        <v>0</v>
      </c>
      <c r="D1478" s="6" t="b">
        <f t="shared" si="121"/>
        <v>0</v>
      </c>
      <c r="E1478" s="24" t="b">
        <f t="shared" si="122"/>
        <v>0</v>
      </c>
      <c r="F1478" s="6">
        <f>Count_Color(ГРАФИК!$L$6:$L$36,3,C1478)</f>
        <v>0</v>
      </c>
      <c r="G1478" s="25" t="e">
        <f>IF(D1478="",INDEX('Классификатор задач'!$C:$C,MATCH(E1478,'Классификатор задач'!$B:$B,0),0),INDEX('Классификатор задач'!$C:$C,MATCH(D1478,'Классификатор задач'!$A:$A,0)))</f>
        <v>#N/A</v>
      </c>
      <c r="H1478" s="26">
        <f>INDEX(ГРАФИК!$M$6:$M$36,MATCH($B$1472,ГРАФИК!$A$6:$A$36,0),0)</f>
        <v>0</v>
      </c>
      <c r="I1478" s="41">
        <v>0.25</v>
      </c>
      <c r="J1478" s="29" t="e">
        <f>INDEX('Закрепление за ДСЕ'!$B:$B,MATCH(H1478,'Закрепление за ДСЕ'!A:A,0),0)</f>
        <v>#N/A</v>
      </c>
      <c r="K1478" s="29" t="e">
        <f>INDEX('Закрепление за ДСЕ'!$D:$D,MATCH(H1478,'Закрепление за ДСЕ'!A:A,0),0)</f>
        <v>#N/A</v>
      </c>
      <c r="L1478" s="36" t="str">
        <f t="shared" si="120"/>
        <v/>
      </c>
      <c r="M1478" s="38">
        <v>31</v>
      </c>
    </row>
    <row r="1479" spans="1:13" x14ac:dyDescent="0.25">
      <c r="A1479" s="24">
        <v>0.35416666666666602</v>
      </c>
      <c r="B1479" s="24">
        <v>0.36458333333333298</v>
      </c>
      <c r="C1479" s="24">
        <f>INDEX(ГРАФИК!$N$6:$N$36,MATCH($B$1472,ГРАФИК!$A$6:$A$36,0),0)</f>
        <v>0</v>
      </c>
      <c r="D1479" s="6" t="b">
        <f t="shared" si="121"/>
        <v>0</v>
      </c>
      <c r="E1479" s="24" t="b">
        <f t="shared" si="122"/>
        <v>0</v>
      </c>
      <c r="F1479" s="6">
        <f>Count_Color(ГРАФИК!$N$6:$N$36,3,C1479)</f>
        <v>0</v>
      </c>
      <c r="G1479" s="25" t="e">
        <f>IF(D1479="",INDEX('Классификатор задач'!$C:$C,MATCH(E1479,'Классификатор задач'!$B:$B,0),0),INDEX('Классификатор задач'!$C:$C,MATCH(D1479,'Классификатор задач'!$A:$A,0)))</f>
        <v>#N/A</v>
      </c>
      <c r="H1479" s="26">
        <f>INDEX(ГРАФИК!$O$6:$O$36,MATCH($B$1472,ГРАФИК!$A$6:$A$36,0),0)</f>
        <v>0</v>
      </c>
      <c r="I1479" s="41">
        <v>0.25</v>
      </c>
      <c r="J1479" s="29" t="e">
        <f>INDEX('Закрепление за ДСЕ'!$B:$B,MATCH(H1479,'Закрепление за ДСЕ'!A:A,0),0)</f>
        <v>#N/A</v>
      </c>
      <c r="K1479" s="29" t="e">
        <f>INDEX('Закрепление за ДСЕ'!$D:$D,MATCH(H1479,'Закрепление за ДСЕ'!A:A,0),0)</f>
        <v>#N/A</v>
      </c>
      <c r="L1479" s="36" t="str">
        <f t="shared" si="120"/>
        <v/>
      </c>
      <c r="M1479" s="38">
        <v>31</v>
      </c>
    </row>
    <row r="1480" spans="1:13" x14ac:dyDescent="0.25">
      <c r="A1480" s="24">
        <v>0.36458333333333298</v>
      </c>
      <c r="B1480" s="24">
        <v>0.375</v>
      </c>
      <c r="C1480" s="24">
        <f>INDEX(ГРАФИК!$P$6:$P$36,MATCH($B$1472,ГРАФИК!$A$6:$A$36,0),0)</f>
        <v>0</v>
      </c>
      <c r="D1480" s="6" t="b">
        <f t="shared" si="121"/>
        <v>0</v>
      </c>
      <c r="E1480" s="24" t="b">
        <f t="shared" si="122"/>
        <v>0</v>
      </c>
      <c r="F1480" s="6">
        <f>Count_Color(ГРАФИК!$P$6:$P$36,3,C1480)</f>
        <v>0</v>
      </c>
      <c r="G1480" s="25" t="e">
        <f>IF(D1480="",INDEX('Классификатор задач'!$C:$C,MATCH(E1480,'Классификатор задач'!$B:$B,0),0),INDEX('Классификатор задач'!$C:$C,MATCH(D1480,'Классификатор задач'!$A:$A,0)))</f>
        <v>#N/A</v>
      </c>
      <c r="H1480" s="26">
        <f>INDEX(ГРАФИК!$Q$6:$Q$36,MATCH($B$1472,ГРАФИК!$A$6:$A$36,0),0)</f>
        <v>0</v>
      </c>
      <c r="I1480" s="41">
        <v>0.25</v>
      </c>
      <c r="J1480" s="29" t="e">
        <f>INDEX('Закрепление за ДСЕ'!$B:$B,MATCH(H1480,'Закрепление за ДСЕ'!A:A,0),0)</f>
        <v>#N/A</v>
      </c>
      <c r="K1480" s="29" t="e">
        <f>INDEX('Закрепление за ДСЕ'!$D:$D,MATCH(H1480,'Закрепление за ДСЕ'!A:A,0),0)</f>
        <v>#N/A</v>
      </c>
      <c r="L1480" s="36" t="str">
        <f t="shared" si="120"/>
        <v/>
      </c>
      <c r="M1480" s="38">
        <v>31</v>
      </c>
    </row>
    <row r="1481" spans="1:13" x14ac:dyDescent="0.25">
      <c r="A1481" s="24">
        <v>0.375</v>
      </c>
      <c r="B1481" s="24">
        <v>0.38541666666666702</v>
      </c>
      <c r="C1481" s="24">
        <f>INDEX(ГРАФИК!$R$6:$R$36,MATCH($B$1472,ГРАФИК!$A$6:$A$36,0),0)</f>
        <v>0</v>
      </c>
      <c r="D1481" s="6" t="b">
        <f t="shared" si="121"/>
        <v>0</v>
      </c>
      <c r="E1481" s="24" t="b">
        <f t="shared" si="122"/>
        <v>0</v>
      </c>
      <c r="F1481" s="6">
        <f>Count_Color(ГРАФИК!$R$6:$R$36,3,C1481)</f>
        <v>0</v>
      </c>
      <c r="G1481" s="25" t="e">
        <f>IF(D1481="",INDEX('Классификатор задач'!$C:$C,MATCH(E1481,'Классификатор задач'!$B:$B,0),0),INDEX('Классификатор задач'!$C:$C,MATCH(D1481,'Классификатор задач'!$A:$A,0)))</f>
        <v>#N/A</v>
      </c>
      <c r="H1481" s="26">
        <f>INDEX(ГРАФИК!$S$6:$S$36,MATCH($B$1472,ГРАФИК!$A$6:$A$36,0),0)</f>
        <v>0</v>
      </c>
      <c r="I1481" s="41">
        <v>0.25</v>
      </c>
      <c r="J1481" s="29" t="e">
        <f>INDEX('Закрепление за ДСЕ'!$B:$B,MATCH(H1481,'Закрепление за ДСЕ'!A:A,0),0)</f>
        <v>#N/A</v>
      </c>
      <c r="K1481" s="29" t="e">
        <f>INDEX('Закрепление за ДСЕ'!$D:$D,MATCH(H1481,'Закрепление за ДСЕ'!A:A,0),0)</f>
        <v>#N/A</v>
      </c>
      <c r="L1481" s="36" t="str">
        <f t="shared" si="120"/>
        <v/>
      </c>
      <c r="M1481" s="38">
        <v>31</v>
      </c>
    </row>
    <row r="1482" spans="1:13" x14ac:dyDescent="0.25">
      <c r="A1482" s="24">
        <v>0.38541666666666602</v>
      </c>
      <c r="B1482" s="24">
        <v>0.39583333333333298</v>
      </c>
      <c r="C1482" s="24">
        <f>INDEX(ГРАФИК!$T$6:$T$36,MATCH($B$1472,ГРАФИК!$A$6:$A$36,0),0)</f>
        <v>0</v>
      </c>
      <c r="D1482" s="6" t="b">
        <f t="shared" si="121"/>
        <v>0</v>
      </c>
      <c r="E1482" s="24" t="b">
        <f t="shared" si="122"/>
        <v>0</v>
      </c>
      <c r="F1482" s="6">
        <f>Count_Color(ГРАФИК!$T$6:$T$36,3,C1482)</f>
        <v>0</v>
      </c>
      <c r="G1482" s="25" t="e">
        <f>IF(D1482="",INDEX('Классификатор задач'!$C:$C,MATCH(E1482,'Классификатор задач'!$B:$B,0),0),INDEX('Классификатор задач'!$C:$C,MATCH(D1482,'Классификатор задач'!$A:$A,0)))</f>
        <v>#N/A</v>
      </c>
      <c r="H1482" s="26">
        <f>INDEX(ГРАФИК!$U$6:$U$36,MATCH($B$1472,ГРАФИК!$A$6:$A$36,0),0)</f>
        <v>0</v>
      </c>
      <c r="I1482" s="41">
        <v>0.25</v>
      </c>
      <c r="J1482" s="29" t="e">
        <f>INDEX('Закрепление за ДСЕ'!$B:$B,MATCH(H1482,'Закрепление за ДСЕ'!A:A,0),0)</f>
        <v>#N/A</v>
      </c>
      <c r="K1482" s="29" t="e">
        <f>INDEX('Закрепление за ДСЕ'!$D:$D,MATCH(H1482,'Закрепление за ДСЕ'!A:A,0),0)</f>
        <v>#N/A</v>
      </c>
      <c r="L1482" s="36" t="str">
        <f t="shared" si="120"/>
        <v/>
      </c>
      <c r="M1482" s="38">
        <v>31</v>
      </c>
    </row>
    <row r="1483" spans="1:13" x14ac:dyDescent="0.25">
      <c r="A1483" s="24">
        <v>0.39583333333333298</v>
      </c>
      <c r="B1483" s="24">
        <v>0.40625</v>
      </c>
      <c r="C1483" s="24">
        <f>INDEX(ГРАФИК!$V$6:$V$36,MATCH($B$1472,ГРАФИК!$A$6:$A$36,0),0)</f>
        <v>0</v>
      </c>
      <c r="D1483" s="6" t="b">
        <f t="shared" si="121"/>
        <v>0</v>
      </c>
      <c r="E1483" s="24" t="b">
        <f t="shared" si="122"/>
        <v>0</v>
      </c>
      <c r="F1483" s="6">
        <f>Count_Color(ГРАФИК!$V$6:$V$36,3,C1483)</f>
        <v>0</v>
      </c>
      <c r="G1483" s="25" t="e">
        <f>IF(D1483="",INDEX('Классификатор задач'!$C:$C,MATCH(E1483,'Классификатор задач'!$B:$B,0),0),INDEX('Классификатор задач'!$C:$C,MATCH(D1483,'Классификатор задач'!$A:$A,0)))</f>
        <v>#N/A</v>
      </c>
      <c r="H1483" s="26">
        <f>INDEX(ГРАФИК!$W$6:$W$36,MATCH($B$1472,ГРАФИК!$A$6:$A$36,0),0)</f>
        <v>0</v>
      </c>
      <c r="I1483" s="41">
        <v>0.25</v>
      </c>
      <c r="J1483" s="29" t="e">
        <f>INDEX('Закрепление за ДСЕ'!$B:$B,MATCH(H1483,'Закрепление за ДСЕ'!A:A,0),0)</f>
        <v>#N/A</v>
      </c>
      <c r="K1483" s="29" t="e">
        <f>INDEX('Закрепление за ДСЕ'!$D:$D,MATCH(H1483,'Закрепление за ДСЕ'!A:A,0),0)</f>
        <v>#N/A</v>
      </c>
      <c r="L1483" s="36" t="str">
        <f t="shared" si="120"/>
        <v/>
      </c>
      <c r="M1483" s="38">
        <v>31</v>
      </c>
    </row>
    <row r="1484" spans="1:13" x14ac:dyDescent="0.25">
      <c r="A1484" s="24">
        <v>0.40625</v>
      </c>
      <c r="B1484" s="24">
        <v>0.41666666666666702</v>
      </c>
      <c r="C1484" s="24">
        <f>INDEX(ГРАФИК!$X$6:$X$36,MATCH($B$1472,ГРАФИК!$A$6:$A$36,0),0)</f>
        <v>0</v>
      </c>
      <c r="D1484" s="6" t="b">
        <f t="shared" si="121"/>
        <v>0</v>
      </c>
      <c r="E1484" s="24" t="b">
        <f t="shared" si="122"/>
        <v>0</v>
      </c>
      <c r="F1484" s="6">
        <f>Count_Color(ГРАФИК!$X$6:$X$36,3,C1484)</f>
        <v>0</v>
      </c>
      <c r="G1484" s="25" t="e">
        <f>IF(D1484="",INDEX('Классификатор задач'!$C:$C,MATCH(E1484,'Классификатор задач'!$B:$B,0),0),INDEX('Классификатор задач'!$C:$C,MATCH(D1484,'Классификатор задач'!$A:$A,0)))</f>
        <v>#N/A</v>
      </c>
      <c r="H1484" s="26">
        <f>INDEX(ГРАФИК!$Y$6:$Y$36,MATCH($B$1472,ГРАФИК!$A$6:$A$36,0),0)</f>
        <v>0</v>
      </c>
      <c r="I1484" s="41">
        <v>0.25</v>
      </c>
      <c r="J1484" s="29" t="e">
        <f>INDEX('Закрепление за ДСЕ'!$B:$B,MATCH(H1484,'Закрепление за ДСЕ'!A:A,0),0)</f>
        <v>#N/A</v>
      </c>
      <c r="K1484" s="29" t="e">
        <f>INDEX('Закрепление за ДСЕ'!$D:$D,MATCH(H1484,'Закрепление за ДСЕ'!A:A,0),0)</f>
        <v>#N/A</v>
      </c>
      <c r="L1484" s="36" t="str">
        <f>IF(F1484&gt;0,"Выполнено","")</f>
        <v/>
      </c>
      <c r="M1484" s="38">
        <v>31</v>
      </c>
    </row>
    <row r="1485" spans="1:13" x14ac:dyDescent="0.25">
      <c r="A1485" s="24">
        <v>0.41666666666666702</v>
      </c>
      <c r="B1485" s="24">
        <v>0.42708333333333298</v>
      </c>
      <c r="C1485" s="24">
        <f>INDEX(ГРАФИК!$Z$6:$Z$36,MATCH($B$1472,ГРАФИК!$A$6:$A$36,0),0)</f>
        <v>0</v>
      </c>
      <c r="D1485" s="6" t="b">
        <f t="shared" si="121"/>
        <v>0</v>
      </c>
      <c r="E1485" s="24" t="b">
        <f t="shared" si="122"/>
        <v>0</v>
      </c>
      <c r="F1485" s="6">
        <f>Count_Color(ГРАФИК!$Z$6:$Z$36,3,C1485)</f>
        <v>0</v>
      </c>
      <c r="G1485" s="25" t="e">
        <f>IF(D1485="",INDEX('Классификатор задач'!$C:$C,MATCH(E1485,'Классификатор задач'!$B:$B,0),0),INDEX('Классификатор задач'!$C:$C,MATCH(D1485,'Классификатор задач'!$A:$A,0)))</f>
        <v>#N/A</v>
      </c>
      <c r="H1485" s="26">
        <f>INDEX(ГРАФИК!$AA$6:$AA$36,MATCH($B$1472,ГРАФИК!$A$6:$A$36,0),0)</f>
        <v>0</v>
      </c>
      <c r="I1485" s="41">
        <v>0.25</v>
      </c>
      <c r="J1485" s="29" t="e">
        <f>INDEX('Закрепление за ДСЕ'!$B:$B,MATCH(H1485,'Закрепление за ДСЕ'!A:A,0),0)</f>
        <v>#N/A</v>
      </c>
      <c r="K1485" s="29" t="e">
        <f>INDEX('Закрепление за ДСЕ'!$D:$D,MATCH(H1485,'Закрепление за ДСЕ'!A:A,0),0)</f>
        <v>#N/A</v>
      </c>
      <c r="L1485" s="36" t="str">
        <f>IF(F1485&gt;0,"Выполнено","")</f>
        <v/>
      </c>
      <c r="M1485" s="38">
        <v>31</v>
      </c>
    </row>
    <row r="1486" spans="1:13" x14ac:dyDescent="0.25">
      <c r="A1486" s="24">
        <v>0.42708333333333298</v>
      </c>
      <c r="B1486" s="24">
        <v>0.4375</v>
      </c>
      <c r="C1486" s="24">
        <f>INDEX(ГРАФИК!$AB$6:$AB$36,MATCH($B$1472,ГРАФИК!$A$6:$A$36,0),0)</f>
        <v>0</v>
      </c>
      <c r="D1486" s="6" t="b">
        <f t="shared" si="121"/>
        <v>0</v>
      </c>
      <c r="E1486" s="24" t="b">
        <f t="shared" si="122"/>
        <v>0</v>
      </c>
      <c r="F1486" s="6">
        <f>Count_Color(ГРАФИК!$AB$6:$AB$36,3,C1486)</f>
        <v>0</v>
      </c>
      <c r="G1486" s="25" t="e">
        <f>IF(D1486="",INDEX('Классификатор задач'!$C:$C,MATCH(E1486,'Классификатор задач'!$B:$B,0),0),INDEX('Классификатор задач'!$C:$C,MATCH(D1486,'Классификатор задач'!$A:$A,0)))</f>
        <v>#N/A</v>
      </c>
      <c r="H1486" s="26">
        <f>INDEX(ГРАФИК!$AC$6:$AC$36,MATCH($B$1472,ГРАФИК!$A$6:$A$36,0),0)</f>
        <v>0</v>
      </c>
      <c r="I1486" s="41">
        <v>0.25</v>
      </c>
      <c r="J1486" s="29" t="e">
        <f>INDEX('Закрепление за ДСЕ'!$B:$B,MATCH(H1486,'Закрепление за ДСЕ'!A:A,0),0)</f>
        <v>#N/A</v>
      </c>
      <c r="K1486" s="29" t="e">
        <f>INDEX('Закрепление за ДСЕ'!$D:$D,MATCH(H1486,'Закрепление за ДСЕ'!A:A,0),0)</f>
        <v>#N/A</v>
      </c>
      <c r="L1486" s="36" t="str">
        <f t="shared" ref="L1486:L1520" si="123">IF(F1486&gt;0,"Выполнено","")</f>
        <v/>
      </c>
      <c r="M1486" s="38">
        <v>31</v>
      </c>
    </row>
    <row r="1487" spans="1:13" x14ac:dyDescent="0.25">
      <c r="A1487" s="24">
        <v>0.4375</v>
      </c>
      <c r="B1487" s="24">
        <v>0.44791666666666702</v>
      </c>
      <c r="C1487" s="24">
        <f>INDEX(ГРАФИК!$AD$6:$AD$36,MATCH($B$1472,ГРАФИК!$A$6:$A$36,0),0)</f>
        <v>0</v>
      </c>
      <c r="D1487" s="6" t="b">
        <f t="shared" si="121"/>
        <v>0</v>
      </c>
      <c r="E1487" s="24" t="b">
        <f t="shared" si="122"/>
        <v>0</v>
      </c>
      <c r="F1487" s="6">
        <f>Count_Color(ГРАФИК!$AD$6:$AD$36,3,C1487)</f>
        <v>0</v>
      </c>
      <c r="G1487" s="25" t="e">
        <f>IF(D1487="",INDEX('Классификатор задач'!$C:$C,MATCH(E1487,'Классификатор задач'!$B:$B,0),0),INDEX('Классификатор задач'!$C:$C,MATCH(D1487,'Классификатор задач'!$A:$A,0)))</f>
        <v>#N/A</v>
      </c>
      <c r="H1487" s="26">
        <f>INDEX(ГРАФИК!$AE$6:$AE$36,MATCH($B$1472,ГРАФИК!$A$6:$A$36,0),0)</f>
        <v>0</v>
      </c>
      <c r="I1487" s="41">
        <v>0.25</v>
      </c>
      <c r="J1487" s="29" t="e">
        <f>INDEX('Закрепление за ДСЕ'!$B:$B,MATCH(H1487,'Закрепление за ДСЕ'!A:A,0),0)</f>
        <v>#N/A</v>
      </c>
      <c r="K1487" s="29" t="e">
        <f>INDEX('Закрепление за ДСЕ'!$D:$D,MATCH(H1487,'Закрепление за ДСЕ'!A:A,0),0)</f>
        <v>#N/A</v>
      </c>
      <c r="L1487" s="36" t="str">
        <f t="shared" si="123"/>
        <v/>
      </c>
      <c r="M1487" s="38">
        <v>31</v>
      </c>
    </row>
    <row r="1488" spans="1:13" x14ac:dyDescent="0.25">
      <c r="A1488" s="24">
        <v>0.44791666666666602</v>
      </c>
      <c r="B1488" s="24">
        <v>0.45833333333333298</v>
      </c>
      <c r="C1488" s="24">
        <f>INDEX(ГРАФИК!$AF$6:$AF$36,MATCH($B$1472,ГРАФИК!$A$6:$A$36,0),0)</f>
        <v>0</v>
      </c>
      <c r="D1488" s="6" t="b">
        <f t="shared" si="121"/>
        <v>0</v>
      </c>
      <c r="E1488" s="24" t="b">
        <f t="shared" si="122"/>
        <v>0</v>
      </c>
      <c r="F1488" s="6">
        <f>Count_Color(ГРАФИК!$AF$6:$AF$36,3,C1488)</f>
        <v>0</v>
      </c>
      <c r="G1488" s="25" t="e">
        <f>IF(D1488="",INDEX('Классификатор задач'!$C:$C,MATCH(E1488,'Классификатор задач'!$B:$B,0),0),INDEX('Классификатор задач'!$C:$C,MATCH(D1488,'Классификатор задач'!$A:$A,0)))</f>
        <v>#N/A</v>
      </c>
      <c r="H1488" s="26">
        <f>INDEX(ГРАФИК!$AG$6:$AG$36,MATCH($B$1472,ГРАФИК!$A$6:$A$36,0),0)</f>
        <v>0</v>
      </c>
      <c r="I1488" s="41">
        <v>0.25</v>
      </c>
      <c r="J1488" s="29" t="e">
        <f>INDEX('Закрепление за ДСЕ'!$B:$B,MATCH(H1488,'Закрепление за ДСЕ'!A:A,0),0)</f>
        <v>#N/A</v>
      </c>
      <c r="K1488" s="29" t="e">
        <f>INDEX('Закрепление за ДСЕ'!$D:$D,MATCH(H1488,'Закрепление за ДСЕ'!A:A,0),0)</f>
        <v>#N/A</v>
      </c>
      <c r="L1488" s="36" t="str">
        <f t="shared" si="123"/>
        <v/>
      </c>
      <c r="M1488" s="38">
        <v>31</v>
      </c>
    </row>
    <row r="1489" spans="1:13" x14ac:dyDescent="0.25">
      <c r="A1489" s="24">
        <v>0.45833333333333298</v>
      </c>
      <c r="B1489" s="24">
        <v>0.46875</v>
      </c>
      <c r="C1489" s="24">
        <f>INDEX(ГРАФИК!$AH$6:$AH$36,MATCH($B$1472,ГРАФИК!$A$6:$A$36,0),0)</f>
        <v>0</v>
      </c>
      <c r="D1489" s="6" t="b">
        <f t="shared" si="121"/>
        <v>0</v>
      </c>
      <c r="E1489" s="24" t="b">
        <f t="shared" si="122"/>
        <v>0</v>
      </c>
      <c r="F1489" s="6">
        <f>Count_Color(ГРАФИК!$AH$6:$AH$36,3,C1489)</f>
        <v>0</v>
      </c>
      <c r="G1489" s="25" t="e">
        <f>IF(D1489="",INDEX('Классификатор задач'!$C:$C,MATCH(E1489,'Классификатор задач'!$B:$B,0),0),INDEX('Классификатор задач'!$C:$C,MATCH(D1489,'Классификатор задач'!$A:$A,0)))</f>
        <v>#N/A</v>
      </c>
      <c r="H1489" s="26">
        <f>INDEX(ГРАФИК!$AI$6:$AI$36,MATCH($B$1472,ГРАФИК!$A$6:$A$36,0),0)</f>
        <v>0</v>
      </c>
      <c r="I1489" s="41">
        <v>0.25</v>
      </c>
      <c r="J1489" s="29" t="e">
        <f>INDEX('Закрепление за ДСЕ'!$B:$B,MATCH(H1489,'Закрепление за ДСЕ'!A:A,0),0)</f>
        <v>#N/A</v>
      </c>
      <c r="K1489" s="29" t="e">
        <f>INDEX('Закрепление за ДСЕ'!$D:$D,MATCH(H1489,'Закрепление за ДСЕ'!A:A,0),0)</f>
        <v>#N/A</v>
      </c>
      <c r="L1489" s="36" t="str">
        <f t="shared" si="123"/>
        <v/>
      </c>
      <c r="M1489" s="38">
        <v>31</v>
      </c>
    </row>
    <row r="1490" spans="1:13" x14ac:dyDescent="0.25">
      <c r="A1490" s="24">
        <v>0.46875</v>
      </c>
      <c r="B1490" s="24">
        <v>0.47916666666666702</v>
      </c>
      <c r="C1490" s="24">
        <f>INDEX(ГРАФИК!$AJ$6:$AJ$36,MATCH($B$1472,ГРАФИК!$A$6:$A$36,0),0)</f>
        <v>0</v>
      </c>
      <c r="D1490" s="6" t="b">
        <f t="shared" si="121"/>
        <v>0</v>
      </c>
      <c r="E1490" s="24" t="b">
        <f t="shared" si="122"/>
        <v>0</v>
      </c>
      <c r="F1490" s="6">
        <f>Count_Color(ГРАФИК!$AJ$6:$AJ$36,3,C1490)</f>
        <v>0</v>
      </c>
      <c r="G1490" s="25" t="e">
        <f>IF(D1490="",INDEX('Классификатор задач'!$C:$C,MATCH(E1490,'Классификатор задач'!$B:$B,0),0),INDEX('Классификатор задач'!$C:$C,MATCH(D1490,'Классификатор задач'!$A:$A,0)))</f>
        <v>#N/A</v>
      </c>
      <c r="H1490" s="26">
        <f>INDEX(ГРАФИК!$AK$6:$AK$36,MATCH($B$1472,ГРАФИК!$A$6:$A$36,0),0)</f>
        <v>0</v>
      </c>
      <c r="I1490" s="41">
        <v>0.25</v>
      </c>
      <c r="J1490" s="29" t="e">
        <f>INDEX('Закрепление за ДСЕ'!$B:$B,MATCH(H1490,'Закрепление за ДСЕ'!A:A,0),0)</f>
        <v>#N/A</v>
      </c>
      <c r="K1490" s="29" t="e">
        <f>INDEX('Закрепление за ДСЕ'!$D:$D,MATCH(H1490,'Закрепление за ДСЕ'!A:A,0),0)</f>
        <v>#N/A</v>
      </c>
      <c r="L1490" s="36" t="str">
        <f t="shared" si="123"/>
        <v/>
      </c>
      <c r="M1490" s="38">
        <v>31</v>
      </c>
    </row>
    <row r="1491" spans="1:13" x14ac:dyDescent="0.25">
      <c r="A1491" s="24">
        <v>0.47916666666666602</v>
      </c>
      <c r="B1491" s="24">
        <v>0.48958333333333298</v>
      </c>
      <c r="C1491" s="24">
        <f>INDEX(ГРАФИК!$AL$6:$AL$36,MATCH($B$1472,ГРАФИК!$A$6:$A$36,0),0)</f>
        <v>0</v>
      </c>
      <c r="D1491" s="6" t="b">
        <f t="shared" si="121"/>
        <v>0</v>
      </c>
      <c r="E1491" s="24" t="b">
        <f t="shared" si="122"/>
        <v>0</v>
      </c>
      <c r="F1491" s="6">
        <f>Count_Color(ГРАФИК!$AL$6:$AL$36,3,C1491)</f>
        <v>0</v>
      </c>
      <c r="G1491" s="25" t="e">
        <f>IF(D1491="",INDEX('Классификатор задач'!$C:$C,MATCH(E1491,'Классификатор задач'!$B:$B,0),0),INDEX('Классификатор задач'!$C:$C,MATCH(D1491,'Классификатор задач'!$A:$A,0)))</f>
        <v>#N/A</v>
      </c>
      <c r="H1491" s="26">
        <f>INDEX(ГРАФИК!$AM$6:$AM$36,MATCH($B$1472,ГРАФИК!$A$6:$A$36,0),0)</f>
        <v>0</v>
      </c>
      <c r="I1491" s="41">
        <v>0.25</v>
      </c>
      <c r="J1491" s="29" t="e">
        <f>INDEX('Закрепление за ДСЕ'!$B:$B,MATCH(H1491,'Закрепление за ДСЕ'!A:A,0),0)</f>
        <v>#N/A</v>
      </c>
      <c r="K1491" s="29" t="e">
        <f>INDEX('Закрепление за ДСЕ'!$D:$D,MATCH(H1491,'Закрепление за ДСЕ'!A:A,0),0)</f>
        <v>#N/A</v>
      </c>
      <c r="L1491" s="36" t="str">
        <f t="shared" si="123"/>
        <v/>
      </c>
      <c r="M1491" s="38">
        <v>31</v>
      </c>
    </row>
    <row r="1492" spans="1:13" x14ac:dyDescent="0.25">
      <c r="A1492" s="24">
        <v>0.48958333333333298</v>
      </c>
      <c r="B1492" s="24">
        <v>0.5</v>
      </c>
      <c r="C1492" s="24">
        <f>INDEX(ГРАФИК!$AN$6:$AN$36,MATCH($B$1472,ГРАФИК!$A$6:$A$36,0),0)</f>
        <v>0</v>
      </c>
      <c r="D1492" s="6" t="b">
        <f t="shared" si="121"/>
        <v>0</v>
      </c>
      <c r="E1492" s="24" t="b">
        <f t="shared" si="122"/>
        <v>0</v>
      </c>
      <c r="F1492" s="6">
        <f>Count_Color(ГРАФИК!$AN$6:$AN$36,3,C1492)</f>
        <v>0</v>
      </c>
      <c r="G1492" s="25" t="e">
        <f>IF(D1492="",INDEX('Классификатор задач'!$C:$C,MATCH(E1492,'Классификатор задач'!$B:$B,0),0),INDEX('Классификатор задач'!$C:$C,MATCH(D1492,'Классификатор задач'!$A:$A,0)))</f>
        <v>#N/A</v>
      </c>
      <c r="H1492" s="26">
        <f>INDEX(ГРАФИК!$AO$6:$AO$36,MATCH($B$1472,ГРАФИК!$A$6:$A$36,0),0)</f>
        <v>0</v>
      </c>
      <c r="I1492" s="41">
        <v>0.25</v>
      </c>
      <c r="J1492" s="29" t="e">
        <f>INDEX('Закрепление за ДСЕ'!$B:$B,MATCH(H1492,'Закрепление за ДСЕ'!A:A,0),0)</f>
        <v>#N/A</v>
      </c>
      <c r="K1492" s="29" t="e">
        <f>INDEX('Закрепление за ДСЕ'!$D:$D,MATCH(H1492,'Закрепление за ДСЕ'!A:A,0),0)</f>
        <v>#N/A</v>
      </c>
      <c r="L1492" s="36" t="str">
        <f t="shared" si="123"/>
        <v/>
      </c>
      <c r="M1492" s="38">
        <v>31</v>
      </c>
    </row>
    <row r="1493" spans="1:13" x14ac:dyDescent="0.25">
      <c r="A1493" s="24">
        <v>0.5</v>
      </c>
      <c r="B1493" s="24">
        <v>0.51041666666666696</v>
      </c>
      <c r="C1493" s="24">
        <f>INDEX(ГРАФИК!$AP$6:$AP$36,MATCH($B$1472,ГРАФИК!$A$6:$A$36,0),0)</f>
        <v>0</v>
      </c>
      <c r="D1493" s="6" t="b">
        <f t="shared" si="121"/>
        <v>0</v>
      </c>
      <c r="E1493" s="24" t="b">
        <f t="shared" si="122"/>
        <v>0</v>
      </c>
      <c r="F1493" s="6">
        <f>Count_Color(ГРАФИК!$AP$6:$AP$36,3,C1493)</f>
        <v>0</v>
      </c>
      <c r="G1493" s="25" t="e">
        <f>IF(D1493="",INDEX('Классификатор задач'!$C:$C,MATCH(E1493,'Классификатор задач'!$B:$B,0),0),INDEX('Классификатор задач'!$C:$C,MATCH(D1493,'Классификатор задач'!$A:$A,0)))</f>
        <v>#N/A</v>
      </c>
      <c r="H1493" s="26">
        <f>INDEX(ГРАФИК!$AQ$6:$AQ$36,MATCH($B$1472,ГРАФИК!$A$6:$A$36,0),0)</f>
        <v>0</v>
      </c>
      <c r="I1493" s="41">
        <v>0.25</v>
      </c>
      <c r="J1493" s="29" t="e">
        <f>INDEX('Закрепление за ДСЕ'!$B:$B,MATCH(H1493,'Закрепление за ДСЕ'!A:A,0),0)</f>
        <v>#N/A</v>
      </c>
      <c r="K1493" s="29" t="e">
        <f>INDEX('Закрепление за ДСЕ'!$D:$D,MATCH(H1493,'Закрепление за ДСЕ'!A:A,0),0)</f>
        <v>#N/A</v>
      </c>
      <c r="L1493" s="36" t="str">
        <f t="shared" si="123"/>
        <v/>
      </c>
      <c r="M1493" s="38">
        <v>31</v>
      </c>
    </row>
    <row r="1494" spans="1:13" x14ac:dyDescent="0.25">
      <c r="A1494" s="24">
        <v>0.51041666666666596</v>
      </c>
      <c r="B1494" s="24">
        <v>0.52083333333333304</v>
      </c>
      <c r="C1494" s="24">
        <f>INDEX(ГРАФИК!$AR$6:$AR$36,MATCH($B$1472,ГРАФИК!$A$6:$A$36,0),0)</f>
        <v>0</v>
      </c>
      <c r="D1494" s="6" t="b">
        <f t="shared" si="121"/>
        <v>0</v>
      </c>
      <c r="E1494" s="24" t="b">
        <f t="shared" si="122"/>
        <v>0</v>
      </c>
      <c r="F1494" s="6">
        <f>Count_Color(ГРАФИК!$AR$6:$AR$36,3,C1494)</f>
        <v>0</v>
      </c>
      <c r="G1494" s="25" t="e">
        <f>IF(D1494="",INDEX('Классификатор задач'!$C:$C,MATCH(E1494,'Классификатор задач'!$B:$B,0),0),INDEX('Классификатор задач'!$C:$C,MATCH(D1494,'Классификатор задач'!$A:$A,0)))</f>
        <v>#N/A</v>
      </c>
      <c r="H1494" s="26">
        <f>INDEX(ГРАФИК!$AS$6:$AS$36,MATCH($B$1472,ГРАФИК!$A$6:$A$36,0),0)</f>
        <v>0</v>
      </c>
      <c r="I1494" s="41">
        <v>0.25</v>
      </c>
      <c r="J1494" s="29" t="e">
        <f>INDEX('Закрепление за ДСЕ'!$B:$B,MATCH(H1494,'Закрепление за ДСЕ'!A:A,0),0)</f>
        <v>#N/A</v>
      </c>
      <c r="K1494" s="29" t="e">
        <f>INDEX('Закрепление за ДСЕ'!$D:$D,MATCH(H1494,'Закрепление за ДСЕ'!A:A,0),0)</f>
        <v>#N/A</v>
      </c>
      <c r="L1494" s="36" t="str">
        <f t="shared" si="123"/>
        <v/>
      </c>
      <c r="M1494" s="38">
        <v>31</v>
      </c>
    </row>
    <row r="1495" spans="1:13" x14ac:dyDescent="0.25">
      <c r="A1495" s="24">
        <v>0.52083333333333304</v>
      </c>
      <c r="B1495" s="24">
        <v>0.53125</v>
      </c>
      <c r="C1495" s="24">
        <f>INDEX(ГРАФИК!$AT$6:$AT$36,MATCH($B$1472,ГРАФИК!$A$6:$A$36,0),0)</f>
        <v>0</v>
      </c>
      <c r="D1495" s="6" t="b">
        <f t="shared" si="121"/>
        <v>0</v>
      </c>
      <c r="E1495" s="24" t="b">
        <f t="shared" si="122"/>
        <v>0</v>
      </c>
      <c r="F1495" s="6">
        <f>Count_Color(ГРАФИК!$AT$6:$AT$36,3,C1495)</f>
        <v>0</v>
      </c>
      <c r="G1495" s="25" t="e">
        <f>IF(D1495="",INDEX('Классификатор задач'!$C:$C,MATCH(E1495,'Классификатор задач'!$B:$B,0),0),INDEX('Классификатор задач'!$C:$C,MATCH(D1495,'Классификатор задач'!$A:$A,0)))</f>
        <v>#N/A</v>
      </c>
      <c r="H1495" s="26">
        <f>INDEX(ГРАФИК!$AU$6:$AU$36,MATCH($B$1472,ГРАФИК!$A$6:$A$36,0),0)</f>
        <v>0</v>
      </c>
      <c r="I1495" s="41">
        <v>0.25</v>
      </c>
      <c r="J1495" s="29" t="e">
        <f>INDEX('Закрепление за ДСЕ'!$B:$B,MATCH(H1495,'Закрепление за ДСЕ'!A:A,0),0)</f>
        <v>#N/A</v>
      </c>
      <c r="K1495" s="29" t="e">
        <f>INDEX('Закрепление за ДСЕ'!$D:$D,MATCH(H1495,'Закрепление за ДСЕ'!A:A,0),0)</f>
        <v>#N/A</v>
      </c>
      <c r="L1495" s="36" t="str">
        <f t="shared" si="123"/>
        <v/>
      </c>
      <c r="M1495" s="38">
        <v>31</v>
      </c>
    </row>
    <row r="1496" spans="1:13" x14ac:dyDescent="0.25">
      <c r="A1496" s="24">
        <v>0.531249999999999</v>
      </c>
      <c r="B1496" s="24">
        <v>0.54166666666666696</v>
      </c>
      <c r="C1496" s="24">
        <f>INDEX(ГРАФИК!$AV$6:$AV$36,MATCH($B$1472,ГРАФИК!$A$6:$A$36,0),0)</f>
        <v>0</v>
      </c>
      <c r="D1496" s="6" t="b">
        <f t="shared" si="121"/>
        <v>0</v>
      </c>
      <c r="E1496" s="24" t="b">
        <f t="shared" si="122"/>
        <v>0</v>
      </c>
      <c r="F1496" s="6">
        <f>Count_Color(ГРАФИК!$AV$6:$AV$36,3,C1496)</f>
        <v>0</v>
      </c>
      <c r="G1496" s="25" t="e">
        <f>IF(D1496="",INDEX('Классификатор задач'!$C:$C,MATCH(E1496,'Классификатор задач'!$B:$B,0),0),INDEX('Классификатор задач'!$C:$C,MATCH(D1496,'Классификатор задач'!$A:$A,0)))</f>
        <v>#N/A</v>
      </c>
      <c r="H1496" s="26">
        <f>INDEX(ГРАФИК!$AW$6:$AW$36,MATCH($B$1472,ГРАФИК!$A$6:$A$36,0),0)</f>
        <v>0</v>
      </c>
      <c r="I1496" s="41">
        <v>0.25</v>
      </c>
      <c r="J1496" s="29" t="e">
        <f>INDEX('Закрепление за ДСЕ'!$B:$B,MATCH(H1496,'Закрепление за ДСЕ'!A:A,0),0)</f>
        <v>#N/A</v>
      </c>
      <c r="K1496" s="29" t="e">
        <f>INDEX('Закрепление за ДСЕ'!$D:$D,MATCH(H1496,'Закрепление за ДСЕ'!A:A,0),0)</f>
        <v>#N/A</v>
      </c>
      <c r="L1496" s="36" t="str">
        <f t="shared" si="123"/>
        <v/>
      </c>
      <c r="M1496" s="38">
        <v>31</v>
      </c>
    </row>
    <row r="1497" spans="1:13" x14ac:dyDescent="0.25">
      <c r="A1497" s="24">
        <v>0.54166666666666596</v>
      </c>
      <c r="B1497" s="24">
        <v>0.55208333333333304</v>
      </c>
      <c r="C1497" s="24">
        <f>INDEX(ГРАФИК!$AX$6:$AX$36,MATCH($B$1472,ГРАФИК!$A$6:$A$36,0),0)</f>
        <v>0</v>
      </c>
      <c r="D1497" s="6" t="b">
        <f t="shared" si="121"/>
        <v>0</v>
      </c>
      <c r="E1497" s="24" t="b">
        <f t="shared" si="122"/>
        <v>0</v>
      </c>
      <c r="F1497" s="6">
        <f>Count_Color(ГРАФИК!$AX$6:$AX$36,3,C1497)</f>
        <v>0</v>
      </c>
      <c r="G1497" s="25" t="e">
        <f>IF(D1497="",INDEX('Классификатор задач'!$C:$C,MATCH(E1497,'Классификатор задач'!$B:$B,0),0),INDEX('Классификатор задач'!$C:$C,MATCH(D1497,'Классификатор задач'!$A:$A,0)))</f>
        <v>#N/A</v>
      </c>
      <c r="H1497" s="26">
        <f>INDEX(ГРАФИК!$AY$6:$AY$36,MATCH($B$1472,ГРАФИК!$A$6:$A$36,0),0)</f>
        <v>0</v>
      </c>
      <c r="I1497" s="41">
        <v>0.25</v>
      </c>
      <c r="J1497" s="29" t="e">
        <f>INDEX('Закрепление за ДСЕ'!$B:$B,MATCH(H1497,'Закрепление за ДСЕ'!A:A,0),0)</f>
        <v>#N/A</v>
      </c>
      <c r="K1497" s="29" t="e">
        <f>INDEX('Закрепление за ДСЕ'!$D:$D,MATCH(H1497,'Закрепление за ДСЕ'!A:A,0),0)</f>
        <v>#N/A</v>
      </c>
      <c r="L1497" s="36" t="str">
        <f t="shared" si="123"/>
        <v/>
      </c>
      <c r="M1497" s="38">
        <v>31</v>
      </c>
    </row>
    <row r="1498" spans="1:13" x14ac:dyDescent="0.25">
      <c r="A1498" s="24">
        <v>0.55208333333333304</v>
      </c>
      <c r="B1498" s="24">
        <v>0.5625</v>
      </c>
      <c r="C1498" s="24">
        <f>INDEX(ГРАФИК!$AZ$6:$AZ$36,MATCH($B$1472,ГРАФИК!$A$6:$A$36,0),0)</f>
        <v>0</v>
      </c>
      <c r="D1498" s="6" t="b">
        <f t="shared" si="121"/>
        <v>0</v>
      </c>
      <c r="E1498" s="24" t="b">
        <f t="shared" si="122"/>
        <v>0</v>
      </c>
      <c r="F1498" s="6">
        <f>Count_Color(ГРАФИК!$AZ$6:$AZ$36,3,C1498)</f>
        <v>0</v>
      </c>
      <c r="G1498" s="25" t="e">
        <f>IF(D1498="",INDEX('Классификатор задач'!$C:$C,MATCH(E1498,'Классификатор задач'!$B:$B,0),0),INDEX('Классификатор задач'!$C:$C,MATCH(D1498,'Классификатор задач'!$A:$A,0)))</f>
        <v>#N/A</v>
      </c>
      <c r="H1498" s="26">
        <f>INDEX(ГРАФИК!$BA$6:$BA$36,MATCH($B$1472,ГРАФИК!$A$6:$A$36,0),0)</f>
        <v>0</v>
      </c>
      <c r="I1498" s="41">
        <v>0.25</v>
      </c>
      <c r="J1498" s="29" t="e">
        <f>INDEX('Закрепление за ДСЕ'!$B:$B,MATCH(H1498,'Закрепление за ДСЕ'!A:A,0),0)</f>
        <v>#N/A</v>
      </c>
      <c r="K1498" s="29" t="e">
        <f>INDEX('Закрепление за ДСЕ'!$D:$D,MATCH(H1498,'Закрепление за ДСЕ'!A:A,0),0)</f>
        <v>#N/A</v>
      </c>
      <c r="L1498" s="36" t="str">
        <f t="shared" si="123"/>
        <v/>
      </c>
      <c r="M1498" s="38">
        <v>31</v>
      </c>
    </row>
    <row r="1499" spans="1:13" x14ac:dyDescent="0.25">
      <c r="A1499" s="24">
        <v>0.562499999999999</v>
      </c>
      <c r="B1499" s="24">
        <v>0.57291666666666696</v>
      </c>
      <c r="C1499" s="24">
        <f>INDEX(ГРАФИК!$BB$6:$BB$36,MATCH($B$1472,ГРАФИК!$A$6:$A$36,0),0)</f>
        <v>0</v>
      </c>
      <c r="D1499" s="6" t="b">
        <f t="shared" si="121"/>
        <v>0</v>
      </c>
      <c r="E1499" s="24" t="b">
        <f t="shared" si="122"/>
        <v>0</v>
      </c>
      <c r="F1499" s="6">
        <f>Count_Color(ГРАФИК!$BB$6:$BB$36,3,C1499)</f>
        <v>0</v>
      </c>
      <c r="G1499" s="25" t="e">
        <f>IF(D1499="",INDEX('Классификатор задач'!$C:$C,MATCH(E1499,'Классификатор задач'!$B:$B,0),0),INDEX('Классификатор задач'!$C:$C,MATCH(D1499,'Классификатор задач'!$A:$A,0)))</f>
        <v>#N/A</v>
      </c>
      <c r="H1499" s="26">
        <f>INDEX(ГРАФИК!$BC$6:$BC$36,MATCH($B$1472,ГРАФИК!$A$6:$A$36,0),0)</f>
        <v>0</v>
      </c>
      <c r="I1499" s="41">
        <v>0.25</v>
      </c>
      <c r="J1499" s="29" t="e">
        <f>INDEX('Закрепление за ДСЕ'!$B:$B,MATCH(H1499,'Закрепление за ДСЕ'!A:A,0),0)</f>
        <v>#N/A</v>
      </c>
      <c r="K1499" s="29" t="e">
        <f>INDEX('Закрепление за ДСЕ'!$D:$D,MATCH(H1499,'Закрепление за ДСЕ'!A:A,0),0)</f>
        <v>#N/A</v>
      </c>
      <c r="L1499" s="36" t="str">
        <f t="shared" si="123"/>
        <v/>
      </c>
      <c r="M1499" s="38">
        <v>31</v>
      </c>
    </row>
    <row r="1500" spans="1:13" x14ac:dyDescent="0.25">
      <c r="A1500" s="24">
        <v>0.57291666666666596</v>
      </c>
      <c r="B1500" s="24">
        <v>0.58333333333333304</v>
      </c>
      <c r="C1500" s="24">
        <f>INDEX(ГРАФИК!$BD$6:$BD$36,MATCH($B$1472,ГРАФИК!$A$6:$A$36,0),0)</f>
        <v>0</v>
      </c>
      <c r="D1500" s="6" t="b">
        <f t="shared" si="121"/>
        <v>0</v>
      </c>
      <c r="E1500" s="24" t="b">
        <f t="shared" si="122"/>
        <v>0</v>
      </c>
      <c r="F1500" s="6">
        <f>Count_Color(ГРАФИК!$BD$6:$BD$36,3,C1500)</f>
        <v>0</v>
      </c>
      <c r="G1500" s="25" t="e">
        <f>IF(D1500="",INDEX('Классификатор задач'!$C:$C,MATCH(E1500,'Классификатор задач'!$B:$B,0),0),INDEX('Классификатор задач'!$C:$C,MATCH(D1500,'Классификатор задач'!$A:$A,0)))</f>
        <v>#N/A</v>
      </c>
      <c r="H1500" s="26">
        <f>INDEX(ГРАФИК!$BE$6:$BE$36,MATCH($B$1472,ГРАФИК!$A$6:$A$36,0),0)</f>
        <v>0</v>
      </c>
      <c r="I1500" s="41">
        <v>0.25</v>
      </c>
      <c r="J1500" s="29" t="e">
        <f>INDEX('Закрепление за ДСЕ'!$B:$B,MATCH(H1500,'Закрепление за ДСЕ'!A:A,0),0)</f>
        <v>#N/A</v>
      </c>
      <c r="K1500" s="29" t="e">
        <f>INDEX('Закрепление за ДСЕ'!$D:$D,MATCH(H1500,'Закрепление за ДСЕ'!A:A,0),0)</f>
        <v>#N/A</v>
      </c>
      <c r="L1500" s="36" t="str">
        <f t="shared" si="123"/>
        <v/>
      </c>
      <c r="M1500" s="38">
        <v>31</v>
      </c>
    </row>
    <row r="1501" spans="1:13" x14ac:dyDescent="0.25">
      <c r="A1501" s="24">
        <v>0.58333333333333304</v>
      </c>
      <c r="B1501" s="24">
        <v>0.59375</v>
      </c>
      <c r="C1501" s="24">
        <f>INDEX(ГРАФИК!$BF$6:$BF$36,MATCH($B$1472,ГРАФИК!$A$6:$A$36,0),0)</f>
        <v>0</v>
      </c>
      <c r="D1501" s="6" t="b">
        <f t="shared" si="121"/>
        <v>0</v>
      </c>
      <c r="E1501" s="24" t="b">
        <f t="shared" si="122"/>
        <v>0</v>
      </c>
      <c r="F1501" s="6">
        <f>Count_Color(ГРАФИК!$BF$6:$BF$36,3,C1501)</f>
        <v>0</v>
      </c>
      <c r="G1501" s="25" t="e">
        <f>IF(D1501="",INDEX('Классификатор задач'!$C:$C,MATCH(E1501,'Классификатор задач'!$B:$B,0),0),INDEX('Классификатор задач'!$C:$C,MATCH(D1501,'Классификатор задач'!$A:$A,0)))</f>
        <v>#N/A</v>
      </c>
      <c r="H1501" s="26">
        <f>INDEX(ГРАФИК!$BG$6:$BG$36,MATCH($B$1472,ГРАФИК!$A$6:$A$36,0),0)</f>
        <v>0</v>
      </c>
      <c r="I1501" s="41">
        <v>0.25</v>
      </c>
      <c r="J1501" s="29" t="e">
        <f>INDEX('Закрепление за ДСЕ'!$B:$B,MATCH(H1501,'Закрепление за ДСЕ'!A:A,0),0)</f>
        <v>#N/A</v>
      </c>
      <c r="K1501" s="29" t="e">
        <f>INDEX('Закрепление за ДСЕ'!$D:$D,MATCH(H1501,'Закрепление за ДСЕ'!A:A,0),0)</f>
        <v>#N/A</v>
      </c>
      <c r="L1501" s="36" t="str">
        <f t="shared" si="123"/>
        <v/>
      </c>
      <c r="M1501" s="38">
        <v>31</v>
      </c>
    </row>
    <row r="1502" spans="1:13" x14ac:dyDescent="0.25">
      <c r="A1502" s="24">
        <v>0.593749999999999</v>
      </c>
      <c r="B1502" s="24">
        <v>0.60416666666666696</v>
      </c>
      <c r="C1502" s="24">
        <f>INDEX(ГРАФИК!$BH$6:$BH$36,MATCH($B$1472,ГРАФИК!$A$6:$A$36,0),0)</f>
        <v>0</v>
      </c>
      <c r="D1502" s="6" t="b">
        <f t="shared" si="121"/>
        <v>0</v>
      </c>
      <c r="E1502" s="24" t="b">
        <f t="shared" si="122"/>
        <v>0</v>
      </c>
      <c r="F1502" s="6">
        <f>Count_Color(ГРАФИК!$BH$6:$BH$36,3,C1502)</f>
        <v>0</v>
      </c>
      <c r="G1502" s="25" t="e">
        <f>IF(D1502="",INDEX('Классификатор задач'!$C:$C,MATCH(E1502,'Классификатор задач'!$B:$B,0),0),INDEX('Классификатор задач'!$C:$C,MATCH(D1502,'Классификатор задач'!$A:$A,0)))</f>
        <v>#N/A</v>
      </c>
      <c r="H1502" s="26">
        <f>INDEX(ГРАФИК!$BI$6:$BI$36,MATCH($B$1472,ГРАФИК!$A$6:$A$36,0),0)</f>
        <v>0</v>
      </c>
      <c r="I1502" s="41">
        <v>0.25</v>
      </c>
      <c r="J1502" s="29" t="e">
        <f>INDEX('Закрепление за ДСЕ'!$B:$B,MATCH(H1502,'Закрепление за ДСЕ'!A:A,0),0)</f>
        <v>#N/A</v>
      </c>
      <c r="K1502" s="29" t="e">
        <f>INDEX('Закрепление за ДСЕ'!$D:$D,MATCH(H1502,'Закрепление за ДСЕ'!A:A,0),0)</f>
        <v>#N/A</v>
      </c>
      <c r="L1502" s="36" t="str">
        <f t="shared" si="123"/>
        <v/>
      </c>
      <c r="M1502" s="38">
        <v>31</v>
      </c>
    </row>
    <row r="1503" spans="1:13" x14ac:dyDescent="0.25">
      <c r="A1503" s="24">
        <v>0.60416666666666596</v>
      </c>
      <c r="B1503" s="24">
        <v>0.61458333333333404</v>
      </c>
      <c r="C1503" s="24">
        <f>INDEX(ГРАФИК!$BJ$6:$BJ$36,MATCH($B$1472,ГРАФИК!$A$6:$A$36,0),0)</f>
        <v>0</v>
      </c>
      <c r="D1503" s="6" t="b">
        <f t="shared" si="121"/>
        <v>0</v>
      </c>
      <c r="E1503" s="24" t="b">
        <f t="shared" si="122"/>
        <v>0</v>
      </c>
      <c r="F1503" s="6">
        <f>Count_Color(ГРАФИК!$BJ$6:$BJ$36,3,C1503)</f>
        <v>0</v>
      </c>
      <c r="G1503" s="25" t="e">
        <f>IF(D1503="",INDEX('Классификатор задач'!$C:$C,MATCH(E1503,'Классификатор задач'!$B:$B,0),0),INDEX('Классификатор задач'!$C:$C,MATCH(D1503,'Классификатор задач'!$A:$A,0)))</f>
        <v>#N/A</v>
      </c>
      <c r="H1503" s="26">
        <f>INDEX(ГРАФИК!$BK$6:$BK$36,MATCH($B$1472,ГРАФИК!$A$6:$A$36,0),0)</f>
        <v>0</v>
      </c>
      <c r="I1503" s="41">
        <v>0.25</v>
      </c>
      <c r="J1503" s="29" t="e">
        <f>INDEX('Закрепление за ДСЕ'!$B:$B,MATCH(H1503,'Закрепление за ДСЕ'!A:A,0),0)</f>
        <v>#N/A</v>
      </c>
      <c r="K1503" s="29" t="e">
        <f>INDEX('Закрепление за ДСЕ'!$D:$D,MATCH(H1503,'Закрепление за ДСЕ'!A:A,0),0)</f>
        <v>#N/A</v>
      </c>
      <c r="L1503" s="36" t="str">
        <f t="shared" si="123"/>
        <v/>
      </c>
      <c r="M1503" s="38">
        <v>31</v>
      </c>
    </row>
    <row r="1504" spans="1:13" x14ac:dyDescent="0.25">
      <c r="A1504" s="24">
        <v>0.61458333333333304</v>
      </c>
      <c r="B1504" s="24">
        <v>0.625</v>
      </c>
      <c r="C1504" s="24">
        <f>INDEX(ГРАФИК!$BL$6:$BL$36,MATCH($B$1472,ГРАФИК!$A$6:$A$36,0),0)</f>
        <v>0</v>
      </c>
      <c r="D1504" s="6" t="b">
        <f t="shared" si="121"/>
        <v>0</v>
      </c>
      <c r="E1504" s="24" t="b">
        <f t="shared" si="122"/>
        <v>0</v>
      </c>
      <c r="F1504" s="6">
        <f>Count_Color(ГРАФИК!$BL$6:$BL$36,3,C1504)</f>
        <v>0</v>
      </c>
      <c r="G1504" s="25" t="e">
        <f>IF(D1504="",INDEX('Классификатор задач'!$C:$C,MATCH(E1504,'Классификатор задач'!$B:$B,0),0),INDEX('Классификатор задач'!$C:$C,MATCH(D1504,'Классификатор задач'!$A:$A,0)))</f>
        <v>#N/A</v>
      </c>
      <c r="H1504" s="26">
        <f>INDEX(ГРАФИК!$BM$6:$BM$36,MATCH($B$1472,ГРАФИК!$A$6:$A$36,0),0)</f>
        <v>0</v>
      </c>
      <c r="I1504" s="41">
        <v>0.25</v>
      </c>
      <c r="J1504" s="29" t="e">
        <f>INDEX('Закрепление за ДСЕ'!$B:$B,MATCH(H1504,'Закрепление за ДСЕ'!A:A,0),0)</f>
        <v>#N/A</v>
      </c>
      <c r="K1504" s="29" t="e">
        <f>INDEX('Закрепление за ДСЕ'!$D:$D,MATCH(H1504,'Закрепление за ДСЕ'!A:A,0),0)</f>
        <v>#N/A</v>
      </c>
      <c r="L1504" s="36" t="str">
        <f t="shared" si="123"/>
        <v/>
      </c>
      <c r="M1504" s="38">
        <v>31</v>
      </c>
    </row>
    <row r="1505" spans="1:13" x14ac:dyDescent="0.25">
      <c r="A1505" s="24">
        <v>0.624999999999999</v>
      </c>
      <c r="B1505" s="24">
        <v>0.63541666666666696</v>
      </c>
      <c r="C1505" s="24">
        <f>INDEX(ГРАФИК!$BN$6:$BN$36,MATCH($B$1472,ГРАФИК!$A$6:$A$36,0),0)</f>
        <v>0</v>
      </c>
      <c r="D1505" s="6" t="b">
        <f t="shared" si="121"/>
        <v>0</v>
      </c>
      <c r="E1505" s="24" t="b">
        <f t="shared" si="122"/>
        <v>0</v>
      </c>
      <c r="F1505" s="6">
        <f>Count_Color(ГРАФИК!$BN$6:$BN$36,3,C1505)</f>
        <v>0</v>
      </c>
      <c r="G1505" s="25" t="e">
        <f>IF(D1505="",INDEX('Классификатор задач'!$C:$C,MATCH(E1505,'Классификатор задач'!$B:$B,0),0),INDEX('Классификатор задач'!$C:$C,MATCH(D1505,'Классификатор задач'!$A:$A,0)))</f>
        <v>#N/A</v>
      </c>
      <c r="H1505" s="26">
        <f>INDEX(ГРАФИК!$BO$6:$BO$36,MATCH($B$1472,ГРАФИК!$A$6:$A$36,0),0)</f>
        <v>0</v>
      </c>
      <c r="I1505" s="41">
        <v>0.25</v>
      </c>
      <c r="J1505" s="29" t="e">
        <f>INDEX('Закрепление за ДСЕ'!$B:$B,MATCH(H1505,'Закрепление за ДСЕ'!A:A,0),0)</f>
        <v>#N/A</v>
      </c>
      <c r="K1505" s="29" t="e">
        <f>INDEX('Закрепление за ДСЕ'!$D:$D,MATCH(H1505,'Закрепление за ДСЕ'!A:A,0),0)</f>
        <v>#N/A</v>
      </c>
      <c r="L1505" s="36" t="str">
        <f t="shared" si="123"/>
        <v/>
      </c>
      <c r="M1505" s="38">
        <v>31</v>
      </c>
    </row>
    <row r="1506" spans="1:13" x14ac:dyDescent="0.25">
      <c r="A1506" s="24">
        <v>0.63541666666666596</v>
      </c>
      <c r="B1506" s="24">
        <v>0.64583333333333404</v>
      </c>
      <c r="C1506" s="24">
        <f>INDEX(ГРАФИК!$BP$6:$BP$36,MATCH($B$1472,ГРАФИК!$A$6:$A$36,0),0)</f>
        <v>0</v>
      </c>
      <c r="D1506" s="6" t="b">
        <f t="shared" si="121"/>
        <v>0</v>
      </c>
      <c r="E1506" s="24" t="b">
        <f t="shared" si="122"/>
        <v>0</v>
      </c>
      <c r="F1506" s="6">
        <f>Count_Color(ГРАФИК!$BP$6:$BP$36,3,C1506)</f>
        <v>0</v>
      </c>
      <c r="G1506" s="25" t="e">
        <f>IF(D1506="",INDEX('Классификатор задач'!$C:$C,MATCH(E1506,'Классификатор задач'!$B:$B,0),0),INDEX('Классификатор задач'!$C:$C,MATCH(D1506,'Классификатор задач'!$A:$A,0)))</f>
        <v>#N/A</v>
      </c>
      <c r="H1506" s="26">
        <f>INDEX(ГРАФИК!$BQ$6:$BQ$36,MATCH($B$1472,ГРАФИК!$A$6:$A$36,0),0)</f>
        <v>0</v>
      </c>
      <c r="I1506" s="41">
        <v>0.25</v>
      </c>
      <c r="J1506" s="29" t="e">
        <f>INDEX('Закрепление за ДСЕ'!$B:$B,MATCH(H1506,'Закрепление за ДСЕ'!A:A,0),0)</f>
        <v>#N/A</v>
      </c>
      <c r="K1506" s="29" t="e">
        <f>INDEX('Закрепление за ДСЕ'!$D:$D,MATCH(H1506,'Закрепление за ДСЕ'!A:A,0),0)</f>
        <v>#N/A</v>
      </c>
      <c r="L1506" s="36" t="str">
        <f t="shared" si="123"/>
        <v/>
      </c>
      <c r="M1506" s="38">
        <v>31</v>
      </c>
    </row>
    <row r="1507" spans="1:13" x14ac:dyDescent="0.25">
      <c r="A1507" s="24">
        <v>0.64583333333333204</v>
      </c>
      <c r="B1507" s="24">
        <v>0.65625</v>
      </c>
      <c r="C1507" s="24">
        <f>INDEX(ГРАФИК!$BR$6:$BR$36,MATCH($B$1472,ГРАФИК!$A$6:$A$36,0),0)</f>
        <v>0</v>
      </c>
      <c r="D1507" s="6" t="b">
        <f t="shared" si="121"/>
        <v>0</v>
      </c>
      <c r="E1507" s="24" t="b">
        <f t="shared" si="122"/>
        <v>0</v>
      </c>
      <c r="F1507" s="6">
        <f>Count_Color(ГРАФИК!$BR$6:$BR$36,3,C1507)</f>
        <v>0</v>
      </c>
      <c r="G1507" s="25" t="e">
        <f>IF(D1507="",INDEX('Классификатор задач'!$C:$C,MATCH(E1507,'Классификатор задач'!$B:$B,0),0),INDEX('Классификатор задач'!$C:$C,MATCH(D1507,'Классификатор задач'!$A:$A,0)))</f>
        <v>#N/A</v>
      </c>
      <c r="H1507" s="26">
        <f>INDEX(ГРАФИК!$BS$6:$BS$36,MATCH($B$1472,ГРАФИК!$A$6:$A$36,0),0)</f>
        <v>0</v>
      </c>
      <c r="I1507" s="41">
        <v>0.25</v>
      </c>
      <c r="J1507" s="29" t="e">
        <f>INDEX('Закрепление за ДСЕ'!$B:$B,MATCH(H1507,'Закрепление за ДСЕ'!A:A,0),0)</f>
        <v>#N/A</v>
      </c>
      <c r="K1507" s="29" t="e">
        <f>INDEX('Закрепление за ДСЕ'!$D:$D,MATCH(H1507,'Закрепление за ДСЕ'!A:A,0),0)</f>
        <v>#N/A</v>
      </c>
      <c r="L1507" s="36" t="str">
        <f t="shared" si="123"/>
        <v/>
      </c>
      <c r="M1507" s="38">
        <v>31</v>
      </c>
    </row>
    <row r="1508" spans="1:13" x14ac:dyDescent="0.25">
      <c r="A1508" s="24">
        <v>0.656249999999999</v>
      </c>
      <c r="B1508" s="24">
        <v>0.66666666666666696</v>
      </c>
      <c r="C1508" s="24">
        <f>INDEX(ГРАФИК!$BT$6:$BT$36,MATCH($B$1472,ГРАФИК!$A$6:$A$36,0),0)</f>
        <v>0</v>
      </c>
      <c r="D1508" s="6" t="b">
        <f t="shared" si="121"/>
        <v>0</v>
      </c>
      <c r="E1508" s="24" t="b">
        <f t="shared" si="122"/>
        <v>0</v>
      </c>
      <c r="F1508" s="6">
        <f>Count_Color(ГРАФИК!$BT$6:$BT$36,3,C1508)</f>
        <v>0</v>
      </c>
      <c r="G1508" s="25" t="e">
        <f>IF(D1508="",INDEX('Классификатор задач'!$C:$C,MATCH(E1508,'Классификатор задач'!$B:$B,0),0),INDEX('Классификатор задач'!$C:$C,MATCH(D1508,'Классификатор задач'!$A:$A,0)))</f>
        <v>#N/A</v>
      </c>
      <c r="H1508" s="26">
        <f>INDEX(ГРАФИК!$BU$6:$BU$36,MATCH($B$1472,ГРАФИК!$A$6:$A$36,0),0)</f>
        <v>0</v>
      </c>
      <c r="I1508" s="41">
        <v>0.25</v>
      </c>
      <c r="J1508" s="29" t="e">
        <f>INDEX('Закрепление за ДСЕ'!$B:$B,MATCH(H1508,'Закрепление за ДСЕ'!A:A,0),0)</f>
        <v>#N/A</v>
      </c>
      <c r="K1508" s="29" t="e">
        <f>INDEX('Закрепление за ДСЕ'!$D:$D,MATCH(H1508,'Закрепление за ДСЕ'!A:A,0),0)</f>
        <v>#N/A</v>
      </c>
      <c r="L1508" s="36" t="str">
        <f t="shared" si="123"/>
        <v/>
      </c>
      <c r="M1508" s="38">
        <v>31</v>
      </c>
    </row>
    <row r="1509" spans="1:13" x14ac:dyDescent="0.25">
      <c r="A1509" s="24">
        <v>0.66666666666666596</v>
      </c>
      <c r="B1509" s="24">
        <v>0.67708333333333404</v>
      </c>
      <c r="C1509" s="24">
        <f>INDEX(ГРАФИК!$BV$6:$BV$36,MATCH($B$1472,ГРАФИК!$A$6:$A$36,0),0)</f>
        <v>0</v>
      </c>
      <c r="D1509" s="6" t="b">
        <f t="shared" si="121"/>
        <v>0</v>
      </c>
      <c r="E1509" s="24" t="b">
        <f t="shared" si="122"/>
        <v>0</v>
      </c>
      <c r="F1509" s="6">
        <f>Count_Color(ГРАФИК!$BV$6:$BV$36,3,C1509)</f>
        <v>0</v>
      </c>
      <c r="G1509" s="25" t="e">
        <f>IF(D1509="",INDEX('Классификатор задач'!$C:$C,MATCH(E1509,'Классификатор задач'!$B:$B,0),0),INDEX('Классификатор задач'!$C:$C,MATCH(D1509,'Классификатор задач'!$A:$A,0)))</f>
        <v>#N/A</v>
      </c>
      <c r="H1509" s="26">
        <f>INDEX(ГРАФИК!$BW$6:$BW$36,MATCH($B$1472,ГРАФИК!$A$6:$A$36,0),0)</f>
        <v>0</v>
      </c>
      <c r="I1509" s="41">
        <v>0.25</v>
      </c>
      <c r="J1509" s="29" t="e">
        <f>INDEX('Закрепление за ДСЕ'!$B:$B,MATCH(H1509,'Закрепление за ДСЕ'!A:A,0),0)</f>
        <v>#N/A</v>
      </c>
      <c r="K1509" s="29" t="e">
        <f>INDEX('Закрепление за ДСЕ'!$D:$D,MATCH(H1509,'Закрепление за ДСЕ'!A:A,0),0)</f>
        <v>#N/A</v>
      </c>
      <c r="L1509" s="36" t="str">
        <f t="shared" si="123"/>
        <v/>
      </c>
      <c r="M1509" s="38">
        <v>31</v>
      </c>
    </row>
    <row r="1510" spans="1:13" x14ac:dyDescent="0.25">
      <c r="A1510" s="24">
        <v>0.67708333333333204</v>
      </c>
      <c r="B1510" s="24">
        <v>0.6875</v>
      </c>
      <c r="C1510" s="24">
        <f>INDEX(ГРАФИК!$BX$6:$BX$36,MATCH($B$1472,ГРАФИК!$A$6:$A$36,0),0)</f>
        <v>0</v>
      </c>
      <c r="D1510" s="6" t="b">
        <f t="shared" si="121"/>
        <v>0</v>
      </c>
      <c r="E1510" s="24" t="b">
        <f t="shared" si="122"/>
        <v>0</v>
      </c>
      <c r="F1510" s="6">
        <f>Count_Color(ГРАФИК!$BX$6:$BX$36,3,C1510)</f>
        <v>0</v>
      </c>
      <c r="G1510" s="25" t="e">
        <f>IF(D1510="",INDEX('Классификатор задач'!$C:$C,MATCH(E1510,'Классификатор задач'!$B:$B,0),0),INDEX('Классификатор задач'!$C:$C,MATCH(D1510,'Классификатор задач'!$A:$A,0)))</f>
        <v>#N/A</v>
      </c>
      <c r="H1510" s="26">
        <f>INDEX(ГРАФИК!$BY$6:$BY$36,MATCH($B$1472,ГРАФИК!$A$6:$A$36,0),0)</f>
        <v>0</v>
      </c>
      <c r="I1510" s="41">
        <v>0.25</v>
      </c>
      <c r="J1510" s="29" t="e">
        <f>INDEX('Закрепление за ДСЕ'!$B:$B,MATCH(H1510,'Закрепление за ДСЕ'!A:A,0),0)</f>
        <v>#N/A</v>
      </c>
      <c r="K1510" s="29" t="e">
        <f>INDEX('Закрепление за ДСЕ'!$D:$D,MATCH(H1510,'Закрепление за ДСЕ'!A:A,0),0)</f>
        <v>#N/A</v>
      </c>
      <c r="L1510" s="36" t="str">
        <f t="shared" si="123"/>
        <v/>
      </c>
      <c r="M1510" s="38">
        <v>31</v>
      </c>
    </row>
    <row r="1511" spans="1:13" x14ac:dyDescent="0.25">
      <c r="A1511" s="24">
        <v>0.687499999999999</v>
      </c>
      <c r="B1511" s="24">
        <v>0.69791666666666696</v>
      </c>
      <c r="C1511" s="24">
        <f>INDEX(ГРАФИК!$BZ$6:$BZ$36,MATCH($B$1472,ГРАФИК!$A$6:$A$36,0),0)</f>
        <v>0</v>
      </c>
      <c r="D1511" s="6" t="b">
        <f t="shared" si="121"/>
        <v>0</v>
      </c>
      <c r="E1511" s="24" t="b">
        <f t="shared" si="122"/>
        <v>0</v>
      </c>
      <c r="F1511" s="6">
        <f>Count_Color(ГРАФИК!$BZ$6:$BZ$36,3,C1511)</f>
        <v>0</v>
      </c>
      <c r="G1511" s="25" t="e">
        <f>IF(D1511="",INDEX('Классификатор задач'!$C:$C,MATCH(E1511,'Классификатор задач'!$B:$B,0),0),INDEX('Классификатор задач'!$C:$C,MATCH(D1511,'Классификатор задач'!$A:$A,0)))</f>
        <v>#N/A</v>
      </c>
      <c r="H1511" s="26">
        <f>INDEX(ГРАФИК!$CA$6:$CA$36,MATCH($B$1472,ГРАФИК!$A$6:$A$36,0),0)</f>
        <v>0</v>
      </c>
      <c r="I1511" s="41">
        <v>0.25</v>
      </c>
      <c r="J1511" s="29" t="e">
        <f>INDEX('Закрепление за ДСЕ'!$B:$B,MATCH(H1511,'Закрепление за ДСЕ'!A:A,0),0)</f>
        <v>#N/A</v>
      </c>
      <c r="K1511" s="29" t="e">
        <f>INDEX('Закрепление за ДСЕ'!$D:$D,MATCH(H1511,'Закрепление за ДСЕ'!A:A,0),0)</f>
        <v>#N/A</v>
      </c>
      <c r="L1511" s="36" t="str">
        <f t="shared" si="123"/>
        <v/>
      </c>
      <c r="M1511" s="38">
        <v>31</v>
      </c>
    </row>
    <row r="1512" spans="1:13" x14ac:dyDescent="0.25">
      <c r="A1512" s="24">
        <v>0.69791666666666596</v>
      </c>
      <c r="B1512" s="24">
        <v>0.70833333333333404</v>
      </c>
      <c r="C1512" s="24">
        <f>INDEX(ГРАФИК!$CB$6:$CB$36,MATCH($B$1472,ГРАФИК!$A$6:$A$36,0),0)</f>
        <v>0</v>
      </c>
      <c r="D1512" s="6" t="b">
        <f t="shared" si="121"/>
        <v>0</v>
      </c>
      <c r="E1512" s="24" t="b">
        <f t="shared" si="122"/>
        <v>0</v>
      </c>
      <c r="F1512" s="6">
        <f>Count_Color(ГРАФИК!$CB$6:$CB$36,3,C1512)</f>
        <v>0</v>
      </c>
      <c r="G1512" s="25" t="e">
        <f>IF(D1512="",INDEX('Классификатор задач'!$C:$C,MATCH(E1512,'Классификатор задач'!$B:$B,0),0),INDEX('Классификатор задач'!$C:$C,MATCH(D1512,'Классификатор задач'!$A:$A,0)))</f>
        <v>#N/A</v>
      </c>
      <c r="H1512" s="26">
        <f>INDEX(ГРАФИК!$CC$6:$CC$36,MATCH($B$1472,ГРАФИК!$A$6:$A$36,0),0)</f>
        <v>0</v>
      </c>
      <c r="I1512" s="41">
        <v>0.25</v>
      </c>
      <c r="J1512" s="29" t="e">
        <f>INDEX('Закрепление за ДСЕ'!$B:$B,MATCH(H1512,'Закрепление за ДСЕ'!A:A,0),0)</f>
        <v>#N/A</v>
      </c>
      <c r="K1512" s="29" t="e">
        <f>INDEX('Закрепление за ДСЕ'!$D:$D,MATCH(H1512,'Закрепление за ДСЕ'!A:A,0),0)</f>
        <v>#N/A</v>
      </c>
      <c r="L1512" s="36" t="str">
        <f t="shared" si="123"/>
        <v/>
      </c>
      <c r="M1512" s="38">
        <v>31</v>
      </c>
    </row>
    <row r="1513" spans="1:13" x14ac:dyDescent="0.25">
      <c r="A1513" s="24">
        <v>0.70833333333333204</v>
      </c>
      <c r="B1513" s="24">
        <v>0.71875</v>
      </c>
      <c r="C1513" s="24">
        <f>INDEX(ГРАФИК!$CD$6:$CD$36,MATCH($B$1472,ГРАФИК!$A$6:$A$36,0),0)</f>
        <v>0</v>
      </c>
      <c r="D1513" s="6" t="b">
        <f t="shared" si="121"/>
        <v>0</v>
      </c>
      <c r="E1513" s="24" t="b">
        <f t="shared" si="122"/>
        <v>0</v>
      </c>
      <c r="F1513" s="6">
        <f>Count_Color(ГРАФИК!$CD$6:$CD$36,3,C1513)</f>
        <v>0</v>
      </c>
      <c r="G1513" s="25" t="e">
        <f>IF(D1513="",INDEX('Классификатор задач'!$C:$C,MATCH(E1513,'Классификатор задач'!$B:$B,0),0),INDEX('Классификатор задач'!$C:$C,MATCH(D1513,'Классификатор задач'!$A:$A,0)))</f>
        <v>#N/A</v>
      </c>
      <c r="H1513" s="26">
        <f>INDEX(ГРАФИК!$CE$6:$CE$36,MATCH($B$1472,ГРАФИК!$A$6:$A$36,0),0)</f>
        <v>0</v>
      </c>
      <c r="I1513" s="41">
        <v>0.25</v>
      </c>
      <c r="J1513" s="29" t="e">
        <f>INDEX('Закрепление за ДСЕ'!$B:$B,MATCH(H1513,'Закрепление за ДСЕ'!A:A,0),0)</f>
        <v>#N/A</v>
      </c>
      <c r="K1513" s="29" t="e">
        <f>INDEX('Закрепление за ДСЕ'!$D:$D,MATCH(H1513,'Закрепление за ДСЕ'!A:A,0),0)</f>
        <v>#N/A</v>
      </c>
      <c r="L1513" s="36" t="str">
        <f t="shared" si="123"/>
        <v/>
      </c>
      <c r="M1513" s="38">
        <v>31</v>
      </c>
    </row>
    <row r="1514" spans="1:13" x14ac:dyDescent="0.25">
      <c r="A1514" s="24">
        <v>0.718749999999999</v>
      </c>
      <c r="B1514" s="24">
        <v>0.72916666666666696</v>
      </c>
      <c r="C1514" s="24">
        <f>INDEX(ГРАФИК!$CF$6:$CF$36,MATCH($B$1472,ГРАФИК!$A$6:$A$36,0),0)</f>
        <v>0</v>
      </c>
      <c r="D1514" s="6" t="b">
        <f t="shared" si="121"/>
        <v>0</v>
      </c>
      <c r="E1514" s="24" t="b">
        <f t="shared" si="122"/>
        <v>0</v>
      </c>
      <c r="F1514" s="6">
        <f>Count_Color(ГРАФИК!$CF$6:$CF$36,3,C1514)</f>
        <v>0</v>
      </c>
      <c r="G1514" s="25" t="e">
        <f>IF(D1514="",INDEX('Классификатор задач'!$C:$C,MATCH(E1514,'Классификатор задач'!$B:$B,0),0),INDEX('Классификатор задач'!$C:$C,MATCH(D1514,'Классификатор задач'!$A:$A,0)))</f>
        <v>#N/A</v>
      </c>
      <c r="H1514" s="26">
        <f>INDEX(ГРАФИК!$CG$6:$CG$36,MATCH($B$1472,ГРАФИК!$A$6:$A$36,0),0)</f>
        <v>0</v>
      </c>
      <c r="I1514" s="41">
        <v>0.25</v>
      </c>
      <c r="J1514" s="29" t="e">
        <f>INDEX('Закрепление за ДСЕ'!$B:$B,MATCH(H1514,'Закрепление за ДСЕ'!A:A,0),0)</f>
        <v>#N/A</v>
      </c>
      <c r="K1514" s="29" t="e">
        <f>INDEX('Закрепление за ДСЕ'!$D:$D,MATCH(H1514,'Закрепление за ДСЕ'!A:A,0),0)</f>
        <v>#N/A</v>
      </c>
      <c r="L1514" s="36" t="str">
        <f t="shared" si="123"/>
        <v/>
      </c>
      <c r="M1514" s="38">
        <v>31</v>
      </c>
    </row>
    <row r="1515" spans="1:13" x14ac:dyDescent="0.25">
      <c r="A1515" s="24">
        <v>0.72916666666666496</v>
      </c>
      <c r="B1515" s="24">
        <v>0.73958333333333404</v>
      </c>
      <c r="C1515" s="24">
        <f>INDEX(ГРАФИК!$CH$6:$CH$36,MATCH($B$1472,ГРАФИК!$A$6:$A$36,0),0)</f>
        <v>0</v>
      </c>
      <c r="D1515" s="6" t="b">
        <f t="shared" si="121"/>
        <v>0</v>
      </c>
      <c r="E1515" s="24" t="b">
        <f t="shared" si="122"/>
        <v>0</v>
      </c>
      <c r="F1515" s="6">
        <f>Count_Color(ГРАФИК!$CH$6:$CH$36,3,C1515)</f>
        <v>0</v>
      </c>
      <c r="G1515" s="25" t="e">
        <f>IF(D1515="",INDEX('Классификатор задач'!$C:$C,MATCH(E1515,'Классификатор задач'!$B:$B,0),0),INDEX('Классификатор задач'!$C:$C,MATCH(D1515,'Классификатор задач'!$A:$A,0)))</f>
        <v>#N/A</v>
      </c>
      <c r="H1515" s="26">
        <f>INDEX(ГРАФИК!$CI$6:$CI$36,MATCH($B$1472,ГРАФИК!$A$6:$A$36,0),0)</f>
        <v>0</v>
      </c>
      <c r="I1515" s="41">
        <v>0.25</v>
      </c>
      <c r="J1515" s="29" t="e">
        <f>INDEX('Закрепление за ДСЕ'!$B:$B,MATCH(H1515,'Закрепление за ДСЕ'!A:A,0),0)</f>
        <v>#N/A</v>
      </c>
      <c r="K1515" s="29" t="e">
        <f>INDEX('Закрепление за ДСЕ'!$D:$D,MATCH(H1515,'Закрепление за ДСЕ'!A:A,0),0)</f>
        <v>#N/A</v>
      </c>
      <c r="L1515" s="36" t="str">
        <f t="shared" si="123"/>
        <v/>
      </c>
      <c r="M1515" s="38">
        <v>31</v>
      </c>
    </row>
    <row r="1516" spans="1:13" x14ac:dyDescent="0.25">
      <c r="A1516" s="24">
        <v>0.73958333333333204</v>
      </c>
      <c r="B1516" s="24">
        <v>0.75</v>
      </c>
      <c r="C1516" s="24">
        <f>INDEX(ГРАФИК!$CJ$6:$CJ$36,MATCH($B$1472,ГРАФИК!$A$6:$A$36,0),0)</f>
        <v>0</v>
      </c>
      <c r="D1516" s="6" t="b">
        <f t="shared" si="121"/>
        <v>0</v>
      </c>
      <c r="E1516" s="24" t="b">
        <f t="shared" si="122"/>
        <v>0</v>
      </c>
      <c r="F1516" s="6">
        <f>Count_Color(ГРАФИК!$CJ$6:$CJ$36,3,C1516)</f>
        <v>0</v>
      </c>
      <c r="G1516" s="25" t="e">
        <f>IF(D1516="",INDEX('Классификатор задач'!$C:$C,MATCH(E1516,'Классификатор задач'!$B:$B,0),0),INDEX('Классификатор задач'!$C:$C,MATCH(D1516,'Классификатор задач'!$A:$A,0)))</f>
        <v>#N/A</v>
      </c>
      <c r="H1516" s="26">
        <f>INDEX(ГРАФИК!$CK$6:$CK$36,MATCH($B$1472,ГРАФИК!$A$6:$A$36,0),0)</f>
        <v>0</v>
      </c>
      <c r="I1516" s="41">
        <v>0.25</v>
      </c>
      <c r="J1516" s="29" t="e">
        <f>INDEX('Закрепление за ДСЕ'!$B:$B,MATCH(H1516,'Закрепление за ДСЕ'!A:A,0),0)</f>
        <v>#N/A</v>
      </c>
      <c r="K1516" s="29" t="e">
        <f>INDEX('Закрепление за ДСЕ'!$D:$D,MATCH(H1516,'Закрепление за ДСЕ'!A:A,0),0)</f>
        <v>#N/A</v>
      </c>
      <c r="L1516" s="36" t="str">
        <f t="shared" si="123"/>
        <v/>
      </c>
      <c r="M1516" s="38">
        <v>31</v>
      </c>
    </row>
    <row r="1517" spans="1:13" x14ac:dyDescent="0.25">
      <c r="A1517" s="24">
        <v>0.749999999999999</v>
      </c>
      <c r="B1517" s="24">
        <v>0.76041666666666696</v>
      </c>
      <c r="C1517" s="24">
        <f>INDEX(ГРАФИК!$CL$6:$CL$36,MATCH($B$1472,ГРАФИК!$A$6:$A$36,0),0)</f>
        <v>0</v>
      </c>
      <c r="D1517" s="6" t="b">
        <f t="shared" si="121"/>
        <v>0</v>
      </c>
      <c r="E1517" s="24" t="b">
        <f t="shared" si="122"/>
        <v>0</v>
      </c>
      <c r="F1517" s="6">
        <f>Count_Color(ГРАФИК!$CL$6:$CL$36,3,C1517)</f>
        <v>0</v>
      </c>
      <c r="G1517" s="25" t="e">
        <f>IF(D1517="",INDEX('Классификатор задач'!$C:$C,MATCH(E1517,'Классификатор задач'!$B:$B,0),0),INDEX('Классификатор задач'!$C:$C,MATCH(D1517,'Классификатор задач'!$A:$A,0)))</f>
        <v>#N/A</v>
      </c>
      <c r="H1517" s="26">
        <f>INDEX(ГРАФИК!$CM$6:$CM$36,MATCH($B$1472,ГРАФИК!$A$6:$A$36,0),0)</f>
        <v>0</v>
      </c>
      <c r="I1517" s="41">
        <v>0.25</v>
      </c>
      <c r="J1517" s="29" t="e">
        <f>INDEX('Закрепление за ДСЕ'!$B:$B,MATCH(H1517,'Закрепление за ДСЕ'!A:A,0),0)</f>
        <v>#N/A</v>
      </c>
      <c r="K1517" s="29" t="e">
        <f>INDEX('Закрепление за ДСЕ'!$D:$D,MATCH(H1517,'Закрепление за ДСЕ'!A:A,0),0)</f>
        <v>#N/A</v>
      </c>
      <c r="L1517" s="36" t="str">
        <f t="shared" si="123"/>
        <v/>
      </c>
      <c r="M1517" s="38">
        <v>31</v>
      </c>
    </row>
    <row r="1518" spans="1:13" x14ac:dyDescent="0.25">
      <c r="A1518" s="24">
        <v>0.76041666666666496</v>
      </c>
      <c r="B1518" s="24">
        <v>0.77083333333333404</v>
      </c>
      <c r="C1518" s="24">
        <f>INDEX(ГРАФИК!$CN$6:$CN$36,MATCH($B$1472,ГРАФИК!$A$6:$A$36,0),0)</f>
        <v>0</v>
      </c>
      <c r="D1518" s="6" t="b">
        <f t="shared" si="121"/>
        <v>0</v>
      </c>
      <c r="E1518" s="24" t="b">
        <f t="shared" si="122"/>
        <v>0</v>
      </c>
      <c r="F1518" s="6">
        <f>Count_Color(ГРАФИК!$CN$6:$CN$36,3,C1518)</f>
        <v>0</v>
      </c>
      <c r="G1518" s="25" t="e">
        <f>IF(D1518="",INDEX('Классификатор задач'!$C:$C,MATCH(E1518,'Классификатор задач'!$B:$B,0),0),INDEX('Классификатор задач'!$C:$C,MATCH(D1518,'Классификатор задач'!$A:$A,0)))</f>
        <v>#N/A</v>
      </c>
      <c r="H1518" s="26">
        <f>INDEX(ГРАФИК!$CO$6:$CO$36,MATCH($B$1472,ГРАФИК!$A$6:$A$36,0),0)</f>
        <v>0</v>
      </c>
      <c r="I1518" s="41">
        <v>0.25</v>
      </c>
      <c r="J1518" s="29" t="e">
        <f>INDEX('Закрепление за ДСЕ'!$B:$B,MATCH(H1518,'Закрепление за ДСЕ'!A:A,0),0)</f>
        <v>#N/A</v>
      </c>
      <c r="K1518" s="29" t="e">
        <f>INDEX('Закрепление за ДСЕ'!$D:$D,MATCH(H1518,'Закрепление за ДСЕ'!A:A,0),0)</f>
        <v>#N/A</v>
      </c>
      <c r="L1518" s="36" t="str">
        <f t="shared" si="123"/>
        <v/>
      </c>
      <c r="M1518" s="38">
        <v>31</v>
      </c>
    </row>
    <row r="1519" spans="1:13" x14ac:dyDescent="0.25">
      <c r="A1519" s="24">
        <v>0.77083333333333204</v>
      </c>
      <c r="B1519" s="24">
        <v>0.781250000000001</v>
      </c>
      <c r="C1519" s="24">
        <f>INDEX(ГРАФИК!$CP$6:$CP$36,MATCH($B$1472,ГРАФИК!$A$6:$A$36,0),0)</f>
        <v>0</v>
      </c>
      <c r="D1519" s="6" t="b">
        <f t="shared" si="121"/>
        <v>0</v>
      </c>
      <c r="E1519" s="24" t="b">
        <f t="shared" si="122"/>
        <v>0</v>
      </c>
      <c r="F1519" s="6">
        <f>Count_Color(ГРАФИК!$CP$6:$CP$36,3,C1519)</f>
        <v>0</v>
      </c>
      <c r="G1519" s="25" t="e">
        <f>IF(D1519="",INDEX('Классификатор задач'!$C:$C,MATCH(E1519,'Классификатор задач'!$B:$B,0),0),INDEX('Классификатор задач'!$C:$C,MATCH(D1519,'Классификатор задач'!$A:$A,0)))</f>
        <v>#N/A</v>
      </c>
      <c r="H1519" s="26">
        <f>INDEX(ГРАФИК!$CQ$6:$CQ$36,MATCH($B$1472,ГРАФИК!$A$6:$A$36,0),0)</f>
        <v>0</v>
      </c>
      <c r="I1519" s="41">
        <v>0.25</v>
      </c>
      <c r="J1519" s="29" t="e">
        <f>INDEX('Закрепление за ДСЕ'!$B:$B,MATCH(H1519,'Закрепление за ДСЕ'!A:A,0),0)</f>
        <v>#N/A</v>
      </c>
      <c r="K1519" s="29" t="e">
        <f>INDEX('Закрепление за ДСЕ'!$D:$D,MATCH(H1519,'Закрепление за ДСЕ'!A:A,0),0)</f>
        <v>#N/A</v>
      </c>
      <c r="L1519" s="36" t="str">
        <f t="shared" si="123"/>
        <v/>
      </c>
      <c r="M1519" s="38">
        <v>31</v>
      </c>
    </row>
    <row r="1520" spans="1:13" x14ac:dyDescent="0.25">
      <c r="A1520" s="24">
        <v>0.781249999999999</v>
      </c>
      <c r="B1520" s="24">
        <v>0.79166666666666696</v>
      </c>
      <c r="C1520" s="24">
        <f>INDEX(ГРАФИК!$CR$6:$CR$36,MATCH($B$1472,ГРАФИК!$A$6:$A$36,0),0)</f>
        <v>0</v>
      </c>
      <c r="D1520" s="6" t="b">
        <f t="shared" si="121"/>
        <v>0</v>
      </c>
      <c r="E1520" s="24" t="b">
        <f t="shared" si="122"/>
        <v>0</v>
      </c>
      <c r="F1520" s="6">
        <f>Count_Color(ГРАФИК!$CR$6:$CR$36,3,C1520)</f>
        <v>0</v>
      </c>
      <c r="G1520" s="25" t="e">
        <f>IF(D1520="",INDEX('Классификатор задач'!$C:$C,MATCH(E1520,'Классификатор задач'!$B:$B,0),0),INDEX('Классификатор задач'!$C:$C,MATCH(D1520,'Классификатор задач'!$A:$A,0)))</f>
        <v>#N/A</v>
      </c>
      <c r="H1520" s="26">
        <f>INDEX(ГРАФИК!$CS$6:$CS$36,MATCH($B$1472,ГРАФИК!$A$6:$A$36,0),0)</f>
        <v>0</v>
      </c>
      <c r="I1520" s="41">
        <v>0.25</v>
      </c>
      <c r="J1520" s="29" t="e">
        <f>INDEX('Закрепление за ДСЕ'!$B:$B,MATCH(H1520,'Закрепление за ДСЕ'!A:A,0),0)</f>
        <v>#N/A</v>
      </c>
      <c r="K1520" s="29" t="e">
        <f>INDEX('Закрепление за ДСЕ'!$D:$D,MATCH(H1520,'Закрепление за ДСЕ'!A:A,0),0)</f>
        <v>#N/A</v>
      </c>
      <c r="L1520" s="36" t="str">
        <f t="shared" si="123"/>
        <v/>
      </c>
      <c r="M1520" s="38">
        <v>31</v>
      </c>
    </row>
  </sheetData>
  <sheetProtection insertColumns="0" selectLockedCells="1" selectUnlockedCells="1"/>
  <autoFilter ref="A2:M1520">
    <filterColumn colId="0" showButton="0"/>
  </autoFilter>
  <mergeCells count="2">
    <mergeCell ref="J1:M1"/>
    <mergeCell ref="A2:B2"/>
  </mergeCells>
  <pageMargins left="0" right="0" top="0" bottom="0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2"/>
  <sheetViews>
    <sheetView workbookViewId="0">
      <selection activeCell="L18" sqref="L18"/>
    </sheetView>
  </sheetViews>
  <sheetFormatPr defaultRowHeight="15" x14ac:dyDescent="0.25"/>
  <cols>
    <col min="1" max="1" width="6.7109375" customWidth="1"/>
    <col min="2" max="2" width="20.7109375" bestFit="1" customWidth="1"/>
    <col min="4" max="4" width="22.140625" customWidth="1"/>
    <col min="5" max="5" width="17.28515625" bestFit="1" customWidth="1"/>
  </cols>
  <sheetData>
    <row r="1" spans="1:5" x14ac:dyDescent="0.25">
      <c r="A1" s="82">
        <v>0</v>
      </c>
      <c r="B1" t="s">
        <v>702</v>
      </c>
      <c r="D1" s="83">
        <v>44125.453414351854</v>
      </c>
      <c r="E1" t="s">
        <v>703</v>
      </c>
    </row>
    <row r="2" spans="1:5" x14ac:dyDescent="0.25">
      <c r="D2" s="83">
        <v>0</v>
      </c>
      <c r="E2" t="s">
        <v>704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19"/>
  <sheetViews>
    <sheetView workbookViewId="0">
      <selection activeCell="F27" sqref="F27"/>
    </sheetView>
  </sheetViews>
  <sheetFormatPr defaultRowHeight="15" x14ac:dyDescent="0.25"/>
  <cols>
    <col min="2" max="2" width="37" customWidth="1"/>
    <col min="5" max="5" width="36.42578125" style="48" customWidth="1"/>
    <col min="6" max="6" width="34.28515625" style="48" customWidth="1"/>
    <col min="7" max="7" width="41.85546875" style="48" customWidth="1"/>
    <col min="8" max="8" width="39.140625" style="48" customWidth="1"/>
    <col min="9" max="9" width="22.28515625" style="48" customWidth="1"/>
    <col min="10" max="10" width="28.85546875" style="48" customWidth="1"/>
    <col min="11" max="11" width="26.7109375" style="48" customWidth="1"/>
    <col min="12" max="12" width="19.5703125" customWidth="1"/>
  </cols>
  <sheetData>
    <row r="1" spans="1:12" x14ac:dyDescent="0.25">
      <c r="A1" t="s">
        <v>3</v>
      </c>
    </row>
    <row r="2" spans="1:12" x14ac:dyDescent="0.25">
      <c r="A2" t="s">
        <v>4</v>
      </c>
      <c r="B2" t="s">
        <v>409</v>
      </c>
      <c r="C2" s="18"/>
      <c r="D2" s="18"/>
      <c r="E2" s="18">
        <v>1</v>
      </c>
      <c r="F2" s="18">
        <v>2</v>
      </c>
      <c r="G2" s="18">
        <v>3</v>
      </c>
      <c r="H2" s="18">
        <v>4</v>
      </c>
      <c r="I2" s="18">
        <v>5</v>
      </c>
      <c r="J2" s="18">
        <v>6</v>
      </c>
      <c r="K2" s="18">
        <v>7</v>
      </c>
    </row>
    <row r="3" spans="1:12" x14ac:dyDescent="0.25">
      <c r="A3" t="s">
        <v>5</v>
      </c>
      <c r="B3" s="2"/>
      <c r="C3" s="18" t="s">
        <v>114</v>
      </c>
      <c r="D3" s="18"/>
      <c r="E3" s="18">
        <v>101</v>
      </c>
      <c r="F3" s="18">
        <v>103</v>
      </c>
      <c r="G3" s="18">
        <v>104</v>
      </c>
      <c r="H3" s="18">
        <v>105</v>
      </c>
      <c r="I3" s="18">
        <v>109</v>
      </c>
      <c r="J3" s="18">
        <v>110</v>
      </c>
      <c r="K3" s="18">
        <v>112</v>
      </c>
      <c r="L3" s="18" t="s">
        <v>176</v>
      </c>
    </row>
    <row r="4" spans="1:12" x14ac:dyDescent="0.25">
      <c r="A4" t="s">
        <v>6</v>
      </c>
      <c r="B4" t="s">
        <v>701</v>
      </c>
      <c r="C4" s="18">
        <v>101</v>
      </c>
      <c r="D4" s="18">
        <v>1</v>
      </c>
      <c r="E4" s="48" t="s">
        <v>138</v>
      </c>
      <c r="F4" s="49" t="s">
        <v>384</v>
      </c>
      <c r="G4" s="48" t="s">
        <v>392</v>
      </c>
      <c r="H4" s="48" t="s">
        <v>399</v>
      </c>
      <c r="I4" s="48" t="s">
        <v>132</v>
      </c>
      <c r="J4" s="48" t="s">
        <v>126</v>
      </c>
      <c r="K4" s="48" t="s">
        <v>116</v>
      </c>
      <c r="L4" s="18" t="s">
        <v>177</v>
      </c>
    </row>
    <row r="5" spans="1:12" x14ac:dyDescent="0.25">
      <c r="A5" t="s">
        <v>7</v>
      </c>
      <c r="B5" t="s">
        <v>152</v>
      </c>
      <c r="C5" s="18">
        <v>103</v>
      </c>
      <c r="D5" s="18">
        <v>2</v>
      </c>
      <c r="E5" s="48" t="s">
        <v>139</v>
      </c>
      <c r="F5" s="49" t="s">
        <v>385</v>
      </c>
      <c r="G5" s="48" t="s">
        <v>393</v>
      </c>
      <c r="H5" s="48" t="s">
        <v>705</v>
      </c>
      <c r="I5" s="48" t="s">
        <v>133</v>
      </c>
      <c r="J5" s="48" t="s">
        <v>127</v>
      </c>
      <c r="K5" s="48" t="s">
        <v>117</v>
      </c>
    </row>
    <row r="6" spans="1:12" x14ac:dyDescent="0.25">
      <c r="A6" t="s">
        <v>8</v>
      </c>
      <c r="B6" t="s">
        <v>151</v>
      </c>
      <c r="C6" s="18">
        <v>104</v>
      </c>
      <c r="D6" s="18">
        <v>3</v>
      </c>
      <c r="E6" s="48" t="s">
        <v>140</v>
      </c>
      <c r="F6" s="49" t="s">
        <v>386</v>
      </c>
      <c r="G6" s="48" t="s">
        <v>394</v>
      </c>
      <c r="H6" s="52" t="s">
        <v>400</v>
      </c>
      <c r="I6" s="48" t="s">
        <v>134</v>
      </c>
      <c r="J6" s="48" t="s">
        <v>128</v>
      </c>
      <c r="K6" s="48" t="s">
        <v>118</v>
      </c>
    </row>
    <row r="7" spans="1:12" x14ac:dyDescent="0.25">
      <c r="A7" t="s">
        <v>9</v>
      </c>
      <c r="B7" t="s">
        <v>171</v>
      </c>
      <c r="C7" s="18">
        <v>105</v>
      </c>
      <c r="D7" s="18">
        <v>4</v>
      </c>
      <c r="E7" s="48" t="s">
        <v>141</v>
      </c>
      <c r="F7" s="49" t="s">
        <v>387</v>
      </c>
      <c r="G7" s="48" t="s">
        <v>395</v>
      </c>
      <c r="H7" s="48" t="s">
        <v>401</v>
      </c>
      <c r="I7" s="48" t="s">
        <v>135</v>
      </c>
      <c r="J7" s="48" t="s">
        <v>137</v>
      </c>
      <c r="K7" s="48" t="s">
        <v>119</v>
      </c>
    </row>
    <row r="8" spans="1:12" x14ac:dyDescent="0.25">
      <c r="A8" t="s">
        <v>10</v>
      </c>
      <c r="B8" t="s">
        <v>155</v>
      </c>
      <c r="C8" s="18">
        <v>109</v>
      </c>
      <c r="D8" s="18">
        <v>5</v>
      </c>
      <c r="E8" s="48" t="s">
        <v>142</v>
      </c>
      <c r="F8" s="49" t="s">
        <v>388</v>
      </c>
      <c r="G8" s="48" t="s">
        <v>396</v>
      </c>
      <c r="H8" s="48" t="s">
        <v>402</v>
      </c>
      <c r="I8" s="48" t="s">
        <v>136</v>
      </c>
      <c r="J8" s="48" t="s">
        <v>129</v>
      </c>
      <c r="K8" s="48" t="s">
        <v>120</v>
      </c>
    </row>
    <row r="9" spans="1:12" x14ac:dyDescent="0.25">
      <c r="A9" t="s">
        <v>11</v>
      </c>
      <c r="B9" t="s">
        <v>153</v>
      </c>
      <c r="C9" s="18">
        <v>110</v>
      </c>
      <c r="D9" s="18">
        <v>6</v>
      </c>
      <c r="E9" s="48" t="s">
        <v>143</v>
      </c>
      <c r="F9" s="49" t="s">
        <v>389</v>
      </c>
      <c r="G9" s="48" t="s">
        <v>187</v>
      </c>
      <c r="H9" s="48" t="s">
        <v>403</v>
      </c>
      <c r="I9" s="48" t="s">
        <v>174</v>
      </c>
      <c r="J9" s="48" t="s">
        <v>130</v>
      </c>
      <c r="K9" s="48" t="s">
        <v>121</v>
      </c>
    </row>
    <row r="10" spans="1:12" x14ac:dyDescent="0.25">
      <c r="A10" t="s">
        <v>12</v>
      </c>
      <c r="B10" t="s">
        <v>154</v>
      </c>
      <c r="C10" s="18">
        <v>112</v>
      </c>
      <c r="D10" s="18">
        <v>7</v>
      </c>
      <c r="E10" s="48" t="s">
        <v>144</v>
      </c>
      <c r="F10" s="49" t="s">
        <v>390</v>
      </c>
      <c r="G10" s="48" t="s">
        <v>391</v>
      </c>
      <c r="H10" s="48" t="s">
        <v>404</v>
      </c>
      <c r="J10" s="48" t="s">
        <v>131</v>
      </c>
    </row>
    <row r="11" spans="1:12" x14ac:dyDescent="0.25">
      <c r="A11" t="s">
        <v>13</v>
      </c>
      <c r="C11" s="18"/>
      <c r="D11" s="18"/>
      <c r="E11" s="48" t="s">
        <v>145</v>
      </c>
      <c r="F11" s="50"/>
      <c r="G11" s="48" t="s">
        <v>397</v>
      </c>
      <c r="H11" s="51" t="s">
        <v>405</v>
      </c>
      <c r="J11" s="48" t="s">
        <v>175</v>
      </c>
    </row>
    <row r="12" spans="1:12" x14ac:dyDescent="0.25">
      <c r="A12" t="s">
        <v>14</v>
      </c>
      <c r="C12" s="18"/>
      <c r="D12" s="18"/>
      <c r="E12" s="48" t="s">
        <v>146</v>
      </c>
      <c r="F12" s="51"/>
      <c r="G12" s="48" t="s">
        <v>398</v>
      </c>
      <c r="H12" s="50" t="s">
        <v>406</v>
      </c>
      <c r="J12" s="48" t="s">
        <v>407</v>
      </c>
    </row>
    <row r="13" spans="1:12" x14ac:dyDescent="0.25">
      <c r="C13" s="18"/>
      <c r="D13" s="18"/>
      <c r="E13" s="48" t="s">
        <v>147</v>
      </c>
      <c r="F13" s="51"/>
      <c r="J13" s="51" t="s">
        <v>408</v>
      </c>
    </row>
    <row r="14" spans="1:12" x14ac:dyDescent="0.25">
      <c r="C14" s="18"/>
      <c r="D14" s="18"/>
    </row>
    <row r="15" spans="1:12" x14ac:dyDescent="0.25">
      <c r="A15" s="2"/>
      <c r="C15" s="18"/>
      <c r="D15" s="18"/>
    </row>
    <row r="16" spans="1:12" x14ac:dyDescent="0.25">
      <c r="C16" s="18"/>
      <c r="D16" s="18"/>
    </row>
    <row r="17" spans="3:4" x14ac:dyDescent="0.25">
      <c r="C17" s="18"/>
      <c r="D17" s="18"/>
    </row>
    <row r="18" spans="3:4" x14ac:dyDescent="0.25">
      <c r="C18" s="18"/>
      <c r="D18" s="18"/>
    </row>
    <row r="19" spans="3:4" x14ac:dyDescent="0.25">
      <c r="C19" s="18"/>
      <c r="D19" s="1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2"/>
  <sheetViews>
    <sheetView workbookViewId="0">
      <selection activeCell="A2" sqref="A2"/>
    </sheetView>
  </sheetViews>
  <sheetFormatPr defaultRowHeight="15" x14ac:dyDescent="0.25"/>
  <cols>
    <col min="1" max="1" width="25.28515625" customWidth="1"/>
  </cols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Классификатор задач</vt:lpstr>
      <vt:lpstr>ГРАФИК</vt:lpstr>
      <vt:lpstr>Закрепление за ДСЕ</vt:lpstr>
      <vt:lpstr>Ежемесячный отчет фильтр1</vt:lpstr>
      <vt:lpstr>VAR</vt:lpstr>
      <vt:lpstr>Списки</vt:lpstr>
      <vt:lpstr>System</vt:lpstr>
      <vt:lpstr>Цех</vt:lpstr>
      <vt:lpstr>Цех_101</vt:lpstr>
      <vt:lpstr>Цех_103</vt:lpstr>
      <vt:lpstr>Цех_104</vt:lpstr>
      <vt:lpstr>Цех_105</vt:lpstr>
      <vt:lpstr>Цех_109</vt:lpstr>
      <vt:lpstr>Цех_110</vt:lpstr>
      <vt:lpstr>Цех_112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Евгений Анатольевич</dc:creator>
  <cp:lastModifiedBy>И Ж</cp:lastModifiedBy>
  <cp:lastPrinted>2020-10-16T06:26:16Z</cp:lastPrinted>
  <dcterms:created xsi:type="dcterms:W3CDTF">2020-01-16T07:34:44Z</dcterms:created>
  <dcterms:modified xsi:type="dcterms:W3CDTF">2020-10-21T06:43:06Z</dcterms:modified>
</cp:coreProperties>
</file>