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F8420C0-DD0F-4711-AA75-AFE39998A9F7}" xr6:coauthVersionLast="45" xr6:coauthVersionMax="45" xr10:uidLastSave="{00000000-0000-0000-0000-000000000000}"/>
  <bookViews>
    <workbookView xWindow="-120" yWindow="-120" windowWidth="38640" windowHeight="15840" tabRatio="395" xr2:uid="{00000000-000D-0000-FFFF-FFFF00000000}"/>
  </bookViews>
  <sheets>
    <sheet name="Отчёт для заказчика" sheetId="1" r:id="rId1"/>
    <sheet name="Отчёт для подрядчика" sheetId="6" r:id="rId2"/>
  </sheets>
  <externalReferences>
    <externalReference r:id="rId3"/>
  </externalReferences>
  <definedNames>
    <definedName name="_xlnm._FilterDatabase" localSheetId="0" hidden="1">'Отчёт для заказчика'!$B$9:$R$202</definedName>
    <definedName name="_xlnm._FilterDatabase" localSheetId="1" hidden="1">'Отчёт для подрядчика'!$B$9:$P$222</definedName>
    <definedName name="_xlnm.Print_Area" localSheetId="0">'Отчёт для заказчика'!$A$1:$R$268</definedName>
  </definedNames>
  <calcPr calcId="181029"/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11" i="1"/>
  <c r="P12" i="1"/>
  <c r="P13" i="1"/>
  <c r="P14" i="1"/>
  <c r="P15" i="1"/>
  <c r="P16" i="1"/>
  <c r="P17" i="1"/>
  <c r="P18" i="1"/>
  <c r="P19" i="1"/>
  <c r="P20" i="1"/>
  <c r="P21" i="1"/>
  <c r="P10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6" i="1"/>
  <c r="N17" i="1"/>
  <c r="N18" i="1"/>
  <c r="N19" i="1"/>
  <c r="N20" i="1"/>
  <c r="N21" i="1"/>
  <c r="N11" i="1"/>
  <c r="N12" i="1"/>
  <c r="N13" i="1"/>
  <c r="N14" i="1"/>
  <c r="N15" i="1"/>
  <c r="N10" i="1"/>
  <c r="B132" i="1"/>
  <c r="B133" i="1"/>
  <c r="B134" i="1"/>
  <c r="B135" i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10" i="1"/>
  <c r="O86" i="1" l="1"/>
  <c r="O60" i="1" l="1"/>
  <c r="O44" i="1"/>
  <c r="O204" i="1" l="1"/>
  <c r="O205" i="1"/>
  <c r="O206" i="1"/>
  <c r="O207" i="1"/>
  <c r="O208" i="1"/>
  <c r="O209" i="1"/>
  <c r="O210" i="1"/>
  <c r="O211" i="1"/>
  <c r="Q209" i="1"/>
  <c r="Q206" i="1"/>
  <c r="Q207" i="1"/>
  <c r="Q208" i="1"/>
  <c r="Q210" i="1"/>
  <c r="Q211" i="1"/>
  <c r="O203" i="1"/>
  <c r="Q203" i="1"/>
  <c r="Q204" i="1"/>
  <c r="Q205" i="1"/>
  <c r="O10" i="1" l="1"/>
  <c r="R24" i="6" l="1"/>
  <c r="R25" i="6"/>
  <c r="R26" i="6"/>
  <c r="S26" i="6"/>
  <c r="R27" i="6"/>
  <c r="R28" i="6"/>
  <c r="S28" i="6"/>
  <c r="R29" i="6"/>
  <c r="S29" i="6"/>
  <c r="R30" i="6"/>
  <c r="S30" i="6"/>
  <c r="R31" i="6"/>
  <c r="R32" i="6"/>
  <c r="S32" i="6"/>
  <c r="R33" i="6"/>
  <c r="R34" i="6"/>
  <c r="S34" i="6"/>
  <c r="R35" i="6"/>
  <c r="S35" i="6"/>
  <c r="R36" i="6"/>
  <c r="R37" i="6"/>
  <c r="R38" i="6"/>
  <c r="S38" i="6"/>
  <c r="R39" i="6"/>
  <c r="R40" i="6"/>
  <c r="R41" i="6"/>
  <c r="S41" i="6"/>
  <c r="R42" i="6"/>
  <c r="R43" i="6"/>
  <c r="R44" i="6"/>
  <c r="S44" i="6"/>
  <c r="R45" i="6"/>
  <c r="R46" i="6"/>
  <c r="S46" i="6"/>
  <c r="R47" i="6"/>
  <c r="S47" i="6"/>
  <c r="R48" i="6"/>
  <c r="S48" i="6"/>
  <c r="R49" i="6"/>
  <c r="R50" i="6"/>
  <c r="S50" i="6"/>
  <c r="R51" i="6"/>
  <c r="R52" i="6"/>
  <c r="S52" i="6"/>
  <c r="R53" i="6"/>
  <c r="S53" i="6"/>
  <c r="R54" i="6"/>
  <c r="R55" i="6"/>
  <c r="R56" i="6"/>
  <c r="S56" i="6"/>
  <c r="R57" i="6"/>
  <c r="R58" i="6"/>
  <c r="R59" i="6"/>
  <c r="S59" i="6"/>
  <c r="R60" i="6"/>
  <c r="R61" i="6"/>
  <c r="R62" i="6"/>
  <c r="S62" i="6"/>
  <c r="R63" i="6"/>
  <c r="R64" i="6"/>
  <c r="S64" i="6"/>
  <c r="R65" i="6"/>
  <c r="S65" i="6"/>
  <c r="R66" i="6"/>
  <c r="S66" i="6"/>
  <c r="R67" i="6"/>
  <c r="R68" i="6"/>
  <c r="S68" i="6"/>
  <c r="R69" i="6"/>
  <c r="R70" i="6"/>
  <c r="S70" i="6"/>
  <c r="R71" i="6"/>
  <c r="R72" i="6"/>
  <c r="R73" i="6"/>
  <c r="S73" i="6"/>
  <c r="R74" i="6"/>
  <c r="S74" i="6"/>
  <c r="R75" i="6"/>
  <c r="S75" i="6"/>
  <c r="R76" i="6"/>
  <c r="R77" i="6"/>
  <c r="R78" i="6"/>
  <c r="S78" i="6"/>
  <c r="R79" i="6"/>
  <c r="R80" i="6"/>
  <c r="S80" i="6"/>
  <c r="R81" i="6"/>
  <c r="R82" i="6"/>
  <c r="S82" i="6"/>
  <c r="R83" i="6"/>
  <c r="R84" i="6"/>
  <c r="R85" i="6"/>
  <c r="S85" i="6"/>
  <c r="R86" i="6"/>
  <c r="S86" i="6"/>
  <c r="R87" i="6"/>
  <c r="S87" i="6"/>
  <c r="R88" i="6"/>
  <c r="R89" i="6"/>
  <c r="R90" i="6"/>
  <c r="S90" i="6"/>
  <c r="R91" i="6"/>
  <c r="R92" i="6"/>
  <c r="S92" i="6"/>
  <c r="R93" i="6"/>
  <c r="S93" i="6"/>
  <c r="R94" i="6"/>
  <c r="S94" i="6"/>
  <c r="R95" i="6"/>
  <c r="S95" i="6"/>
  <c r="R96" i="6"/>
  <c r="S96" i="6"/>
  <c r="R97" i="6"/>
  <c r="S97" i="6"/>
  <c r="R98" i="6"/>
  <c r="S98" i="6"/>
  <c r="R99" i="6"/>
  <c r="S99" i="6"/>
  <c r="R100" i="6"/>
  <c r="S100" i="6"/>
  <c r="R101" i="6"/>
  <c r="S101" i="6"/>
  <c r="R102" i="6"/>
  <c r="S102" i="6"/>
  <c r="R103" i="6"/>
  <c r="S103" i="6"/>
  <c r="R104" i="6"/>
  <c r="S104" i="6"/>
  <c r="R105" i="6"/>
  <c r="S105" i="6"/>
  <c r="R106" i="6"/>
  <c r="S106" i="6"/>
  <c r="R107" i="6"/>
  <c r="S107" i="6"/>
  <c r="R108" i="6"/>
  <c r="S108" i="6"/>
  <c r="R109" i="6"/>
  <c r="T109" i="6"/>
  <c r="R110" i="6"/>
  <c r="T110" i="6"/>
  <c r="R111" i="6"/>
  <c r="T111" i="6"/>
  <c r="R112" i="6"/>
  <c r="T112" i="6"/>
  <c r="R113" i="6"/>
  <c r="T113" i="6"/>
  <c r="R114" i="6"/>
  <c r="T114" i="6"/>
  <c r="R115" i="6"/>
  <c r="T115" i="6"/>
  <c r="R116" i="6"/>
  <c r="T116" i="6"/>
  <c r="R117" i="6"/>
  <c r="T117" i="6"/>
  <c r="R118" i="6"/>
  <c r="T118" i="6"/>
  <c r="R119" i="6"/>
  <c r="T119" i="6"/>
  <c r="R120" i="6"/>
  <c r="T120" i="6"/>
  <c r="R121" i="6"/>
  <c r="T121" i="6"/>
  <c r="R122" i="6"/>
  <c r="T122" i="6"/>
  <c r="R123" i="6"/>
  <c r="T123" i="6"/>
  <c r="R124" i="6"/>
  <c r="T124" i="6"/>
  <c r="R125" i="6"/>
  <c r="T125" i="6"/>
  <c r="R126" i="6"/>
  <c r="T126" i="6"/>
  <c r="R127" i="6"/>
  <c r="T127" i="6"/>
  <c r="R128" i="6"/>
  <c r="T128" i="6"/>
  <c r="R129" i="6"/>
  <c r="T129" i="6"/>
  <c r="R130" i="6"/>
  <c r="T130" i="6"/>
  <c r="R131" i="6"/>
  <c r="T131" i="6"/>
  <c r="R132" i="6"/>
  <c r="T132" i="6"/>
  <c r="R133" i="6"/>
  <c r="T133" i="6"/>
  <c r="R134" i="6"/>
  <c r="T134" i="6"/>
  <c r="R135" i="6"/>
  <c r="T135" i="6"/>
  <c r="R136" i="6"/>
  <c r="T136" i="6"/>
  <c r="R137" i="6"/>
  <c r="T137" i="6"/>
  <c r="R138" i="6"/>
  <c r="S138" i="6"/>
  <c r="T138" i="6"/>
  <c r="R139" i="6"/>
  <c r="T139" i="6"/>
  <c r="R140" i="6"/>
  <c r="S140" i="6"/>
  <c r="T140" i="6"/>
  <c r="R141" i="6"/>
  <c r="R142" i="6"/>
  <c r="T142" i="6"/>
  <c r="R143" i="6"/>
  <c r="T143" i="6"/>
  <c r="R144" i="6"/>
  <c r="S144" i="6"/>
  <c r="T144" i="6"/>
  <c r="R145" i="6"/>
  <c r="T145" i="6"/>
  <c r="R146" i="6"/>
  <c r="S146" i="6"/>
  <c r="T146" i="6"/>
  <c r="R147" i="6"/>
  <c r="T147" i="6"/>
  <c r="R148" i="6"/>
  <c r="T148" i="6"/>
  <c r="R149" i="6"/>
  <c r="T149" i="6"/>
  <c r="R150" i="6"/>
  <c r="S150" i="6"/>
  <c r="R151" i="6"/>
  <c r="T151" i="6"/>
  <c r="R152" i="6"/>
  <c r="S152" i="6"/>
  <c r="T152" i="6"/>
  <c r="R153" i="6"/>
  <c r="T153" i="6"/>
  <c r="R154" i="6"/>
  <c r="T154" i="6"/>
  <c r="R155" i="6"/>
  <c r="T155" i="6"/>
  <c r="R156" i="6"/>
  <c r="S156" i="6"/>
  <c r="T156" i="6"/>
  <c r="R157" i="6"/>
  <c r="T157" i="6"/>
  <c r="R158" i="6"/>
  <c r="S158" i="6"/>
  <c r="T158" i="6"/>
  <c r="R159" i="6"/>
  <c r="R160" i="6"/>
  <c r="T160" i="6"/>
  <c r="R161" i="6"/>
  <c r="T161" i="6"/>
  <c r="R162" i="6"/>
  <c r="S162" i="6"/>
  <c r="T162" i="6"/>
  <c r="R163" i="6"/>
  <c r="T163" i="6"/>
  <c r="R164" i="6"/>
  <c r="S164" i="6"/>
  <c r="T164" i="6"/>
  <c r="R165" i="6"/>
  <c r="T165" i="6"/>
  <c r="R166" i="6"/>
  <c r="T166" i="6"/>
  <c r="R167" i="6"/>
  <c r="T167" i="6"/>
  <c r="R168" i="6"/>
  <c r="S168" i="6"/>
  <c r="R169" i="6"/>
  <c r="T169" i="6"/>
  <c r="R170" i="6"/>
  <c r="S170" i="6"/>
  <c r="T170" i="6"/>
  <c r="R171" i="6"/>
  <c r="T171" i="6"/>
  <c r="R172" i="6"/>
  <c r="T172" i="6"/>
  <c r="R173" i="6"/>
  <c r="T173" i="6"/>
  <c r="R174" i="6"/>
  <c r="S174" i="6"/>
  <c r="T174" i="6"/>
  <c r="R175" i="6"/>
  <c r="T175" i="6"/>
  <c r="R176" i="6"/>
  <c r="S176" i="6"/>
  <c r="T176" i="6"/>
  <c r="R177" i="6"/>
  <c r="R178" i="6"/>
  <c r="T178" i="6"/>
  <c r="R179" i="6"/>
  <c r="T179" i="6"/>
  <c r="R180" i="6"/>
  <c r="S180" i="6"/>
  <c r="T180" i="6"/>
  <c r="R181" i="6"/>
  <c r="T181" i="6"/>
  <c r="R182" i="6"/>
  <c r="S182" i="6"/>
  <c r="T182" i="6"/>
  <c r="R183" i="6"/>
  <c r="T183" i="6"/>
  <c r="R184" i="6"/>
  <c r="T184" i="6"/>
  <c r="R185" i="6"/>
  <c r="T185" i="6"/>
  <c r="R186" i="6"/>
  <c r="S186" i="6"/>
  <c r="R187" i="6"/>
  <c r="T187" i="6"/>
  <c r="R188" i="6"/>
  <c r="S188" i="6"/>
  <c r="T188" i="6"/>
  <c r="R189" i="6"/>
  <c r="T189" i="6"/>
  <c r="R190" i="6"/>
  <c r="T190" i="6"/>
  <c r="R191" i="6"/>
  <c r="T191" i="6"/>
  <c r="R192" i="6"/>
  <c r="S192" i="6"/>
  <c r="T192" i="6"/>
  <c r="R193" i="6"/>
  <c r="T193" i="6"/>
  <c r="R194" i="6"/>
  <c r="S194" i="6"/>
  <c r="T194" i="6"/>
  <c r="R195" i="6"/>
  <c r="R196" i="6"/>
  <c r="T196" i="6"/>
  <c r="R197" i="6"/>
  <c r="T197" i="6"/>
  <c r="R198" i="6"/>
  <c r="S198" i="6"/>
  <c r="T198" i="6"/>
  <c r="R199" i="6"/>
  <c r="T199" i="6"/>
  <c r="R200" i="6"/>
  <c r="T200" i="6"/>
  <c r="R201" i="6"/>
  <c r="T201" i="6"/>
  <c r="R202" i="6"/>
  <c r="S202" i="6"/>
  <c r="T202" i="6"/>
  <c r="R203" i="6"/>
  <c r="R204" i="6"/>
  <c r="R205" i="6"/>
  <c r="T205" i="6"/>
  <c r="R206" i="6"/>
  <c r="T206" i="6"/>
  <c r="R207" i="6"/>
  <c r="T207" i="6"/>
  <c r="R208" i="6"/>
  <c r="S208" i="6"/>
  <c r="T208" i="6"/>
  <c r="R209" i="6"/>
  <c r="T209" i="6"/>
  <c r="R210" i="6"/>
  <c r="S210" i="6"/>
  <c r="T210" i="6"/>
  <c r="R211" i="6"/>
  <c r="T211" i="6"/>
  <c r="R212" i="6"/>
  <c r="T212" i="6"/>
  <c r="R213" i="6"/>
  <c r="T213" i="6"/>
  <c r="R214" i="6"/>
  <c r="S214" i="6"/>
  <c r="T214" i="6"/>
  <c r="R215" i="6"/>
  <c r="R216" i="6"/>
  <c r="T216" i="6"/>
  <c r="R217" i="6"/>
  <c r="T217" i="6"/>
  <c r="R218" i="6"/>
  <c r="S218" i="6"/>
  <c r="T218" i="6"/>
  <c r="R219" i="6"/>
  <c r="R220" i="6"/>
  <c r="S220" i="6"/>
  <c r="R221" i="6"/>
  <c r="T221" i="6"/>
  <c r="R222" i="6"/>
  <c r="S222" i="6"/>
  <c r="T222" i="6"/>
  <c r="R11" i="6"/>
  <c r="T11" i="6"/>
  <c r="R12" i="6"/>
  <c r="R13" i="6"/>
  <c r="T13" i="6"/>
  <c r="R14" i="6"/>
  <c r="T14" i="6"/>
  <c r="R15" i="6"/>
  <c r="R16" i="6"/>
  <c r="T16" i="6"/>
  <c r="R17" i="6"/>
  <c r="T17" i="6"/>
  <c r="R18" i="6"/>
  <c r="R19" i="6"/>
  <c r="T19" i="6"/>
  <c r="R20" i="6"/>
  <c r="T20" i="6"/>
  <c r="R21" i="6"/>
  <c r="R22" i="6"/>
  <c r="T22" i="6"/>
  <c r="R23" i="6"/>
  <c r="T23" i="6"/>
  <c r="R10" i="6"/>
  <c r="M222" i="6"/>
  <c r="K222" i="6"/>
  <c r="O222" i="6" s="1"/>
  <c r="M221" i="6"/>
  <c r="S221" i="6" s="1"/>
  <c r="K221" i="6"/>
  <c r="O221" i="6" s="1"/>
  <c r="M220" i="6"/>
  <c r="K220" i="6"/>
  <c r="O220" i="6" s="1"/>
  <c r="M219" i="6"/>
  <c r="S219" i="6" s="1"/>
  <c r="K219" i="6"/>
  <c r="O219" i="6" s="1"/>
  <c r="M218" i="6"/>
  <c r="K218" i="6"/>
  <c r="O218" i="6" s="1"/>
  <c r="M217" i="6"/>
  <c r="S217" i="6" s="1"/>
  <c r="K217" i="6"/>
  <c r="O217" i="6" s="1"/>
  <c r="O216" i="6"/>
  <c r="M216" i="6"/>
  <c r="S216" i="6" s="1"/>
  <c r="K216" i="6"/>
  <c r="M215" i="6"/>
  <c r="S215" i="6" s="1"/>
  <c r="K215" i="6"/>
  <c r="O215" i="6" s="1"/>
  <c r="M214" i="6"/>
  <c r="K214" i="6"/>
  <c r="O214" i="6" s="1"/>
  <c r="M213" i="6"/>
  <c r="S213" i="6" s="1"/>
  <c r="K213" i="6"/>
  <c r="O213" i="6" s="1"/>
  <c r="M212" i="6"/>
  <c r="S212" i="6" s="1"/>
  <c r="K212" i="6"/>
  <c r="O212" i="6" s="1"/>
  <c r="O211" i="6"/>
  <c r="M211" i="6"/>
  <c r="S211" i="6" s="1"/>
  <c r="K211" i="6"/>
  <c r="M210" i="6"/>
  <c r="K210" i="6"/>
  <c r="O210" i="6" s="1"/>
  <c r="M209" i="6"/>
  <c r="S209" i="6" s="1"/>
  <c r="K209" i="6"/>
  <c r="O209" i="6" s="1"/>
  <c r="O208" i="6"/>
  <c r="M208" i="6"/>
  <c r="K208" i="6"/>
  <c r="O207" i="6"/>
  <c r="M207" i="6"/>
  <c r="S207" i="6" s="1"/>
  <c r="K207" i="6"/>
  <c r="M206" i="6"/>
  <c r="S206" i="6" s="1"/>
  <c r="K206" i="6"/>
  <c r="O206" i="6" s="1"/>
  <c r="M205" i="6"/>
  <c r="S205" i="6" s="1"/>
  <c r="K205" i="6"/>
  <c r="O205" i="6" s="1"/>
  <c r="M204" i="6"/>
  <c r="S204" i="6" s="1"/>
  <c r="K204" i="6"/>
  <c r="O204" i="6" s="1"/>
  <c r="M203" i="6"/>
  <c r="S203" i="6" s="1"/>
  <c r="K203" i="6"/>
  <c r="O203" i="6" s="1"/>
  <c r="M202" i="6"/>
  <c r="K202" i="6"/>
  <c r="O202" i="6" s="1"/>
  <c r="M201" i="6"/>
  <c r="S201" i="6" s="1"/>
  <c r="K201" i="6"/>
  <c r="O201" i="6" s="1"/>
  <c r="M200" i="6"/>
  <c r="S200" i="6" s="1"/>
  <c r="K200" i="6"/>
  <c r="O200" i="6" s="1"/>
  <c r="O199" i="6"/>
  <c r="M199" i="6"/>
  <c r="S199" i="6" s="1"/>
  <c r="K199" i="6"/>
  <c r="M198" i="6"/>
  <c r="K198" i="6"/>
  <c r="O198" i="6" s="1"/>
  <c r="M197" i="6"/>
  <c r="S197" i="6" s="1"/>
  <c r="K197" i="6"/>
  <c r="O197" i="6" s="1"/>
  <c r="M196" i="6"/>
  <c r="S196" i="6" s="1"/>
  <c r="K196" i="6"/>
  <c r="M195" i="6"/>
  <c r="S195" i="6" s="1"/>
  <c r="K195" i="6"/>
  <c r="O195" i="6" s="1"/>
  <c r="M194" i="6"/>
  <c r="K194" i="6"/>
  <c r="O194" i="6" s="1"/>
  <c r="M193" i="6"/>
  <c r="S193" i="6" s="1"/>
  <c r="K193" i="6"/>
  <c r="O193" i="6" s="1"/>
  <c r="M192" i="6"/>
  <c r="K192" i="6"/>
  <c r="O192" i="6" s="1"/>
  <c r="M191" i="6"/>
  <c r="S191" i="6" s="1"/>
  <c r="K191" i="6"/>
  <c r="O191" i="6" s="1"/>
  <c r="M190" i="6"/>
  <c r="S190" i="6" s="1"/>
  <c r="K190" i="6"/>
  <c r="O190" i="6" s="1"/>
  <c r="M189" i="6"/>
  <c r="S189" i="6" s="1"/>
  <c r="K189" i="6"/>
  <c r="O189" i="6" s="1"/>
  <c r="M188" i="6"/>
  <c r="K188" i="6"/>
  <c r="O188" i="6" s="1"/>
  <c r="M187" i="6"/>
  <c r="S187" i="6" s="1"/>
  <c r="K187" i="6"/>
  <c r="O187" i="6" s="1"/>
  <c r="M186" i="6"/>
  <c r="K186" i="6"/>
  <c r="O186" i="6" s="1"/>
  <c r="M185" i="6"/>
  <c r="S185" i="6" s="1"/>
  <c r="K185" i="6"/>
  <c r="O185" i="6" s="1"/>
  <c r="M184" i="6"/>
  <c r="S184" i="6" s="1"/>
  <c r="K184" i="6"/>
  <c r="O184" i="6" s="1"/>
  <c r="M183" i="6"/>
  <c r="S183" i="6" s="1"/>
  <c r="K183" i="6"/>
  <c r="O183" i="6" s="1"/>
  <c r="M182" i="6"/>
  <c r="K182" i="6"/>
  <c r="O182" i="6" s="1"/>
  <c r="M181" i="6"/>
  <c r="S181" i="6" s="1"/>
  <c r="K181" i="6"/>
  <c r="O181" i="6" s="1"/>
  <c r="M180" i="6"/>
  <c r="K180" i="6"/>
  <c r="O180" i="6" s="1"/>
  <c r="M179" i="6"/>
  <c r="S179" i="6" s="1"/>
  <c r="K179" i="6"/>
  <c r="O179" i="6" s="1"/>
  <c r="M178" i="6"/>
  <c r="S178" i="6" s="1"/>
  <c r="K178" i="6"/>
  <c r="O178" i="6" s="1"/>
  <c r="M177" i="6"/>
  <c r="S177" i="6" s="1"/>
  <c r="K177" i="6"/>
  <c r="O177" i="6" s="1"/>
  <c r="M176" i="6"/>
  <c r="K176" i="6"/>
  <c r="O176" i="6" s="1"/>
  <c r="M175" i="6"/>
  <c r="S175" i="6" s="1"/>
  <c r="K175" i="6"/>
  <c r="O175" i="6" s="1"/>
  <c r="M174" i="6"/>
  <c r="K174" i="6"/>
  <c r="O174" i="6" s="1"/>
  <c r="M173" i="6"/>
  <c r="S173" i="6" s="1"/>
  <c r="K173" i="6"/>
  <c r="O173" i="6" s="1"/>
  <c r="M172" i="6"/>
  <c r="S172" i="6" s="1"/>
  <c r="K172" i="6"/>
  <c r="O172" i="6" s="1"/>
  <c r="M171" i="6"/>
  <c r="S171" i="6" s="1"/>
  <c r="K171" i="6"/>
  <c r="O171" i="6" s="1"/>
  <c r="M170" i="6"/>
  <c r="K170" i="6"/>
  <c r="O170" i="6" s="1"/>
  <c r="M169" i="6"/>
  <c r="S169" i="6" s="1"/>
  <c r="K169" i="6"/>
  <c r="O169" i="6" s="1"/>
  <c r="M168" i="6"/>
  <c r="K168" i="6"/>
  <c r="O168" i="6" s="1"/>
  <c r="M167" i="6"/>
  <c r="S167" i="6" s="1"/>
  <c r="K167" i="6"/>
  <c r="O167" i="6" s="1"/>
  <c r="M166" i="6"/>
  <c r="S166" i="6" s="1"/>
  <c r="K166" i="6"/>
  <c r="O166" i="6" s="1"/>
  <c r="M165" i="6"/>
  <c r="S165" i="6" s="1"/>
  <c r="K165" i="6"/>
  <c r="O165" i="6" s="1"/>
  <c r="M164" i="6"/>
  <c r="K164" i="6"/>
  <c r="O164" i="6" s="1"/>
  <c r="M163" i="6"/>
  <c r="S163" i="6" s="1"/>
  <c r="K163" i="6"/>
  <c r="O163" i="6" s="1"/>
  <c r="M162" i="6"/>
  <c r="K162" i="6"/>
  <c r="O162" i="6" s="1"/>
  <c r="M161" i="6"/>
  <c r="S161" i="6" s="1"/>
  <c r="K161" i="6"/>
  <c r="O161" i="6" s="1"/>
  <c r="M160" i="6"/>
  <c r="S160" i="6" s="1"/>
  <c r="K160" i="6"/>
  <c r="O160" i="6" s="1"/>
  <c r="M159" i="6"/>
  <c r="S159" i="6" s="1"/>
  <c r="K159" i="6"/>
  <c r="O159" i="6" s="1"/>
  <c r="M158" i="6"/>
  <c r="K158" i="6"/>
  <c r="O158" i="6" s="1"/>
  <c r="M157" i="6"/>
  <c r="S157" i="6" s="1"/>
  <c r="K157" i="6"/>
  <c r="O157" i="6" s="1"/>
  <c r="M156" i="6"/>
  <c r="K156" i="6"/>
  <c r="O156" i="6" s="1"/>
  <c r="M155" i="6"/>
  <c r="S155" i="6" s="1"/>
  <c r="K155" i="6"/>
  <c r="O155" i="6" s="1"/>
  <c r="M154" i="6"/>
  <c r="S154" i="6" s="1"/>
  <c r="K154" i="6"/>
  <c r="O154" i="6" s="1"/>
  <c r="M153" i="6"/>
  <c r="S153" i="6" s="1"/>
  <c r="K153" i="6"/>
  <c r="O153" i="6" s="1"/>
  <c r="M152" i="6"/>
  <c r="K152" i="6"/>
  <c r="O152" i="6" s="1"/>
  <c r="M151" i="6"/>
  <c r="S151" i="6" s="1"/>
  <c r="K151" i="6"/>
  <c r="O151" i="6" s="1"/>
  <c r="M150" i="6"/>
  <c r="K150" i="6"/>
  <c r="O150" i="6" s="1"/>
  <c r="M149" i="6"/>
  <c r="S149" i="6" s="1"/>
  <c r="K149" i="6"/>
  <c r="O149" i="6" s="1"/>
  <c r="M148" i="6"/>
  <c r="S148" i="6" s="1"/>
  <c r="K148" i="6"/>
  <c r="O148" i="6" s="1"/>
  <c r="M147" i="6"/>
  <c r="S147" i="6" s="1"/>
  <c r="K147" i="6"/>
  <c r="O147" i="6" s="1"/>
  <c r="M146" i="6"/>
  <c r="K146" i="6"/>
  <c r="O146" i="6" s="1"/>
  <c r="M145" i="6"/>
  <c r="S145" i="6" s="1"/>
  <c r="K145" i="6"/>
  <c r="O145" i="6" s="1"/>
  <c r="M144" i="6"/>
  <c r="K144" i="6"/>
  <c r="O144" i="6" s="1"/>
  <c r="M143" i="6"/>
  <c r="S143" i="6" s="1"/>
  <c r="K143" i="6"/>
  <c r="O143" i="6" s="1"/>
  <c r="M142" i="6"/>
  <c r="S142" i="6" s="1"/>
  <c r="K142" i="6"/>
  <c r="O142" i="6" s="1"/>
  <c r="M141" i="6"/>
  <c r="S141" i="6" s="1"/>
  <c r="K141" i="6"/>
  <c r="O141" i="6" s="1"/>
  <c r="M140" i="6"/>
  <c r="K140" i="6"/>
  <c r="O140" i="6" s="1"/>
  <c r="M139" i="6"/>
  <c r="S139" i="6" s="1"/>
  <c r="K139" i="6"/>
  <c r="O139" i="6" s="1"/>
  <c r="M138" i="6"/>
  <c r="K138" i="6"/>
  <c r="O138" i="6" s="1"/>
  <c r="M137" i="6"/>
  <c r="S137" i="6" s="1"/>
  <c r="K137" i="6"/>
  <c r="O137" i="6" s="1"/>
  <c r="O136" i="6"/>
  <c r="M136" i="6"/>
  <c r="S136" i="6" s="1"/>
  <c r="K136" i="6"/>
  <c r="O135" i="6"/>
  <c r="M135" i="6"/>
  <c r="S135" i="6" s="1"/>
  <c r="K135" i="6"/>
  <c r="O134" i="6"/>
  <c r="M134" i="6"/>
  <c r="S134" i="6" s="1"/>
  <c r="K134" i="6"/>
  <c r="O133" i="6"/>
  <c r="M133" i="6"/>
  <c r="S133" i="6" s="1"/>
  <c r="K133" i="6"/>
  <c r="O132" i="6"/>
  <c r="M132" i="6"/>
  <c r="S132" i="6" s="1"/>
  <c r="K132" i="6"/>
  <c r="O131" i="6"/>
  <c r="M131" i="6"/>
  <c r="S131" i="6" s="1"/>
  <c r="K131" i="6"/>
  <c r="O130" i="6"/>
  <c r="M130" i="6"/>
  <c r="S130" i="6" s="1"/>
  <c r="K130" i="6"/>
  <c r="O129" i="6"/>
  <c r="M129" i="6"/>
  <c r="S129" i="6" s="1"/>
  <c r="K129" i="6"/>
  <c r="O128" i="6"/>
  <c r="M128" i="6"/>
  <c r="S128" i="6" s="1"/>
  <c r="K128" i="6"/>
  <c r="O127" i="6"/>
  <c r="M127" i="6"/>
  <c r="S127" i="6" s="1"/>
  <c r="K127" i="6"/>
  <c r="O126" i="6"/>
  <c r="M126" i="6"/>
  <c r="S126" i="6" s="1"/>
  <c r="K126" i="6"/>
  <c r="O125" i="6"/>
  <c r="M125" i="6"/>
  <c r="S125" i="6" s="1"/>
  <c r="K125" i="6"/>
  <c r="O124" i="6"/>
  <c r="M124" i="6"/>
  <c r="S124" i="6" s="1"/>
  <c r="K124" i="6"/>
  <c r="O123" i="6"/>
  <c r="M123" i="6"/>
  <c r="S123" i="6" s="1"/>
  <c r="K123" i="6"/>
  <c r="O122" i="6"/>
  <c r="M122" i="6"/>
  <c r="S122" i="6" s="1"/>
  <c r="K122" i="6"/>
  <c r="O121" i="6"/>
  <c r="M121" i="6"/>
  <c r="S121" i="6" s="1"/>
  <c r="K121" i="6"/>
  <c r="O120" i="6"/>
  <c r="M120" i="6"/>
  <c r="S120" i="6" s="1"/>
  <c r="K120" i="6"/>
  <c r="O119" i="6"/>
  <c r="M119" i="6"/>
  <c r="S119" i="6" s="1"/>
  <c r="K119" i="6"/>
  <c r="O118" i="6"/>
  <c r="M118" i="6"/>
  <c r="S118" i="6" s="1"/>
  <c r="K118" i="6"/>
  <c r="O117" i="6"/>
  <c r="M117" i="6"/>
  <c r="S117" i="6" s="1"/>
  <c r="K117" i="6"/>
  <c r="O116" i="6"/>
  <c r="M116" i="6"/>
  <c r="S116" i="6" s="1"/>
  <c r="K116" i="6"/>
  <c r="O115" i="6"/>
  <c r="M115" i="6"/>
  <c r="S115" i="6" s="1"/>
  <c r="K115" i="6"/>
  <c r="O114" i="6"/>
  <c r="M114" i="6"/>
  <c r="S114" i="6" s="1"/>
  <c r="K114" i="6"/>
  <c r="O113" i="6"/>
  <c r="M113" i="6"/>
  <c r="S113" i="6" s="1"/>
  <c r="K113" i="6"/>
  <c r="O112" i="6"/>
  <c r="M112" i="6"/>
  <c r="S112" i="6" s="1"/>
  <c r="K112" i="6"/>
  <c r="O111" i="6"/>
  <c r="M111" i="6"/>
  <c r="S111" i="6" s="1"/>
  <c r="K111" i="6"/>
  <c r="O110" i="6"/>
  <c r="M110" i="6"/>
  <c r="S110" i="6" s="1"/>
  <c r="K110" i="6"/>
  <c r="O109" i="6"/>
  <c r="M109" i="6"/>
  <c r="S109" i="6" s="1"/>
  <c r="K109" i="6"/>
  <c r="O108" i="6"/>
  <c r="M108" i="6"/>
  <c r="K108" i="6"/>
  <c r="T108" i="6" s="1"/>
  <c r="O107" i="6"/>
  <c r="M107" i="6"/>
  <c r="K107" i="6"/>
  <c r="T107" i="6" s="1"/>
  <c r="O106" i="6"/>
  <c r="M106" i="6"/>
  <c r="K106" i="6"/>
  <c r="T106" i="6" s="1"/>
  <c r="O105" i="6"/>
  <c r="M105" i="6"/>
  <c r="K105" i="6"/>
  <c r="T105" i="6" s="1"/>
  <c r="O104" i="6"/>
  <c r="M104" i="6"/>
  <c r="K104" i="6"/>
  <c r="T104" i="6" s="1"/>
  <c r="M103" i="6"/>
  <c r="K103" i="6"/>
  <c r="T103" i="6" s="1"/>
  <c r="O102" i="6"/>
  <c r="M102" i="6"/>
  <c r="K102" i="6"/>
  <c r="T102" i="6" s="1"/>
  <c r="M101" i="6"/>
  <c r="K101" i="6"/>
  <c r="T101" i="6" s="1"/>
  <c r="O100" i="6"/>
  <c r="M100" i="6"/>
  <c r="K100" i="6"/>
  <c r="T100" i="6" s="1"/>
  <c r="M99" i="6"/>
  <c r="K99" i="6"/>
  <c r="T99" i="6" s="1"/>
  <c r="O98" i="6"/>
  <c r="M98" i="6"/>
  <c r="K98" i="6"/>
  <c r="T98" i="6" s="1"/>
  <c r="M97" i="6"/>
  <c r="K97" i="6"/>
  <c r="T97" i="6" s="1"/>
  <c r="O96" i="6"/>
  <c r="M96" i="6"/>
  <c r="K96" i="6"/>
  <c r="T96" i="6" s="1"/>
  <c r="M95" i="6"/>
  <c r="K95" i="6"/>
  <c r="T95" i="6" s="1"/>
  <c r="O94" i="6"/>
  <c r="M94" i="6"/>
  <c r="K94" i="6"/>
  <c r="T94" i="6" s="1"/>
  <c r="M93" i="6"/>
  <c r="K93" i="6"/>
  <c r="T93" i="6" s="1"/>
  <c r="O92" i="6"/>
  <c r="M92" i="6"/>
  <c r="K92" i="6"/>
  <c r="T92" i="6" s="1"/>
  <c r="M91" i="6"/>
  <c r="S91" i="6" s="1"/>
  <c r="K91" i="6"/>
  <c r="O91" i="6" s="1"/>
  <c r="O90" i="6"/>
  <c r="M90" i="6"/>
  <c r="K90" i="6"/>
  <c r="T90" i="6" s="1"/>
  <c r="M89" i="6"/>
  <c r="S89" i="6" s="1"/>
  <c r="K89" i="6"/>
  <c r="O89" i="6" s="1"/>
  <c r="M88" i="6"/>
  <c r="S88" i="6" s="1"/>
  <c r="K88" i="6"/>
  <c r="M87" i="6"/>
  <c r="K87" i="6"/>
  <c r="O87" i="6" s="1"/>
  <c r="O86" i="6"/>
  <c r="M86" i="6"/>
  <c r="K86" i="6"/>
  <c r="T86" i="6" s="1"/>
  <c r="O85" i="6"/>
  <c r="M85" i="6"/>
  <c r="K85" i="6"/>
  <c r="T85" i="6" s="1"/>
  <c r="M84" i="6"/>
  <c r="S84" i="6" s="1"/>
  <c r="K84" i="6"/>
  <c r="O84" i="6" s="1"/>
  <c r="M83" i="6"/>
  <c r="S83" i="6" s="1"/>
  <c r="K83" i="6"/>
  <c r="M82" i="6"/>
  <c r="K82" i="6"/>
  <c r="M81" i="6"/>
  <c r="S81" i="6" s="1"/>
  <c r="K81" i="6"/>
  <c r="M80" i="6"/>
  <c r="K80" i="6"/>
  <c r="O80" i="6" s="1"/>
  <c r="M79" i="6"/>
  <c r="S79" i="6" s="1"/>
  <c r="K79" i="6"/>
  <c r="O79" i="6" s="1"/>
  <c r="O78" i="6"/>
  <c r="M78" i="6"/>
  <c r="K78" i="6"/>
  <c r="T78" i="6" s="1"/>
  <c r="M77" i="6"/>
  <c r="S77" i="6" s="1"/>
  <c r="K77" i="6"/>
  <c r="O77" i="6" s="1"/>
  <c r="M76" i="6"/>
  <c r="S76" i="6" s="1"/>
  <c r="K76" i="6"/>
  <c r="M75" i="6"/>
  <c r="K75" i="6"/>
  <c r="O75" i="6" s="1"/>
  <c r="M74" i="6"/>
  <c r="K74" i="6"/>
  <c r="T74" i="6" s="1"/>
  <c r="O73" i="6"/>
  <c r="M73" i="6"/>
  <c r="K73" i="6"/>
  <c r="T73" i="6" s="1"/>
  <c r="M72" i="6"/>
  <c r="S72" i="6" s="1"/>
  <c r="K72" i="6"/>
  <c r="O72" i="6" s="1"/>
  <c r="M71" i="6"/>
  <c r="S71" i="6" s="1"/>
  <c r="K71" i="6"/>
  <c r="M70" i="6"/>
  <c r="K70" i="6"/>
  <c r="M69" i="6"/>
  <c r="S69" i="6" s="1"/>
  <c r="K69" i="6"/>
  <c r="M68" i="6"/>
  <c r="K68" i="6"/>
  <c r="O68" i="6" s="1"/>
  <c r="M67" i="6"/>
  <c r="S67" i="6" s="1"/>
  <c r="K67" i="6"/>
  <c r="O67" i="6" s="1"/>
  <c r="M66" i="6"/>
  <c r="K66" i="6"/>
  <c r="M65" i="6"/>
  <c r="K65" i="6"/>
  <c r="O65" i="6" s="1"/>
  <c r="M64" i="6"/>
  <c r="K64" i="6"/>
  <c r="O64" i="6" s="1"/>
  <c r="M63" i="6"/>
  <c r="S63" i="6" s="1"/>
  <c r="K63" i="6"/>
  <c r="M62" i="6"/>
  <c r="K62" i="6"/>
  <c r="O62" i="6" s="1"/>
  <c r="M61" i="6"/>
  <c r="S61" i="6" s="1"/>
  <c r="K61" i="6"/>
  <c r="O61" i="6" s="1"/>
  <c r="M60" i="6"/>
  <c r="S60" i="6" s="1"/>
  <c r="K60" i="6"/>
  <c r="M59" i="6"/>
  <c r="K59" i="6"/>
  <c r="O59" i="6" s="1"/>
  <c r="M58" i="6"/>
  <c r="S58" i="6" s="1"/>
  <c r="K58" i="6"/>
  <c r="O58" i="6" s="1"/>
  <c r="M57" i="6"/>
  <c r="S57" i="6" s="1"/>
  <c r="K57" i="6"/>
  <c r="M56" i="6"/>
  <c r="K56" i="6"/>
  <c r="O56" i="6" s="1"/>
  <c r="M55" i="6"/>
  <c r="S55" i="6" s="1"/>
  <c r="K55" i="6"/>
  <c r="O55" i="6" s="1"/>
  <c r="M54" i="6"/>
  <c r="S54" i="6" s="1"/>
  <c r="K54" i="6"/>
  <c r="M53" i="6"/>
  <c r="K53" i="6"/>
  <c r="O53" i="6" s="1"/>
  <c r="M52" i="6"/>
  <c r="K52" i="6"/>
  <c r="O52" i="6" s="1"/>
  <c r="M51" i="6"/>
  <c r="S51" i="6" s="1"/>
  <c r="K51" i="6"/>
  <c r="M50" i="6"/>
  <c r="K50" i="6"/>
  <c r="O50" i="6" s="1"/>
  <c r="M49" i="6"/>
  <c r="S49" i="6" s="1"/>
  <c r="K49" i="6"/>
  <c r="O49" i="6" s="1"/>
  <c r="M48" i="6"/>
  <c r="K48" i="6"/>
  <c r="M47" i="6"/>
  <c r="K47" i="6"/>
  <c r="O47" i="6" s="1"/>
  <c r="M46" i="6"/>
  <c r="K46" i="6"/>
  <c r="O46" i="6" s="1"/>
  <c r="M45" i="6"/>
  <c r="S45" i="6" s="1"/>
  <c r="K45" i="6"/>
  <c r="M44" i="6"/>
  <c r="K44" i="6"/>
  <c r="O44" i="6" s="1"/>
  <c r="M43" i="6"/>
  <c r="S43" i="6" s="1"/>
  <c r="K43" i="6"/>
  <c r="O43" i="6" s="1"/>
  <c r="M42" i="6"/>
  <c r="S42" i="6" s="1"/>
  <c r="K42" i="6"/>
  <c r="M41" i="6"/>
  <c r="K41" i="6"/>
  <c r="O41" i="6" s="1"/>
  <c r="M40" i="6"/>
  <c r="S40" i="6" s="1"/>
  <c r="K40" i="6"/>
  <c r="O40" i="6" s="1"/>
  <c r="M39" i="6"/>
  <c r="S39" i="6" s="1"/>
  <c r="K39" i="6"/>
  <c r="M38" i="6"/>
  <c r="K38" i="6"/>
  <c r="O38" i="6" s="1"/>
  <c r="M37" i="6"/>
  <c r="S37" i="6" s="1"/>
  <c r="K37" i="6"/>
  <c r="O37" i="6" s="1"/>
  <c r="M36" i="6"/>
  <c r="S36" i="6" s="1"/>
  <c r="K36" i="6"/>
  <c r="M35" i="6"/>
  <c r="K35" i="6"/>
  <c r="O35" i="6" s="1"/>
  <c r="M34" i="6"/>
  <c r="K34" i="6"/>
  <c r="O34" i="6" s="1"/>
  <c r="M33" i="6"/>
  <c r="S33" i="6" s="1"/>
  <c r="K33" i="6"/>
  <c r="M32" i="6"/>
  <c r="K32" i="6"/>
  <c r="O32" i="6" s="1"/>
  <c r="M31" i="6"/>
  <c r="S31" i="6" s="1"/>
  <c r="K31" i="6"/>
  <c r="O31" i="6" s="1"/>
  <c r="M30" i="6"/>
  <c r="K30" i="6"/>
  <c r="M29" i="6"/>
  <c r="K29" i="6"/>
  <c r="O29" i="6" s="1"/>
  <c r="M28" i="6"/>
  <c r="K28" i="6"/>
  <c r="O28" i="6" s="1"/>
  <c r="M27" i="6"/>
  <c r="S27" i="6" s="1"/>
  <c r="K27" i="6"/>
  <c r="M26" i="6"/>
  <c r="K26" i="6"/>
  <c r="O26" i="6" s="1"/>
  <c r="M25" i="6"/>
  <c r="S25" i="6" s="1"/>
  <c r="K25" i="6"/>
  <c r="O25" i="6" s="1"/>
  <c r="M24" i="6"/>
  <c r="S24" i="6" s="1"/>
  <c r="K24" i="6"/>
  <c r="M23" i="6"/>
  <c r="S23" i="6" s="1"/>
  <c r="K23" i="6"/>
  <c r="O23" i="6" s="1"/>
  <c r="M22" i="6"/>
  <c r="S22" i="6" s="1"/>
  <c r="K22" i="6"/>
  <c r="O22" i="6" s="1"/>
  <c r="M21" i="6"/>
  <c r="S21" i="6" s="1"/>
  <c r="K21" i="6"/>
  <c r="O21" i="6" s="1"/>
  <c r="M20" i="6"/>
  <c r="S20" i="6" s="1"/>
  <c r="K20" i="6"/>
  <c r="O20" i="6" s="1"/>
  <c r="M19" i="6"/>
  <c r="S19" i="6" s="1"/>
  <c r="K19" i="6"/>
  <c r="O19" i="6" s="1"/>
  <c r="M18" i="6"/>
  <c r="S18" i="6" s="1"/>
  <c r="K18" i="6"/>
  <c r="O18" i="6" s="1"/>
  <c r="M17" i="6"/>
  <c r="S17" i="6" s="1"/>
  <c r="K17" i="6"/>
  <c r="O17" i="6" s="1"/>
  <c r="M16" i="6"/>
  <c r="S16" i="6" s="1"/>
  <c r="K16" i="6"/>
  <c r="O16" i="6" s="1"/>
  <c r="M15" i="6"/>
  <c r="S15" i="6" s="1"/>
  <c r="K15" i="6"/>
  <c r="O15" i="6" s="1"/>
  <c r="M14" i="6"/>
  <c r="S14" i="6" s="1"/>
  <c r="K14" i="6"/>
  <c r="O14" i="6" s="1"/>
  <c r="M13" i="6"/>
  <c r="S13" i="6" s="1"/>
  <c r="K13" i="6"/>
  <c r="O13" i="6" s="1"/>
  <c r="M12" i="6"/>
  <c r="S12" i="6" s="1"/>
  <c r="K12" i="6"/>
  <c r="O12" i="6" s="1"/>
  <c r="M11" i="6"/>
  <c r="S11" i="6" s="1"/>
  <c r="K11" i="6"/>
  <c r="O11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M10" i="6"/>
  <c r="S10" i="6" s="1"/>
  <c r="K10" i="6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O76" i="6" l="1"/>
  <c r="T76" i="6"/>
  <c r="T82" i="6"/>
  <c r="O82" i="6"/>
  <c r="O83" i="6"/>
  <c r="T83" i="6"/>
  <c r="T81" i="6"/>
  <c r="O81" i="6"/>
  <c r="O93" i="6"/>
  <c r="O95" i="6"/>
  <c r="O97" i="6"/>
  <c r="O99" i="6"/>
  <c r="O101" i="6"/>
  <c r="O103" i="6"/>
  <c r="T21" i="6"/>
  <c r="T18" i="6"/>
  <c r="T15" i="6"/>
  <c r="T12" i="6"/>
  <c r="T219" i="6"/>
  <c r="T203" i="6"/>
  <c r="T195" i="6"/>
  <c r="T177" i="6"/>
  <c r="T159" i="6"/>
  <c r="T141" i="6"/>
  <c r="O24" i="6"/>
  <c r="T24" i="6"/>
  <c r="O27" i="6"/>
  <c r="T27" i="6"/>
  <c r="O30" i="6"/>
  <c r="T30" i="6"/>
  <c r="O33" i="6"/>
  <c r="T33" i="6"/>
  <c r="O36" i="6"/>
  <c r="T36" i="6"/>
  <c r="O39" i="6"/>
  <c r="T39" i="6"/>
  <c r="O42" i="6"/>
  <c r="T42" i="6"/>
  <c r="O45" i="6"/>
  <c r="T45" i="6"/>
  <c r="O48" i="6"/>
  <c r="T48" i="6"/>
  <c r="O51" i="6"/>
  <c r="T51" i="6"/>
  <c r="O54" i="6"/>
  <c r="T54" i="6"/>
  <c r="O57" i="6"/>
  <c r="T57" i="6"/>
  <c r="O60" i="6"/>
  <c r="T60" i="6"/>
  <c r="O63" i="6"/>
  <c r="T63" i="6"/>
  <c r="O66" i="6"/>
  <c r="T66" i="6"/>
  <c r="T69" i="6"/>
  <c r="O69" i="6"/>
  <c r="T220" i="6"/>
  <c r="T215" i="6"/>
  <c r="T186" i="6"/>
  <c r="T168" i="6"/>
  <c r="T150" i="6"/>
  <c r="O10" i="6"/>
  <c r="T10" i="6"/>
  <c r="O74" i="6"/>
  <c r="T204" i="6"/>
  <c r="O71" i="6"/>
  <c r="T71" i="6"/>
  <c r="O88" i="6"/>
  <c r="T88" i="6"/>
  <c r="T70" i="6"/>
  <c r="O70" i="6"/>
  <c r="T91" i="6"/>
  <c r="T89" i="6"/>
  <c r="T87" i="6"/>
  <c r="T79" i="6"/>
  <c r="T77" i="6"/>
  <c r="T75" i="6"/>
  <c r="T67" i="6"/>
  <c r="T65" i="6"/>
  <c r="T61" i="6"/>
  <c r="T59" i="6"/>
  <c r="T55" i="6"/>
  <c r="T53" i="6"/>
  <c r="T49" i="6"/>
  <c r="T47" i="6"/>
  <c r="T43" i="6"/>
  <c r="T41" i="6"/>
  <c r="T37" i="6"/>
  <c r="T35" i="6"/>
  <c r="T31" i="6"/>
  <c r="T29" i="6"/>
  <c r="T25" i="6"/>
  <c r="T84" i="6"/>
  <c r="T80" i="6"/>
  <c r="T72" i="6"/>
  <c r="T68" i="6"/>
  <c r="T64" i="6"/>
  <c r="T62" i="6"/>
  <c r="T58" i="6"/>
  <c r="T56" i="6"/>
  <c r="T52" i="6"/>
  <c r="T50" i="6"/>
  <c r="T46" i="6"/>
  <c r="T44" i="6"/>
  <c r="T40" i="6"/>
  <c r="T38" i="6"/>
  <c r="T34" i="6"/>
  <c r="T32" i="6"/>
  <c r="T28" i="6"/>
  <c r="T26" i="6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Q178" i="1" l="1"/>
  <c r="Q170" i="1"/>
  <c r="Q171" i="1"/>
  <c r="Q172" i="1"/>
  <c r="Q173" i="1"/>
  <c r="Q174" i="1"/>
  <c r="Q175" i="1"/>
  <c r="Q176" i="1"/>
  <c r="Q177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Q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Марина</author>
    <author>Науменко Дмитрий</author>
  </authors>
  <commentList>
    <comment ref="N5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ещё есть +300м ВВГ-Пнг-LS израсходован в АЧ</t>
        </r>
      </text>
    </comment>
    <comment ref="N10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нет по м-15 куплено за нал
</t>
        </r>
      </text>
    </comment>
    <comment ref="D15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используется как крепление профиля к балке для троса</t>
        </r>
      </text>
    </comment>
    <comment ref="N166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Науменко Дмитрий</author>
    <author>Марина</author>
  </authors>
  <commentList>
    <comment ref="S5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Материал  который был передан в ПР с склада  и не учтён или завышен объём в КС
Объём с знаком (-) это завышенный
Объём с знаком (+)- не учтённый</t>
        </r>
      </text>
    </comment>
    <comment ref="T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Материал  который  может быть  передан в ПР из Сметы и  показан  в  КС
Объём с знаком (-) это завышенный
Объём с знаком (+)- не учтённый</t>
        </r>
      </text>
    </comment>
    <comment ref="L51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ещё есть +300м ВВГ-Пнг-LS израсходован в АЧ</t>
        </r>
      </text>
    </comment>
    <comment ref="L109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нет по м-15 куплено за нал
</t>
        </r>
      </text>
    </comment>
    <comment ref="L133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
</t>
        </r>
      </text>
    </comment>
    <comment ref="L135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37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0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1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2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3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4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53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69" authorId="0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70" authorId="0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D175" authorId="1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используется как крепление профиля к балке для троса</t>
        </r>
      </text>
    </comment>
    <comment ref="L184" authorId="0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</commentList>
</comments>
</file>

<file path=xl/sharedStrings.xml><?xml version="1.0" encoding="utf-8"?>
<sst xmlns="http://schemas.openxmlformats.org/spreadsheetml/2006/main" count="1083" uniqueCount="358">
  <si>
    <t>ВРУ-Склад</t>
  </si>
  <si>
    <t>шт.</t>
  </si>
  <si>
    <t>ед.изм.</t>
  </si>
  <si>
    <t>ЛСР № 02-01-05</t>
  </si>
  <si>
    <t>ЛСР № 02-01-06</t>
  </si>
  <si>
    <t>ППУ-Склад</t>
  </si>
  <si>
    <t>УКРМ1-0,4-50 Склад</t>
  </si>
  <si>
    <t>ЩС-АЧ Склад</t>
  </si>
  <si>
    <t>ЩС-ОПС  Склад</t>
  </si>
  <si>
    <t>ЩС-ВР Склад</t>
  </si>
  <si>
    <t>ЩОВ Склад</t>
  </si>
  <si>
    <t>ЩНО Щит управления наружным освещением ЯУО 9601-3074 У3 IP31</t>
  </si>
  <si>
    <t>Кабель силовой медь ВВГнг(А)-LS 5x50мм² черный ГОСТ</t>
  </si>
  <si>
    <t>м</t>
  </si>
  <si>
    <t>Кабель силовой медь ВВГнг(А)-LS 5x25мм² черный ГОСТ</t>
  </si>
  <si>
    <t>Кабель силовой медь ВВГнг(А)-LS 5x6мм² черный ГОСТ</t>
  </si>
  <si>
    <t>Кабель силовой медь ВВГнг(А)-LS 5x4мм² черный ГОСТ</t>
  </si>
  <si>
    <t>Кабель силовой медь ВВГнг(А)-LS 5x2.5мм² черный ГОСТ</t>
  </si>
  <si>
    <t>Кабель силовой медь ВВГнг(А)-LS 5x1.5мм² черный ГОСТ</t>
  </si>
  <si>
    <t>Кабель силовой медь ВВГнг(А)-LS 4x1.5мм² черный ГОСТ</t>
  </si>
  <si>
    <t>Кабель силовой медь ВВГнг(А)-LS 3x2.5мм² черный ГОСТ</t>
  </si>
  <si>
    <t>Кабель силовой медь ВВГнг(А)-LS 3x1.5мм² черный ГОСТ</t>
  </si>
  <si>
    <t>Кабель силовой ВВГнг(А)-FRLS 5х2,5ок(N,PE)-1 ГОСТ ()</t>
  </si>
  <si>
    <t>Кабель силовой ВВГнг(А)-FRLS 3х1,5ок(N,PE)-0,66 ГОСТ ()</t>
  </si>
  <si>
    <t>Провод одножильный медь ПуГВнг(А)-LS 25мм² ГОСТ</t>
  </si>
  <si>
    <t>Провод одножильный медь ПуГВнг(А)-LS 6мм² ГОСТ</t>
  </si>
  <si>
    <t>ЛСР № 02-01-03</t>
  </si>
  <si>
    <t>ЛСР № 02-01-04</t>
  </si>
  <si>
    <t>Кабель силовой ВВГнг(А)-LS 2x1.5мм² черный ГОСТ</t>
  </si>
  <si>
    <t>Кабель силовой медь ВВГнг(А)-FRLS 5x1.5мм² черный ГОСТ</t>
  </si>
  <si>
    <t>Кабель силовой медь ВВГнг(А)-FRLS 2x1.5мм² черный ГОСТ</t>
  </si>
  <si>
    <t>IEK Коробка КМ41234 распаячная для о/п 100х100х50мм IP55 (RAL7035, 6 гермовводов)</t>
  </si>
  <si>
    <t>WAGO Клемма для 4-х медных(!) однопроволочных проводников сеч. до 2,5 мм кв. (упаковка)</t>
  </si>
  <si>
    <t>SE Wessen Рондо наруж Бел Переключатель 1-клавишный 10А, IP44</t>
  </si>
  <si>
    <t>SE Wessen 59 Бел Выключатель 1-клавишный 16А (сх.1) (в сборе, с рамкой)</t>
  </si>
  <si>
    <t>SE Wessen 59 Бел Выключатель 2-клавишный 16А (сх.5) (в сборе, с рамкой)</t>
  </si>
  <si>
    <t>Труба стальная d25х3,2</t>
  </si>
  <si>
    <t>DKC Труба гофрированная ПНД легкая с протяжкой D=25mm (50m) черная</t>
  </si>
  <si>
    <t>DKC Труба ПВХ гибкая гофрированная легкая с протяжкой D=25мм (25м) серая (Серия 9)</t>
  </si>
  <si>
    <t>IEK Держатель с защёлкой CF25 черный</t>
  </si>
  <si>
    <t>DKC Герметик огнезащитный картр. 300 мл</t>
  </si>
  <si>
    <t>IEK Скоба металл.двухлапковая d31-32мм</t>
  </si>
  <si>
    <t>Тросс стальной оцинкованный 6 мм</t>
  </si>
  <si>
    <t>Хомут кабельный нейлоновый 2,5х60 (100 шт.)</t>
  </si>
  <si>
    <t>упак.</t>
  </si>
  <si>
    <t>Комплект крепления к балке с толщиной полки  10-19 мм</t>
  </si>
  <si>
    <t>DKC Шпилька М12x1000мм (упаковка)</t>
  </si>
  <si>
    <t>Талреп М12 крюк-кольцо</t>
  </si>
  <si>
    <t>Зажим стальной оцинкованный для троса  6мм</t>
  </si>
  <si>
    <t>Крюк для монтажа светильника  BY698P LED300/NW PSD WB EN</t>
  </si>
  <si>
    <t>Струбцина монтажная  (балочный зажим) М8</t>
  </si>
  <si>
    <t>DKC Шпилька М8x2000мм</t>
  </si>
  <si>
    <t xml:space="preserve">IEK Рым-гайка М8
</t>
  </si>
  <si>
    <t>ЭО</t>
  </si>
  <si>
    <t>ЭМ</t>
  </si>
  <si>
    <t>Кабель силовой медь ВВГнг(А)-LS 5x95мм² черный ГОСТ</t>
  </si>
  <si>
    <t>Кабель силовой медь ВВГнг(А)-LS 5x16мм² черный ГОСТ</t>
  </si>
  <si>
    <t>Кабель силовой медь ВВГнг(А)-LS 5x10мм² черный ГОСТ</t>
  </si>
  <si>
    <t>Кабель силовой медь ВВГнг(А)-FRLS 5x35мм² черный ГОСТ</t>
  </si>
  <si>
    <t>Кабель силовой ВВГнг(А)-FRLS 5х10ок(N,PE)-1 ГОСТ ()</t>
  </si>
  <si>
    <t>Кабель силовой ВВГнг(А)-FRLS 5х4ок(N,PE)-1 ГОСТ ()</t>
  </si>
  <si>
    <t>КВТ Скоба металлическая СМО 48-50 (Fortisflex)</t>
  </si>
  <si>
    <t>КВТ Скоба металлическая СМО 38-40 (Fortisflex)</t>
  </si>
  <si>
    <t>SE Этюд наруж Бел Розетка 2-я с/з со шторками, с крышкой IP44</t>
  </si>
  <si>
    <t>Hegel Коробка уравнивания потенциалов д/открытой установки, 6 вводов, внутр разм 85x85x40 мм, ниша: 94,6x94,6x44, IP55</t>
  </si>
  <si>
    <t>Комплект материалов для системы обогрева водосточных колонок</t>
  </si>
  <si>
    <t>SE Wessen 59 Бел Переключатель 1-клавишный 16А (сх.6) (в сборе, с рамкой)</t>
  </si>
  <si>
    <t xml:space="preserve">STAR NBT LED 32 silver 4000K
</t>
  </si>
  <si>
    <t>Труба стальная d50х3,5</t>
  </si>
  <si>
    <t>IEK Лоток перфорированный 35х100х3000, 0,7мм</t>
  </si>
  <si>
    <t>IEK Лоток перфорированный 80х200х3000</t>
  </si>
  <si>
    <t>IEK Поворот на 90 гр. 35х100 мм.</t>
  </si>
  <si>
    <t>IEK Поворот на 90 гр. 80х200</t>
  </si>
  <si>
    <t>IEK Стойка кабельная К1150</t>
  </si>
  <si>
    <t>IEK Полка кабельная К1160</t>
  </si>
  <si>
    <t>IEK Полка кабельная К1161</t>
  </si>
  <si>
    <t>Сталь круглая d8мм</t>
  </si>
  <si>
    <t>Стальной уголок 50х50х5мм</t>
  </si>
  <si>
    <t>Стальная полоса 40х5</t>
  </si>
  <si>
    <t>Стальная полоса 25х4мм</t>
  </si>
  <si>
    <t>Металлорукав сечением 50мм</t>
  </si>
  <si>
    <t>Металлорукав сечением 38мм</t>
  </si>
  <si>
    <t>Металлорукав сечением 25мм</t>
  </si>
  <si>
    <t>Труба стальная d65х4</t>
  </si>
  <si>
    <t>Труба стальная d32х3,2</t>
  </si>
  <si>
    <t>Труба стальная d40х3,5</t>
  </si>
  <si>
    <t>Труба стальная d25х2,5</t>
  </si>
  <si>
    <t>ПЭУ 091/092 Указатель двери левосторонний/правосторонний (240х125) РС-M /комплект, 2шт./_x000D_
MIZAR SP</t>
  </si>
  <si>
    <t xml:space="preserve">ПЭУ 011 Выход/Exit (240х125) PC-M /комплект, 2шт./ MIZAR SP
</t>
  </si>
  <si>
    <t>РВО-42</t>
  </si>
  <si>
    <t>ПЭУ 001/002 Выход налево/направо (240х125) РС-M /комплект, 2шт./ MIZAR SP</t>
  </si>
  <si>
    <t>СТ ПЭУ 001/002 Выход налево/направо (240х125) РС-M</t>
  </si>
  <si>
    <t>СТ Светильник аварийный встраиваемый/накладной 3.2Вт MIZAR 4023-3 LED SP</t>
  </si>
  <si>
    <t>ПК</t>
  </si>
  <si>
    <t>OPTIMA.OPL ECO LED 595 4000K</t>
  </si>
  <si>
    <t xml:space="preserve">СТ OPTIMA.OPL ECO LED 1200 4000K
</t>
  </si>
  <si>
    <t xml:space="preserve">OWP OPTIMA LED 595 IP54/IP54 4000K
</t>
  </si>
  <si>
    <t xml:space="preserve">ALS.OPL UNI LED 1200 4000K
</t>
  </si>
  <si>
    <t xml:space="preserve">CD 160 W
</t>
  </si>
  <si>
    <t>ACQUA C 12 WH 4000K</t>
  </si>
  <si>
    <t xml:space="preserve">HB LED 2x150 D60 5000K
</t>
  </si>
  <si>
    <t xml:space="preserve">Светильник взрывозащищенный светодиод. (LED) 50Вт 220-230В IP66 алюминий Световые Технологии ZENITH
</t>
  </si>
  <si>
    <t xml:space="preserve">СТ Светильник светодиодный  RKL LED 13W 4000K
</t>
  </si>
  <si>
    <t>лампа МО-36-60</t>
  </si>
  <si>
    <t>Приход на склад по М-15</t>
  </si>
  <si>
    <t>Фактический остаток</t>
  </si>
  <si>
    <t>Фактические данные</t>
  </si>
  <si>
    <t>Не учтённый материал в сметах</t>
  </si>
  <si>
    <t>Данные из смет</t>
  </si>
  <si>
    <t>№</t>
  </si>
  <si>
    <t>Не поставленный  материал из  смет</t>
  </si>
  <si>
    <t>Сумма</t>
  </si>
  <si>
    <t>ВРУ-ПК</t>
  </si>
  <si>
    <t>ППУ-ПК</t>
  </si>
  <si>
    <t>УКРМ2-0,4-800 ПК</t>
  </si>
  <si>
    <t>УКРМ1-0,4-500 ПК</t>
  </si>
  <si>
    <t>ЩК-АЧ  ПК</t>
  </si>
  <si>
    <t>ЩС-ЦСГ  ПК</t>
  </si>
  <si>
    <t>ЩС-ОПС ПК</t>
  </si>
  <si>
    <t>ЩО Склад</t>
  </si>
  <si>
    <t>ЩАО Склад</t>
  </si>
  <si>
    <t>Ящик с понижающим трансформатором 220/36 В, 250В А</t>
  </si>
  <si>
    <t>Система автоматизации освещения здания склада</t>
  </si>
  <si>
    <t>ЩО1 ПК</t>
  </si>
  <si>
    <t>ЩО2 ПК</t>
  </si>
  <si>
    <t>ЩО3 ПК</t>
  </si>
  <si>
    <t>ЩО4 ПК</t>
  </si>
  <si>
    <t>ЩАО ПК</t>
  </si>
  <si>
    <t>ЩО-АЧ ПК</t>
  </si>
  <si>
    <t>ЩАО-АЧ ПК</t>
  </si>
  <si>
    <t>ACQUA C 12 WH 4000(with driver) светильник</t>
  </si>
  <si>
    <t>ALS.OPL UNI LED 1200 4000K светильник 1066000010</t>
  </si>
  <si>
    <t>CD 160Wсветильник 1133000060</t>
  </si>
  <si>
    <t>CD LED 18 4000K светильник 1134000010</t>
  </si>
  <si>
    <t>CT HB LED 2*150 D60 5000K 1224003490</t>
  </si>
  <si>
    <t>CT HB LED 2*150 D80 5000K 1224004620</t>
  </si>
  <si>
    <t>DKC Jupiter Горячеоцинкованная стальная полоса 25*4мм NC2254DKC</t>
  </si>
  <si>
    <t>DKC Jupiter Пруток 8мм,горячеоцинкованный NC1008DKC</t>
  </si>
  <si>
    <t>DKC Герметик огнезащитный картр.300мл</t>
  </si>
  <si>
    <t xml:space="preserve">DKC Струбцина М8 СМ 300800DKC </t>
  </si>
  <si>
    <t>DKC Шпилька М12*1000мм СМ 201201DKC</t>
  </si>
  <si>
    <t>DKC Шпилька М8*2000мм СМ200802DKC</t>
  </si>
  <si>
    <t>Hegel Коробка уравнивания потенциалов д/открытой установки ,6 вводов ,внутр.размер 85*85*40 мм ,ниша:94,6*94,6*44 IP 55 КУП2603-И</t>
  </si>
  <si>
    <t>IEK  КоробкаКМ41234 распаячная для о/п 100*100*50ммIP55(RAL7035,6 гермовводов</t>
  </si>
  <si>
    <t>IEK ГЕРМЕС PLUS Бел.Розетка 2-мест. Сборе с корпусом с3/К отк.уст-ки 16А 220-250В с крышкой винт.зажим</t>
  </si>
  <si>
    <t>IEK Крышка на лоток осн.100мм CLP1K-100-1</t>
  </si>
  <si>
    <t>IEK Крышка на лоток осн.200мм CLP1K-200-1</t>
  </si>
  <si>
    <t>IEK Лоток перфорированный 50*100*3000 CLP10-50-100-3</t>
  </si>
  <si>
    <t>IEK Лоток перфорированный 80*200*3000 CLP10-080-200-3</t>
  </si>
  <si>
    <t>IEK Металлорукав РЗ-ЦХ-38 с протяжкой (25м)СМР 18-038-К00-025</t>
  </si>
  <si>
    <t>IEK МеталлорукавРЗ-ЦХ-25(50М)СМ-25-050</t>
  </si>
  <si>
    <t>IEK МеталлорукавРЗ-ЦХ-50 (15М)СМ50*015</t>
  </si>
  <si>
    <t>IEK Поворот на 90гр. 50*100 CLP2P-050-100</t>
  </si>
  <si>
    <t>IEK Поворот на 90гр. 50*50 CLP2P-050-050</t>
  </si>
  <si>
    <t>IEK Поворот на 90гр. 80*200</t>
  </si>
  <si>
    <t>IEK Полка кабельная К1160 CLW10-GEMPK-150</t>
  </si>
  <si>
    <t>IEK Полка кабельная К1161 CLW10-GEMPK-250</t>
  </si>
  <si>
    <t>IEK Рым-гайка М8</t>
  </si>
  <si>
    <t>IEK Скоба метал.двухлапковая d31-32 СМАТ11-31-100</t>
  </si>
  <si>
    <t>IEK Стойка кабельная К1151 CLW10-GEMSK-600</t>
  </si>
  <si>
    <t>IEK Хомут 2,5*60 мм нейлон(100шт)</t>
  </si>
  <si>
    <t>Legrand Plexo Серый переключатель 1-клавишный ,10А, в сборке IP55</t>
  </si>
  <si>
    <t>LZ.OPL ECO LED 1200 5000Kсветильник 1074000470</t>
  </si>
  <si>
    <t>LZ.OPL ECO LED600 5000Kсветильник 1074000500</t>
  </si>
  <si>
    <t>MIZAR 4023-3 LED SP светильник 4502001210</t>
  </si>
  <si>
    <t>OPTIMA.OPL ECO LED 1200 4000K светильник 1166000030</t>
  </si>
  <si>
    <t>OPTIMA.OPL ECO LED 595 4000K светильник 1166000010</t>
  </si>
  <si>
    <t>OWP OPTIMA LED 595 IP54/IP54 4000Kсветильник 1372000170</t>
  </si>
  <si>
    <t>RKL LED 13 4000K светильник 1144000080</t>
  </si>
  <si>
    <t>SE Wessen 59 Белый Выключатель 1-клавишный 16А(сх.1)(в сборке ,с рамкой) VS516-154-18</t>
  </si>
  <si>
    <t>SE Wessen 59 Белый Выключатель 2-клавишный 16А(сх.5)(в сборке ,с рамкой) VS516-252-18</t>
  </si>
  <si>
    <t>SE Wesssen 59 Белый переключатель 1-клавишный 16А(сх.6)(в сборке ,с рамкой) VS616-156-18</t>
  </si>
  <si>
    <t>STAR NBT LED 32 silver 4000K светильник 1418000030</t>
  </si>
  <si>
    <t>WAGO Клемма для 5-и медных однопровлочных сеч.до2.5мм кв 2273-205</t>
  </si>
  <si>
    <t>ZENITH LED 50 D270 B Exсветильник 1226000140</t>
  </si>
  <si>
    <t>Бирка кабельная У-134 квадрат 55*55мм  UZMA-BIK-Y134-S</t>
  </si>
  <si>
    <t>Болт М6*16</t>
  </si>
  <si>
    <t>Болт М6*20</t>
  </si>
  <si>
    <t>Болт М8*16 DIN 933 шестигранная голова полная резьба оцинкованный</t>
  </si>
  <si>
    <t>Болт М8*20</t>
  </si>
  <si>
    <t>Болт шестигранный М10*20 Zn DIN 922 8.8</t>
  </si>
  <si>
    <t>Винт М6*10 с крестообразным шлицем CMO10610</t>
  </si>
  <si>
    <t xml:space="preserve">Винт М8*16 с полукруглая </t>
  </si>
  <si>
    <t>Гайка М-12</t>
  </si>
  <si>
    <t>Гайка М-6 DIN6923 шестигранная с фланцем оцинкованная 26583</t>
  </si>
  <si>
    <t>Гайка М6DIN 934</t>
  </si>
  <si>
    <t>Гайка М-8 DIN934 оцинкованная DIN934M8</t>
  </si>
  <si>
    <t>Гайка соединительная М10*30</t>
  </si>
  <si>
    <t>Гайка шестигранная М10 Zn DIN 934 8</t>
  </si>
  <si>
    <t>Декаративная заглушка MOZ-E41</t>
  </si>
  <si>
    <t>Держатель полосы 831-40</t>
  </si>
  <si>
    <t>Держатель провлоки безболтовой пластиковый 177 30 М8</t>
  </si>
  <si>
    <t>Держатель провлоки для плоской кровли 165 MBG-8-10</t>
  </si>
  <si>
    <t>Дюпель гвоздь 6*40 SMX-L  потайной бортик7563</t>
  </si>
  <si>
    <t>Зажим стальной 6мм DIN741 для троса оцинкованный</t>
  </si>
  <si>
    <t>Зажим стальной 8мм DIN741 для троса оцинкованный</t>
  </si>
  <si>
    <t>Зажим струбцина МАВ-11</t>
  </si>
  <si>
    <t>Кабель  силовой ВВГнг(А)-LS 5*50мк (N,PE)-0,66</t>
  </si>
  <si>
    <t>Кабель ВВГ -П нг(А) FRLS 3*1,5   0,66 Кв</t>
  </si>
  <si>
    <t>Кабель ВВГнг(А)-LS 5*95(N,PE)-1кВ секторный</t>
  </si>
  <si>
    <t xml:space="preserve">Кабель силовой ВВГ нг(А)-FRLS 2*1,5 ок (N)-1 TPTC </t>
  </si>
  <si>
    <t xml:space="preserve">Кабель силовой ВВГ нг(А)-FRLS 3*1,5 ок (N,PE)-1 TPTC </t>
  </si>
  <si>
    <t xml:space="preserve">Кабель силовой ВВГнг(А)-FRLS 5*1,5 ок (N,PE)-0,66 ТРТС  </t>
  </si>
  <si>
    <t xml:space="preserve">Кабель силовой ВВГнг(А)-FRLS 5*10 ок(N,PE) -1 </t>
  </si>
  <si>
    <t>Кабель силовой ВВГнг(А)-FRLS 5*2,5 ок (N,PE)-1</t>
  </si>
  <si>
    <t>Кабель силовой ВВГнг(А)-FRLS 5*4(N,PE)-1</t>
  </si>
  <si>
    <t>Кабель силовой ВВГнг(А)-LS 2*1,5 ок (N)-0,66</t>
  </si>
  <si>
    <t>Кабель силовой ВВГнг(А)-LS 3*1,5 ок (N,PE)-0,66</t>
  </si>
  <si>
    <t xml:space="preserve">Кабель силовой ВВГнг(А)-LS 3*2,5 ок(N,PE)-0,66 </t>
  </si>
  <si>
    <t>Кабель силовой ВВГнг(А)-LS 4*1,5ок (N)-0,66</t>
  </si>
  <si>
    <t>Кабель силовой ВВГнг(А)-LS 5*1,5 ок(N,PE)-0,66</t>
  </si>
  <si>
    <t>Кабель силовой ВВГнг(А)-LS 5*10 ок(N,PE)-0,66</t>
  </si>
  <si>
    <t>Кабель силовой ВВГнг(А)-LS 5*16 ок (N,PE)-0,66</t>
  </si>
  <si>
    <t>Кабель силовой ВВГнг(А)-LS 5*2,5 ок(N,PE)-0,66</t>
  </si>
  <si>
    <t>Кабель силовой ВВГнг(А)-LS 5*25 мк(N,PE)-0,66</t>
  </si>
  <si>
    <t>Кабель силовой ВВГнг(А)-LS 5*35 мк (N,PE)-0,66</t>
  </si>
  <si>
    <t>Кабель силовой ВВГнг(А)-LS 5*4 ок (N,PE)-0,66</t>
  </si>
  <si>
    <t>Кабель силовой ВВГнг(А)-LS 5*6  ок (N,PE)-0,66</t>
  </si>
  <si>
    <t>Кабель силовой ППГнг(А)-FRHF 3*1,5 ok (N,PE)-1</t>
  </si>
  <si>
    <t>Кабель силовой ППГнг(А)-FRHF 4*1,5 ok (N)-1</t>
  </si>
  <si>
    <t>Кабель силовой ППГнг(А)-HF 3*1,5 ok(N,PE)-1 TPTC</t>
  </si>
  <si>
    <t>Кабель силовой ППГнг(А)-HF 4*1,5 ok(N)-1 TPTC</t>
  </si>
  <si>
    <t>Кронштеин MRK-41/1000</t>
  </si>
  <si>
    <t>КТВ Скоба металлическая СМО 25-26(Fortisflex) 49116 KTB</t>
  </si>
  <si>
    <t>КТВ Скоба металлическая СМО 38-40(Fortisflex) 49118 KTВ</t>
  </si>
  <si>
    <t>КТВ Скоба металлическая СМО 48-50(Fortisflex) 49119 KTB</t>
  </si>
  <si>
    <t>Монтажна гайка MRN-M10</t>
  </si>
  <si>
    <t>Полоса стальная 5*40 ст 3</t>
  </si>
  <si>
    <t>Провод силовой ПуГВнг(А)-LS 1*25 ж/з ТРТС</t>
  </si>
  <si>
    <t>Провод силовой ПуГВнг(А)-LS 1*6 ж/з ТРТС</t>
  </si>
  <si>
    <t>Профиль монтажный MR-413m</t>
  </si>
  <si>
    <t>Профиль П-образный PSL 29*48*2000 1.5мм BPL2920</t>
  </si>
  <si>
    <t>ПЭУ 001/002 Выход налево/направо(240*125)РС-М/комплект 2шт./MIZAR SP пиктограмма 2502000010</t>
  </si>
  <si>
    <t>ПЭУ 011 Выход/Exit (240*125)РС-М/комплект,2шт./MIZAR SP пиктограмма  2502000930</t>
  </si>
  <si>
    <t>ПЭУ 091/092 Указатель двери левостороний/правостороний240*125)РС-М/комплект,2шт.MIZAR SP пиктограмма 2502000040</t>
  </si>
  <si>
    <t>Резьбовая шпилька  X-BT-MR M10/15 SN 8</t>
  </si>
  <si>
    <t>Резьбовая шпилька АМ 10*3000 4,8 оцин.</t>
  </si>
  <si>
    <t>Рым-гайка DIN582 M6 оцинкованная</t>
  </si>
  <si>
    <t>Рым-гайка DIN582 M8 оцинкованная</t>
  </si>
  <si>
    <t>Саморез кровельный ZP-4.8*60 00002314</t>
  </si>
  <si>
    <t>Саморез по металлу 4,2*25 сверлоконечный 00001089</t>
  </si>
  <si>
    <t>Скоба металлическая двухлапковая IEK d 25-26</t>
  </si>
  <si>
    <t>Скоба металлическая двухлапковая IEK d 48-50</t>
  </si>
  <si>
    <t>Соединитель провлоки крестовой 251-8-10</t>
  </si>
  <si>
    <t>Стартер MQT-21-41</t>
  </si>
  <si>
    <t xml:space="preserve">Талреп М-12 DIN1480 крюк-кольцо оцинкованный </t>
  </si>
  <si>
    <t xml:space="preserve">Талреп М-16 DIN1480 крюк-кольцо оцинкованный </t>
  </si>
  <si>
    <t>Трос 6,0мм стальной оцинкованный(250м)</t>
  </si>
  <si>
    <t>Трос 8,0мм стальной оцинкованный(110м)</t>
  </si>
  <si>
    <t>Труба гофрированная ПВХ 16мм с протяжкой легкая серая 91916</t>
  </si>
  <si>
    <t>Труба гофрированная ПВХ 25мм с протяжкой легкая серая 91925</t>
  </si>
  <si>
    <t>Труба гофрированная ПВХ 40 мм с протяжкой легкая серая 91940</t>
  </si>
  <si>
    <t>Хомут 100*2.5 UHH31-D025-100-100</t>
  </si>
  <si>
    <t>Шайба 10 10,5*20*2 Zn ISO7089 200HV</t>
  </si>
  <si>
    <t>Шайба 10,5*40*3  A2K Sim.ISO7089 200HV</t>
  </si>
  <si>
    <t>Шайба плоская М-8 DIN125 оцинкованная 00005585</t>
  </si>
  <si>
    <t>Шпилька DIN975 M8*1000 00004699</t>
  </si>
  <si>
    <t xml:space="preserve">Щит ЩС  1.1.3-Я </t>
  </si>
  <si>
    <t>Эlevel  ЩР ЩС-ОПС 00-00054675(01/2019/Р-Д-2-ЭМ)</t>
  </si>
  <si>
    <t>Эlevel ЩР ЩК-АЧ 00-00054670(01/2019/Р-Д-2-ЭМ)</t>
  </si>
  <si>
    <t>Эlevel ЩР ЩОВ 00-00054293(01/2019/Р-Д-3-ЭМ)</t>
  </si>
  <si>
    <t>Эlevel ЩР ЩС-АЧ 00-00054290(01/2019/Р-Д-3-ЭМ)</t>
  </si>
  <si>
    <t>Эlevel ЩР ЩС-ВР 00-00054292(01/2019/Р-Д-3-ЭМ)</t>
  </si>
  <si>
    <t>Эlevel ЩР ЩС-ОПС 00-00054291(01/2019/Р-Д-3-ЭМ)</t>
  </si>
  <si>
    <t>Эlevel ЩР ЩС-ЦСГ 00-00054672(01/2019/Р-Д-2-ЭМ)</t>
  </si>
  <si>
    <t>Эlevel-ЩР ЩАО 00-00054284(01/2019/З-Д-З-ЭО)</t>
  </si>
  <si>
    <t>Эlevel-ЩР ЩАО 00-00054611(01/2019/З-Д-2-ЭО)</t>
  </si>
  <si>
    <t>Эlevel-ЩР ЩАО-АЧ 00-00054613(01/2019/Р-Д-2-ЭО)</t>
  </si>
  <si>
    <t>Эlevel-ЩР ЩО 00-00054283(01/2019/З-Д-З-ЭО)</t>
  </si>
  <si>
    <t>Эlevel-ЩР ЩО1  00-00054607(01/2019/Р-Д-2-ЭО)</t>
  </si>
  <si>
    <t>Эlevel-ЩР ЩО2  00-00054608(01/2019/Р-Д-2-ЭО)</t>
  </si>
  <si>
    <t>Эlevel-ЩР ЩО3  00-00054609(01/2019/Р-Д-2-ЭО)</t>
  </si>
  <si>
    <t>Эlevel-ЩР ЩО4  00-00054610(01/2019/Р-Д-2-ЭО)</t>
  </si>
  <si>
    <t>Эlevel-ЩР ЩО-АЧ 00-00054612(01/2019/Р-Д-2-ЭО)</t>
  </si>
  <si>
    <t>Данные из КС</t>
  </si>
  <si>
    <t>Расход</t>
  </si>
  <si>
    <t>Кабель силовой ВВГнг(А)-FRLS-1 5*240мс(N,PE)РТС многопроволочный</t>
  </si>
  <si>
    <t>Не учтённый материал в КС из М-15</t>
  </si>
  <si>
    <t>Движение оборудования и материалов по складу на 17.10.2020 г</t>
  </si>
  <si>
    <t>IEK Лоток перфорированный 50*50*3000</t>
  </si>
  <si>
    <t>Хомут стяжка кабельная 3,6*300</t>
  </si>
  <si>
    <t>Не учтённый материал в КС из Сметы</t>
  </si>
  <si>
    <t>Наименование оборудования и материалов из смет</t>
  </si>
  <si>
    <t>Наименование оборудования и материалов из М-15</t>
  </si>
  <si>
    <t>ЗИТО</t>
  </si>
  <si>
    <t>ЭОМ</t>
  </si>
  <si>
    <t>Склад</t>
  </si>
  <si>
    <t>ВРУ ЗИТО</t>
  </si>
  <si>
    <t>УКРМ1-0,4-60 ЗИТО</t>
  </si>
  <si>
    <t>ЩОВ ЗИТО</t>
  </si>
  <si>
    <t>Эlevel-ЩР ЩОВ 00-00054659(01/2019/Р-Д-7-ЭОМ)</t>
  </si>
  <si>
    <t>Щит управления насосами _Х000D_Control МРС-Е-2х0,37-У-II</t>
  </si>
  <si>
    <t>Щит управления насосами _Х000D_Control МРС-Е-2х7,5-У-II</t>
  </si>
  <si>
    <t>Щит управления насосами _Х000D_Control МРС-Е-2х11,0-У-II</t>
  </si>
  <si>
    <t xml:space="preserve"> CT ARCTIC.OPL ECO LED 1200 4000K светильник</t>
  </si>
  <si>
    <t xml:space="preserve"> CT ARCTIC.OPL ECO LED 1200 EM 4000K светильник</t>
  </si>
  <si>
    <t>Битумная мастика</t>
  </si>
  <si>
    <t>кг</t>
  </si>
  <si>
    <r>
      <t>Система обогрева водосточных воронок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</si>
  <si>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LZ.OPL ECO LED 600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</si>
  <si>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LZ.OPL ECO LED 1200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</si>
  <si>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Лампа светодиодная цоколь E27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</si>
  <si>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HB LED 2x150 D80 HFD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</si>
  <si>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СТ Светильник светодиодный CD LED 18W 4000K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</si>
  <si>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t>Расход по КС</t>
  </si>
  <si>
    <t>Остаток    по  М-15 для КС</t>
  </si>
  <si>
    <t>Удлинитель силовой 4 розетки шнур 10м ПВС 3x1.5 УК10 с термозащитой</t>
  </si>
  <si>
    <t>Удлинитель силовой 4 розетки шнур 20м ПВС 3х1.5 УК20 IP44</t>
  </si>
  <si>
    <t>Наконечник медный луженый ТМЛ 70-12-13</t>
  </si>
  <si>
    <t>Наконечник медный луженый ТМЛ 150-12-19</t>
  </si>
  <si>
    <t>шт</t>
  </si>
  <si>
    <t>уп</t>
  </si>
  <si>
    <r>
      <t>3-ШР Шкаф силовой в комплекте (1200х750х300)</t>
    </r>
    <r>
      <rPr>
        <b/>
        <i/>
        <sz val="10"/>
        <rFont val="Calibri"/>
        <family val="2"/>
        <charset val="204"/>
        <scheme val="minor"/>
      </rPr>
      <t xml:space="preserve">
ПЗ=71554,35/4,45 (ВР)</t>
    </r>
  </si>
  <si>
    <t>3-ШР Шкаф силовой в комплекте (1200х750х300)
ПЗ=71554,35/4,45 (ВР)</t>
  </si>
  <si>
    <t>Кабель ВВГ-Пнг(А)-LS 1х25 (ВР)</t>
  </si>
  <si>
    <t>Кабель ВВГ-Пнг(А)-LS 3х2,5 (ВР)</t>
  </si>
  <si>
    <t>Кабель ВВГнг(А)-LS 5х10 (ВР)</t>
  </si>
  <si>
    <t>Провод ПВС  3х1.5 ТРТС  (ВР)</t>
  </si>
  <si>
    <t>Кабель ВВГнг(А)-LS 5х25  (ВР)</t>
  </si>
  <si>
    <t>Кабель ВВГнг(А)-LS 5х70  (ВР)</t>
  </si>
  <si>
    <t>Кабель ВВГнг-LS 5х4  (ВР)</t>
  </si>
  <si>
    <t>Трос стальной оцинкованный 8мм  (ВР)</t>
  </si>
  <si>
    <t>Хомут кабельный нейлоновый 2,5х60  (ВР)</t>
  </si>
  <si>
    <t>Талреп М16 крюк-кольцо  (ВР)</t>
  </si>
  <si>
    <t>Зажим стальной оцинкованный 8мм  (ВР)</t>
  </si>
  <si>
    <t>Наконечник медный луженый ТМЛ 70-12-13  (ВР)</t>
  </si>
  <si>
    <t>Наконечник медный луженый ТМЛ 120-12-17  (ВР)</t>
  </si>
  <si>
    <t>Наконечник медный луженый ТМЛ 150-12-19  (ВР)</t>
  </si>
  <si>
    <t>Гильза медная луженая ГМЛ 150-19 ГОСТ 23469.3  (ВР)</t>
  </si>
  <si>
    <t>Удлинитель силовой 4 розетки шнур 10м ПВС 3x1.5 УК10 с термозащитой  (ВР)</t>
  </si>
  <si>
    <t>Удлинитель силовой 4 розетки шнур 20м ПВС 3х1.5 УК20 IP44  (ВР)</t>
  </si>
  <si>
    <t>Хомут 100*2.5мм черный нейлон</t>
  </si>
  <si>
    <t>Кабель ВВГнг(А)-LS 5*4 ок(N,PE)-0,66</t>
  </si>
  <si>
    <t>Кабель ВВГнг(А)-LS 5*10 ок(N,PE)-0,66</t>
  </si>
  <si>
    <t>Кабель ВВГнг(А)-LS 5*25 мк(N,PE)</t>
  </si>
  <si>
    <t>Кабель ВВГнг(А)-LS 5*70 мс(N,PE)-1</t>
  </si>
  <si>
    <t>Гильза медная луженая ГМЛ 150-19</t>
  </si>
  <si>
    <t>Муфта концевая 1КНТп-4х(150-240) до 1кВ универсальная 22020054 НТК  (ВР)</t>
  </si>
  <si>
    <t xml:space="preserve">Муфта концевая 1КНТп-4х(150-240) до 1кВ универсальная 22020054 НТК </t>
  </si>
  <si>
    <t>Муфта концевая 1КНТп-4х(70-120) до 1кВ 
универсальная 22020053 НТК   (ВР)</t>
  </si>
  <si>
    <t>Муфта концевая 1КНТп-4х(70-120) до 1кВ универсальная 22020053 НТК   (ВР)</t>
  </si>
  <si>
    <t>Кабель ВВГ-нг(А)-LS 1х25-0,66</t>
  </si>
  <si>
    <t>Кабель ВВГ-Пнг(А)-LS 3х2,5 ок(N,PE)-0,66</t>
  </si>
  <si>
    <t>Наконечник медный луженый ТМЛ 120-12-18</t>
  </si>
  <si>
    <r>
      <t>АВ SE Compact NSX 400F Micrologic 2.3 400A 3P 3D (существующая КТП 10/0,4 кВ)</t>
    </r>
    <r>
      <rPr>
        <b/>
        <i/>
        <sz val="10"/>
        <rFont val="Calibri"/>
        <family val="2"/>
        <charset val="204"/>
        <scheme val="minor"/>
      </rPr>
      <t xml:space="preserve">
ПЗ=107836,92/1,2/4,45</t>
    </r>
  </si>
  <si>
    <r>
      <t>Шкаф АВР Общ</t>
    </r>
    <r>
      <rPr>
        <b/>
        <i/>
        <sz val="10"/>
        <rFont val="Calibri"/>
        <family val="2"/>
        <charset val="204"/>
        <scheme val="minor"/>
      </rPr>
      <t xml:space="preserve">
ПЗ=371423,01/1,2/4,45</t>
    </r>
  </si>
  <si>
    <r>
      <t>АВР-ПНС</t>
    </r>
    <r>
      <rPr>
        <b/>
        <i/>
        <sz val="10"/>
        <rFont val="Calibri"/>
        <family val="2"/>
        <charset val="204"/>
        <scheme val="minor"/>
      </rPr>
      <t xml:space="preserve">
ПЗ=227796,28/1,2/4,45</t>
    </r>
  </si>
  <si>
    <r>
      <t>Блок АВР ППУ АБК</t>
    </r>
    <r>
      <rPr>
        <b/>
        <i/>
        <sz val="10"/>
        <rFont val="Calibri"/>
        <family val="2"/>
        <charset val="204"/>
        <scheme val="minor"/>
      </rPr>
      <t xml:space="preserve">
ПЗ=138880,05/1,2/4,45</t>
    </r>
  </si>
  <si>
    <r>
      <t>Блок АВР ППУ ПК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</si>
  <si>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r>
      <t>Блок АВР ППУ Склад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</si>
  <si>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r>
      <t>Блок АВР ППУ ЗИТО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</si>
  <si>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t>компл</t>
  </si>
  <si>
    <t>Эlevel- ЩР ЩР АВР</t>
  </si>
  <si>
    <t>Эlevel-ЩР ЩР АВР-ПНС</t>
  </si>
  <si>
    <t>АБК</t>
  </si>
  <si>
    <t>ЛСР № 02-01-01</t>
  </si>
  <si>
    <t>ЛСР № 02-01-02</t>
  </si>
  <si>
    <t>ЛСР № 02-01-08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</si>
</sst>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5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5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3" borderId="1" xfId="0" applyFill="1" applyBorder="1"/>
    <xf numFmtId="0" fontId="5" fillId="4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6" borderId="1" xfId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11" fillId="7" borderId="1" xfId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 wrapText="1"/>
    </xf>
    <xf numFmtId="0" fontId="13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top" wrapText="1"/>
    </xf>
    <xf numFmtId="0" fontId="11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12" fillId="6" borderId="1" xfId="0" applyFont="1" applyFill="1" applyBorder="1"/>
    <xf numFmtId="0" fontId="11" fillId="0" borderId="1" xfId="1" applyFont="1" applyBorder="1" applyAlignment="1">
      <alignment horizontal="center" vertical="center"/>
    </xf>
    <xf numFmtId="0" fontId="16" fillId="0" borderId="1" xfId="0" applyFont="1" applyBorder="1"/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6" fillId="0" borderId="6" xfId="0" applyFont="1" applyBorder="1"/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22" fillId="0" borderId="1" xfId="0" applyFont="1" applyBorder="1"/>
    <xf numFmtId="0" fontId="0" fillId="0" borderId="1" xfId="0" applyBorder="1" applyAlignment="1">
      <alignment wrapText="1"/>
    </xf>
    <xf numFmtId="0" fontId="13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3" fillId="0" borderId="7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201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"/>
      <sheetName val="справочник"/>
      <sheetName val="приход"/>
      <sheetName val="номенклатура"/>
      <sheetName val="расход"/>
      <sheetName val="СЕРТИФИКАТ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4"/>
  <sheetViews>
    <sheetView tabSelected="1" view="pageBreakPreview" zoomScaleNormal="100" zoomScaleSheetLayoutView="100" workbookViewId="0">
      <selection activeCell="N10" sqref="N10"/>
    </sheetView>
  </sheetViews>
  <sheetFormatPr defaultRowHeight="15" x14ac:dyDescent="0.25"/>
  <cols>
    <col min="2" max="2" width="11.5703125" customWidth="1"/>
    <col min="3" max="4" width="50.7109375" customWidth="1"/>
    <col min="5" max="5" width="11.5703125" customWidth="1"/>
    <col min="6" max="6" width="15.85546875" customWidth="1"/>
    <col min="7" max="7" width="15.42578125" customWidth="1"/>
    <col min="8" max="8" width="14.7109375" customWidth="1"/>
    <col min="9" max="9" width="15.28515625" customWidth="1"/>
    <col min="10" max="10" width="15.140625" customWidth="1"/>
    <col min="11" max="12" width="15.140625" bestFit="1" customWidth="1"/>
    <col min="13" max="13" width="11.5703125" customWidth="1"/>
    <col min="14" max="16" width="12.5703125" customWidth="1"/>
    <col min="17" max="18" width="15.7109375" customWidth="1"/>
  </cols>
  <sheetData>
    <row r="1" spans="2:2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2:21" ht="18.75" x14ac:dyDescent="0.3">
      <c r="B2" s="87" t="s">
        <v>278</v>
      </c>
      <c r="C2" s="87"/>
      <c r="D2" s="87"/>
      <c r="E2" s="87"/>
      <c r="F2" s="76"/>
      <c r="G2" s="76"/>
      <c r="H2" s="23"/>
      <c r="I2" s="17"/>
      <c r="J2" s="17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1" ht="22.5" customHeight="1" x14ac:dyDescent="0.25">
      <c r="B4" s="88" t="s">
        <v>109</v>
      </c>
      <c r="C4" s="81" t="s">
        <v>282</v>
      </c>
      <c r="D4" s="81" t="s">
        <v>283</v>
      </c>
      <c r="E4" s="81" t="s">
        <v>2</v>
      </c>
      <c r="F4" s="78" t="s">
        <v>108</v>
      </c>
      <c r="G4" s="79"/>
      <c r="H4" s="79"/>
      <c r="I4" s="79"/>
      <c r="J4" s="79"/>
      <c r="K4" s="79"/>
      <c r="L4" s="80"/>
      <c r="M4" s="78" t="s">
        <v>106</v>
      </c>
      <c r="N4" s="79"/>
      <c r="O4" s="79"/>
      <c r="P4" s="79"/>
      <c r="Q4" s="79"/>
      <c r="R4" s="80"/>
    </row>
    <row r="5" spans="2:21" ht="45" customHeight="1" x14ac:dyDescent="0.25">
      <c r="B5" s="89"/>
      <c r="C5" s="82"/>
      <c r="D5" s="82"/>
      <c r="E5" s="82"/>
      <c r="F5" s="77" t="s">
        <v>354</v>
      </c>
      <c r="G5" s="77"/>
      <c r="H5" s="24" t="s">
        <v>284</v>
      </c>
      <c r="I5" s="77" t="s">
        <v>286</v>
      </c>
      <c r="J5" s="77"/>
      <c r="K5" s="77" t="s">
        <v>93</v>
      </c>
      <c r="L5" s="77"/>
      <c r="M5" s="81" t="s">
        <v>111</v>
      </c>
      <c r="N5" s="84" t="s">
        <v>104</v>
      </c>
      <c r="O5" s="84" t="s">
        <v>275</v>
      </c>
      <c r="P5" s="84" t="s">
        <v>105</v>
      </c>
      <c r="Q5" s="84" t="s">
        <v>110</v>
      </c>
      <c r="R5" s="84" t="s">
        <v>107</v>
      </c>
    </row>
    <row r="6" spans="2:21" ht="15" customHeight="1" x14ac:dyDescent="0.25">
      <c r="B6" s="89"/>
      <c r="C6" s="82"/>
      <c r="D6" s="82"/>
      <c r="E6" s="82"/>
      <c r="F6" s="74" t="s">
        <v>54</v>
      </c>
      <c r="G6" s="74" t="s">
        <v>53</v>
      </c>
      <c r="H6" s="24" t="s">
        <v>285</v>
      </c>
      <c r="I6" s="24" t="s">
        <v>54</v>
      </c>
      <c r="J6" s="24" t="s">
        <v>53</v>
      </c>
      <c r="K6" s="24" t="s">
        <v>54</v>
      </c>
      <c r="L6" s="24" t="s">
        <v>53</v>
      </c>
      <c r="M6" s="82"/>
      <c r="N6" s="85"/>
      <c r="O6" s="85"/>
      <c r="P6" s="85"/>
      <c r="Q6" s="85"/>
      <c r="R6" s="85"/>
    </row>
    <row r="7" spans="2:21" ht="33.75" customHeight="1" x14ac:dyDescent="0.25">
      <c r="B7" s="89"/>
      <c r="C7" s="83"/>
      <c r="D7" s="83"/>
      <c r="E7" s="83"/>
      <c r="F7" s="4" t="s">
        <v>355</v>
      </c>
      <c r="G7" s="4" t="s">
        <v>356</v>
      </c>
      <c r="H7" s="4" t="s">
        <v>357</v>
      </c>
      <c r="I7" s="4" t="s">
        <v>3</v>
      </c>
      <c r="J7" s="4" t="s">
        <v>4</v>
      </c>
      <c r="K7" s="4" t="s">
        <v>26</v>
      </c>
      <c r="L7" s="4" t="s">
        <v>27</v>
      </c>
      <c r="M7" s="83"/>
      <c r="N7" s="86"/>
      <c r="O7" s="86"/>
      <c r="P7" s="86"/>
      <c r="Q7" s="86"/>
      <c r="R7" s="86"/>
    </row>
    <row r="8" spans="2:21" ht="15.75" customHeight="1" x14ac:dyDescent="0.25">
      <c r="B8" s="90"/>
      <c r="C8" s="12">
        <v>1</v>
      </c>
      <c r="D8" s="12">
        <v>2</v>
      </c>
      <c r="E8" s="12">
        <v>3</v>
      </c>
      <c r="F8" s="75"/>
      <c r="G8" s="75"/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9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</row>
    <row r="9" spans="2:21" ht="15.75" customHeight="1" x14ac:dyDescent="0.25">
      <c r="B9" s="18"/>
      <c r="C9" s="12"/>
      <c r="D9" s="12"/>
      <c r="E9" s="12"/>
      <c r="F9" s="75"/>
      <c r="G9" s="75"/>
      <c r="H9" s="22"/>
      <c r="I9" s="9"/>
      <c r="J9" s="9"/>
      <c r="K9" s="9"/>
      <c r="L9" s="9"/>
      <c r="M9" s="9"/>
      <c r="N9" s="10"/>
      <c r="O9" s="10"/>
      <c r="P9" s="10"/>
      <c r="Q9" s="10"/>
      <c r="R9" s="10"/>
    </row>
    <row r="10" spans="2:21" ht="14.25" customHeight="1" x14ac:dyDescent="0.25">
      <c r="B10" s="13">
        <v>1</v>
      </c>
      <c r="C10" s="44" t="s">
        <v>5</v>
      </c>
      <c r="D10" s="37"/>
      <c r="E10" s="7" t="s">
        <v>1</v>
      </c>
      <c r="F10" s="7"/>
      <c r="G10" s="7"/>
      <c r="H10" s="7"/>
      <c r="I10" s="1">
        <v>1</v>
      </c>
      <c r="J10" s="1"/>
      <c r="K10" s="1"/>
      <c r="L10" s="1"/>
      <c r="M10" s="5">
        <f>SUM(F10:L10)</f>
        <v>1</v>
      </c>
      <c r="N10" s="1">
        <f>IFERROR(VLOOKUP(D10,[1]!Таблица1[[наименование]:[приход]],3,0),0)</f>
        <v>0</v>
      </c>
      <c r="O10" s="1">
        <f>N10-P10</f>
        <v>0</v>
      </c>
      <c r="P10" s="1">
        <f>IFERROR(VLOOKUP(D10,[1]!Таблица1[[наименование]:[остаток]],5,0),0)</f>
        <v>0</v>
      </c>
      <c r="Q10" s="6">
        <f>M10-N10</f>
        <v>1</v>
      </c>
      <c r="R10" s="14"/>
    </row>
    <row r="11" spans="2:21" ht="15" customHeight="1" x14ac:dyDescent="0.25">
      <c r="B11" s="13">
        <f>B10+1</f>
        <v>2</v>
      </c>
      <c r="C11" s="44" t="s">
        <v>0</v>
      </c>
      <c r="D11" s="36"/>
      <c r="E11" s="7" t="s">
        <v>1</v>
      </c>
      <c r="F11" s="7"/>
      <c r="G11" s="7"/>
      <c r="H11" s="7"/>
      <c r="I11" s="1">
        <v>1</v>
      </c>
      <c r="J11" s="1"/>
      <c r="K11" s="1"/>
      <c r="L11" s="1"/>
      <c r="M11" s="5">
        <f t="shared" ref="M11:M74" si="0">SUM(F11:L11)</f>
        <v>1</v>
      </c>
      <c r="N11" s="1">
        <f>IFERROR(VLOOKUP(D11,[1]!Таблица1[[наименование]:[приход]],3,0),0)</f>
        <v>0</v>
      </c>
      <c r="O11" s="1">
        <f t="shared" ref="O11:O73" si="1">N11-P11</f>
        <v>0</v>
      </c>
      <c r="P11" s="1">
        <f>IFERROR(VLOOKUP(D11,[1]!Таблица1[[наименование]:[остаток]],5,0),0)</f>
        <v>0</v>
      </c>
      <c r="Q11" s="6">
        <f t="shared" ref="Q11:Q74" si="2">M11-N11</f>
        <v>1</v>
      </c>
      <c r="R11" s="14"/>
    </row>
    <row r="12" spans="2:21" ht="15" customHeight="1" x14ac:dyDescent="0.25">
      <c r="B12" s="13">
        <f t="shared" ref="B12:B75" si="3">B11+1</f>
        <v>3</v>
      </c>
      <c r="C12" s="44" t="s">
        <v>6</v>
      </c>
      <c r="D12" s="37"/>
      <c r="E12" s="7" t="s">
        <v>1</v>
      </c>
      <c r="F12" s="7"/>
      <c r="G12" s="7"/>
      <c r="H12" s="7"/>
      <c r="I12" s="1">
        <v>1</v>
      </c>
      <c r="J12" s="1"/>
      <c r="K12" s="1"/>
      <c r="L12" s="1"/>
      <c r="M12" s="5">
        <f t="shared" si="0"/>
        <v>1</v>
      </c>
      <c r="N12" s="1">
        <f>IFERROR(VLOOKUP(D12,[1]!Таблица1[[наименование]:[приход]],3,0),0)</f>
        <v>0</v>
      </c>
      <c r="O12" s="1">
        <f t="shared" si="1"/>
        <v>0</v>
      </c>
      <c r="P12" s="1">
        <f>IFERROR(VLOOKUP(D12,[1]!Таблица1[[наименование]:[остаток]],5,0),0)</f>
        <v>0</v>
      </c>
      <c r="Q12" s="6">
        <f t="shared" si="2"/>
        <v>1</v>
      </c>
      <c r="R12" s="14"/>
    </row>
    <row r="13" spans="2:21" ht="15" customHeight="1" x14ac:dyDescent="0.25">
      <c r="B13" s="13">
        <f t="shared" si="3"/>
        <v>4</v>
      </c>
      <c r="C13" s="44" t="s">
        <v>7</v>
      </c>
      <c r="D13" s="38" t="s">
        <v>261</v>
      </c>
      <c r="E13" s="7" t="s">
        <v>1</v>
      </c>
      <c r="F13" s="7"/>
      <c r="G13" s="7"/>
      <c r="H13" s="7"/>
      <c r="I13" s="1">
        <v>1</v>
      </c>
      <c r="J13" s="1"/>
      <c r="K13" s="1"/>
      <c r="L13" s="1"/>
      <c r="M13" s="5">
        <f t="shared" si="0"/>
        <v>1</v>
      </c>
      <c r="N13" s="1">
        <f>IFERROR(VLOOKUP(D13,[1]!Таблица1[[наименование]:[приход]],3,0),0)</f>
        <v>1</v>
      </c>
      <c r="O13" s="1">
        <f t="shared" si="1"/>
        <v>1</v>
      </c>
      <c r="P13" s="1">
        <f>IFERROR(VLOOKUP(D13,[1]!Таблица1[[наименование]:[остаток]],5,0),0)</f>
        <v>0</v>
      </c>
      <c r="Q13" s="6">
        <f t="shared" si="2"/>
        <v>0</v>
      </c>
      <c r="R13" s="14"/>
    </row>
    <row r="14" spans="2:21" ht="15" customHeight="1" x14ac:dyDescent="0.25">
      <c r="B14" s="13">
        <f t="shared" si="3"/>
        <v>5</v>
      </c>
      <c r="C14" s="44" t="s">
        <v>11</v>
      </c>
      <c r="D14" s="37"/>
      <c r="E14" s="7" t="s">
        <v>1</v>
      </c>
      <c r="F14" s="7"/>
      <c r="G14" s="7"/>
      <c r="H14" s="7"/>
      <c r="I14" s="1">
        <v>1</v>
      </c>
      <c r="J14" s="1"/>
      <c r="K14" s="1"/>
      <c r="L14" s="1"/>
      <c r="M14" s="5">
        <f t="shared" si="0"/>
        <v>1</v>
      </c>
      <c r="N14" s="1">
        <f>IFERROR(VLOOKUP(D14,[1]!Таблица1[[наименование]:[приход]],3,0),0)</f>
        <v>0</v>
      </c>
      <c r="O14" s="1">
        <f t="shared" si="1"/>
        <v>0</v>
      </c>
      <c r="P14" s="1">
        <f>IFERROR(VLOOKUP(D14,[1]!Таблица1[[наименование]:[остаток]],5,0),0)</f>
        <v>0</v>
      </c>
      <c r="Q14" s="6">
        <f t="shared" si="2"/>
        <v>1</v>
      </c>
      <c r="R14" s="14"/>
    </row>
    <row r="15" spans="2:21" ht="15" customHeight="1" x14ac:dyDescent="0.25">
      <c r="B15" s="13">
        <f t="shared" si="3"/>
        <v>6</v>
      </c>
      <c r="C15" s="44" t="s">
        <v>8</v>
      </c>
      <c r="D15" s="38" t="s">
        <v>263</v>
      </c>
      <c r="E15" s="7" t="s">
        <v>1</v>
      </c>
      <c r="F15" s="7"/>
      <c r="G15" s="7"/>
      <c r="H15" s="7"/>
      <c r="I15" s="1">
        <v>1</v>
      </c>
      <c r="J15" s="1"/>
      <c r="K15" s="1"/>
      <c r="L15" s="1"/>
      <c r="M15" s="5">
        <f t="shared" si="0"/>
        <v>1</v>
      </c>
      <c r="N15" s="1">
        <f>IFERROR(VLOOKUP(D15,[1]!Таблица1[[наименование]:[приход]],3,0),0)</f>
        <v>1</v>
      </c>
      <c r="O15" s="1">
        <f t="shared" si="1"/>
        <v>1</v>
      </c>
      <c r="P15" s="1">
        <f>IFERROR(VLOOKUP(D15,[1]!Таблица1[[наименование]:[остаток]],5,0),0)</f>
        <v>0</v>
      </c>
      <c r="Q15" s="6">
        <f t="shared" si="2"/>
        <v>0</v>
      </c>
      <c r="R15" s="14"/>
    </row>
    <row r="16" spans="2:21" ht="15" customHeight="1" x14ac:dyDescent="0.25">
      <c r="B16" s="13">
        <f t="shared" si="3"/>
        <v>7</v>
      </c>
      <c r="C16" s="44" t="s">
        <v>9</v>
      </c>
      <c r="D16" s="38" t="s">
        <v>262</v>
      </c>
      <c r="E16" s="7" t="s">
        <v>1</v>
      </c>
      <c r="F16" s="7"/>
      <c r="G16" s="7"/>
      <c r="H16" s="7"/>
      <c r="I16" s="1">
        <v>1</v>
      </c>
      <c r="J16" s="1"/>
      <c r="K16" s="1"/>
      <c r="L16" s="1"/>
      <c r="M16" s="5">
        <f t="shared" si="0"/>
        <v>1</v>
      </c>
      <c r="N16" s="1">
        <f>IFERROR(VLOOKUP(D16,[1]!Таблица1[[наименование]:[приход]],3,0),0)</f>
        <v>1</v>
      </c>
      <c r="O16" s="1">
        <f t="shared" si="1"/>
        <v>1</v>
      </c>
      <c r="P16" s="1">
        <f>IFERROR(VLOOKUP(D16,[1]!Таблица1[[наименование]:[остаток]],5,0),0)</f>
        <v>0</v>
      </c>
      <c r="Q16" s="6">
        <f t="shared" si="2"/>
        <v>0</v>
      </c>
      <c r="R16" s="14"/>
    </row>
    <row r="17" spans="2:18" ht="24" customHeight="1" x14ac:dyDescent="0.25">
      <c r="B17" s="13">
        <f t="shared" si="3"/>
        <v>8</v>
      </c>
      <c r="C17" s="44" t="s">
        <v>10</v>
      </c>
      <c r="D17" s="38" t="s">
        <v>260</v>
      </c>
      <c r="E17" s="7" t="s">
        <v>1</v>
      </c>
      <c r="F17" s="7"/>
      <c r="G17" s="7"/>
      <c r="H17" s="7"/>
      <c r="I17" s="1">
        <v>1</v>
      </c>
      <c r="J17" s="1"/>
      <c r="K17" s="1"/>
      <c r="L17" s="1"/>
      <c r="M17" s="5">
        <f t="shared" si="0"/>
        <v>1</v>
      </c>
      <c r="N17" s="1">
        <f>IFERROR(VLOOKUP(D17,[1]!Таблица1[[наименование]:[приход]],3,0),0)</f>
        <v>1</v>
      </c>
      <c r="O17" s="1">
        <f t="shared" si="1"/>
        <v>1</v>
      </c>
      <c r="P17" s="1">
        <f>IFERROR(VLOOKUP(D17,[1]!Таблица1[[наименование]:[остаток]],5,0),0)</f>
        <v>0</v>
      </c>
      <c r="Q17" s="6">
        <f t="shared" si="2"/>
        <v>0</v>
      </c>
      <c r="R17" s="14"/>
    </row>
    <row r="18" spans="2:18" ht="24" customHeight="1" x14ac:dyDescent="0.25">
      <c r="B18" s="13">
        <f t="shared" si="3"/>
        <v>9</v>
      </c>
      <c r="C18" s="44" t="s">
        <v>298</v>
      </c>
      <c r="D18" s="37"/>
      <c r="E18" s="7" t="s">
        <v>1</v>
      </c>
      <c r="F18" s="7"/>
      <c r="G18" s="7"/>
      <c r="H18" s="7"/>
      <c r="I18" s="1">
        <v>1</v>
      </c>
      <c r="J18" s="1"/>
      <c r="K18" s="1">
        <v>1</v>
      </c>
      <c r="L18" s="1"/>
      <c r="M18" s="5">
        <f t="shared" si="0"/>
        <v>2</v>
      </c>
      <c r="N18" s="1">
        <f>IFERROR(VLOOKUP(D18,[1]!Таблица1[[наименование]:[приход]],3,0),0)</f>
        <v>0</v>
      </c>
      <c r="O18" s="1">
        <f t="shared" si="1"/>
        <v>0</v>
      </c>
      <c r="P18" s="1">
        <f>IFERROR(VLOOKUP(D18,[1]!Таблица1[[наименование]:[остаток]],5,0),0)</f>
        <v>0</v>
      </c>
      <c r="Q18" s="6">
        <f t="shared" si="2"/>
        <v>2</v>
      </c>
      <c r="R18" s="14"/>
    </row>
    <row r="19" spans="2:18" ht="15" customHeight="1" x14ac:dyDescent="0.25">
      <c r="B19" s="13">
        <f t="shared" si="3"/>
        <v>10</v>
      </c>
      <c r="C19" s="44" t="s">
        <v>112</v>
      </c>
      <c r="D19" s="37"/>
      <c r="E19" s="7" t="s">
        <v>1</v>
      </c>
      <c r="F19" s="7"/>
      <c r="G19" s="7"/>
      <c r="H19" s="7"/>
      <c r="I19" s="1"/>
      <c r="J19" s="1"/>
      <c r="K19" s="1">
        <v>1</v>
      </c>
      <c r="L19" s="1"/>
      <c r="M19" s="5">
        <f t="shared" si="0"/>
        <v>1</v>
      </c>
      <c r="N19" s="1">
        <f>IFERROR(VLOOKUP(D19,[1]!Таблица1[[наименование]:[приход]],3,0),0)</f>
        <v>0</v>
      </c>
      <c r="O19" s="1">
        <f t="shared" si="1"/>
        <v>0</v>
      </c>
      <c r="P19" s="1">
        <f>IFERROR(VLOOKUP(D19,[1]!Таблица1[[наименование]:[остаток]],5,0),0)</f>
        <v>0</v>
      </c>
      <c r="Q19" s="6">
        <f t="shared" si="2"/>
        <v>1</v>
      </c>
      <c r="R19" s="14"/>
    </row>
    <row r="20" spans="2:18" ht="15" customHeight="1" x14ac:dyDescent="0.25">
      <c r="B20" s="13">
        <f t="shared" si="3"/>
        <v>11</v>
      </c>
      <c r="C20" s="44" t="s">
        <v>113</v>
      </c>
      <c r="D20" s="37"/>
      <c r="E20" s="7" t="s">
        <v>1</v>
      </c>
      <c r="F20" s="7"/>
      <c r="G20" s="7"/>
      <c r="H20" s="7"/>
      <c r="I20" s="1"/>
      <c r="J20" s="1"/>
      <c r="K20" s="1">
        <v>1</v>
      </c>
      <c r="L20" s="1"/>
      <c r="M20" s="5">
        <f t="shared" si="0"/>
        <v>1</v>
      </c>
      <c r="N20" s="1">
        <f>IFERROR(VLOOKUP(D20,[1]!Таблица1[[наименование]:[приход]],3,0),0)</f>
        <v>0</v>
      </c>
      <c r="O20" s="1">
        <f t="shared" si="1"/>
        <v>0</v>
      </c>
      <c r="P20" s="1">
        <f>IFERROR(VLOOKUP(D20,[1]!Таблица1[[наименование]:[остаток]],5,0),0)</f>
        <v>0</v>
      </c>
      <c r="Q20" s="6">
        <f t="shared" si="2"/>
        <v>1</v>
      </c>
      <c r="R20" s="14"/>
    </row>
    <row r="21" spans="2:18" ht="15" customHeight="1" x14ac:dyDescent="0.25">
      <c r="B21" s="13">
        <f t="shared" si="3"/>
        <v>12</v>
      </c>
      <c r="C21" s="44" t="s">
        <v>114</v>
      </c>
      <c r="D21" s="37"/>
      <c r="E21" s="7" t="s">
        <v>1</v>
      </c>
      <c r="F21" s="7"/>
      <c r="G21" s="7"/>
      <c r="H21" s="7"/>
      <c r="I21" s="1"/>
      <c r="J21" s="1"/>
      <c r="K21" s="1">
        <v>1</v>
      </c>
      <c r="L21" s="1"/>
      <c r="M21" s="5">
        <f t="shared" si="0"/>
        <v>1</v>
      </c>
      <c r="N21" s="1">
        <f>IFERROR(VLOOKUP(D21,[1]!Таблица1[[наименование]:[приход]],3,0),0)</f>
        <v>0</v>
      </c>
      <c r="O21" s="1">
        <f t="shared" si="1"/>
        <v>0</v>
      </c>
      <c r="P21" s="1">
        <f>IFERROR(VLOOKUP(D21,[1]!Таблица1[[наименование]:[остаток]],5,0),0)</f>
        <v>0</v>
      </c>
      <c r="Q21" s="6">
        <f t="shared" si="2"/>
        <v>1</v>
      </c>
      <c r="R21" s="14"/>
    </row>
    <row r="22" spans="2:18" ht="15" customHeight="1" x14ac:dyDescent="0.25">
      <c r="B22" s="13">
        <f t="shared" si="3"/>
        <v>13</v>
      </c>
      <c r="C22" s="44" t="s">
        <v>115</v>
      </c>
      <c r="D22" s="37"/>
      <c r="E22" s="7" t="s">
        <v>1</v>
      </c>
      <c r="F22" s="7"/>
      <c r="G22" s="7"/>
      <c r="H22" s="7"/>
      <c r="I22" s="1"/>
      <c r="J22" s="1"/>
      <c r="K22" s="1">
        <v>1</v>
      </c>
      <c r="L22" s="1"/>
      <c r="M22" s="5">
        <f t="shared" si="0"/>
        <v>1</v>
      </c>
      <c r="N22" s="1">
        <f>IFERROR(VLOOKUP(D22,[1]!Таблица1[[наименование]:[приход]],3,0),0)</f>
        <v>0</v>
      </c>
      <c r="O22" s="1">
        <f t="shared" si="1"/>
        <v>0</v>
      </c>
      <c r="P22" s="1">
        <f>IFERROR(VLOOKUP(D22,[1]!Таблица1[[наименование]:[остаток]],5,0),0)</f>
        <v>0</v>
      </c>
      <c r="Q22" s="6">
        <f t="shared" si="2"/>
        <v>1</v>
      </c>
      <c r="R22" s="14"/>
    </row>
    <row r="23" spans="2:18" ht="15" customHeight="1" x14ac:dyDescent="0.25">
      <c r="B23" s="13">
        <f t="shared" si="3"/>
        <v>14</v>
      </c>
      <c r="C23" s="44" t="s">
        <v>116</v>
      </c>
      <c r="D23" s="37" t="s">
        <v>259</v>
      </c>
      <c r="E23" s="7" t="s">
        <v>1</v>
      </c>
      <c r="F23" s="7"/>
      <c r="G23" s="7"/>
      <c r="H23" s="7"/>
      <c r="I23" s="1"/>
      <c r="J23" s="1"/>
      <c r="K23" s="1">
        <v>1</v>
      </c>
      <c r="L23" s="1"/>
      <c r="M23" s="5">
        <f t="shared" si="0"/>
        <v>1</v>
      </c>
      <c r="N23" s="1">
        <f>IFERROR(VLOOKUP(D23,[1]!Таблица1[[наименование]:[приход]],3,0),0)</f>
        <v>1</v>
      </c>
      <c r="O23" s="1">
        <f t="shared" si="1"/>
        <v>0</v>
      </c>
      <c r="P23" s="1">
        <f>IFERROR(VLOOKUP(D23,[1]!Таблица1[[наименование]:[остаток]],5,0),0)</f>
        <v>1</v>
      </c>
      <c r="Q23" s="6">
        <f t="shared" si="2"/>
        <v>0</v>
      </c>
      <c r="R23" s="14"/>
    </row>
    <row r="24" spans="2:18" ht="15" customHeight="1" x14ac:dyDescent="0.25">
      <c r="B24" s="13">
        <f t="shared" si="3"/>
        <v>15</v>
      </c>
      <c r="C24" s="44" t="s">
        <v>117</v>
      </c>
      <c r="D24" s="38" t="s">
        <v>264</v>
      </c>
      <c r="E24" s="7" t="s">
        <v>1</v>
      </c>
      <c r="F24" s="7"/>
      <c r="G24" s="7"/>
      <c r="H24" s="7"/>
      <c r="I24" s="1"/>
      <c r="J24" s="1"/>
      <c r="K24" s="1">
        <v>1</v>
      </c>
      <c r="L24" s="1"/>
      <c r="M24" s="5">
        <f t="shared" si="0"/>
        <v>1</v>
      </c>
      <c r="N24" s="1">
        <f>IFERROR(VLOOKUP(D24,[1]!Таблица1[[наименование]:[приход]],3,0),0)</f>
        <v>1</v>
      </c>
      <c r="O24" s="1">
        <f t="shared" si="1"/>
        <v>1</v>
      </c>
      <c r="P24" s="1">
        <f>IFERROR(VLOOKUP(D24,[1]!Таблица1[[наименование]:[остаток]],5,0),0)</f>
        <v>0</v>
      </c>
      <c r="Q24" s="6">
        <f t="shared" si="2"/>
        <v>0</v>
      </c>
      <c r="R24" s="14"/>
    </row>
    <row r="25" spans="2:18" ht="15" customHeight="1" x14ac:dyDescent="0.25">
      <c r="B25" s="13">
        <f t="shared" si="3"/>
        <v>16</v>
      </c>
      <c r="C25" s="44" t="s">
        <v>118</v>
      </c>
      <c r="D25" s="37" t="s">
        <v>258</v>
      </c>
      <c r="E25" s="7" t="s">
        <v>1</v>
      </c>
      <c r="F25" s="7"/>
      <c r="G25" s="7"/>
      <c r="H25" s="7"/>
      <c r="I25" s="1"/>
      <c r="J25" s="1"/>
      <c r="K25" s="1">
        <v>1</v>
      </c>
      <c r="L25" s="1"/>
      <c r="M25" s="5">
        <f t="shared" si="0"/>
        <v>1</v>
      </c>
      <c r="N25" s="1">
        <f>IFERROR(VLOOKUP(D25,[1]!Таблица1[[наименование]:[приход]],3,0),0)</f>
        <v>1</v>
      </c>
      <c r="O25" s="1">
        <f t="shared" si="1"/>
        <v>0</v>
      </c>
      <c r="P25" s="1">
        <f>IFERROR(VLOOKUP(D25,[1]!Таблица1[[наименование]:[остаток]],5,0),0)</f>
        <v>1</v>
      </c>
      <c r="Q25" s="6">
        <f t="shared" si="2"/>
        <v>0</v>
      </c>
      <c r="R25" s="14"/>
    </row>
    <row r="26" spans="2:18" ht="15" customHeight="1" x14ac:dyDescent="0.25">
      <c r="B26" s="13">
        <f t="shared" si="3"/>
        <v>17</v>
      </c>
      <c r="C26" s="42" t="s">
        <v>119</v>
      </c>
      <c r="D26" s="38" t="s">
        <v>268</v>
      </c>
      <c r="E26" s="7" t="s">
        <v>1</v>
      </c>
      <c r="F26" s="7"/>
      <c r="G26" s="7"/>
      <c r="H26" s="7"/>
      <c r="I26" s="1"/>
      <c r="J26" s="1">
        <v>1</v>
      </c>
      <c r="K26" s="1"/>
      <c r="L26" s="1"/>
      <c r="M26" s="5">
        <f t="shared" si="0"/>
        <v>1</v>
      </c>
      <c r="N26" s="1">
        <f>IFERROR(VLOOKUP(D26,[1]!Таблица1[[наименование]:[приход]],3,0),0)</f>
        <v>1</v>
      </c>
      <c r="O26" s="1">
        <f t="shared" si="1"/>
        <v>1</v>
      </c>
      <c r="P26" s="1">
        <f>IFERROR(VLOOKUP(D26,[1]!Таблица1[[наименование]:[остаток]],5,0),0)</f>
        <v>0</v>
      </c>
      <c r="Q26" s="6">
        <f t="shared" si="2"/>
        <v>0</v>
      </c>
      <c r="R26" s="14"/>
    </row>
    <row r="27" spans="2:18" ht="15" customHeight="1" x14ac:dyDescent="0.25">
      <c r="B27" s="13">
        <f t="shared" si="3"/>
        <v>18</v>
      </c>
      <c r="C27" s="42" t="s">
        <v>121</v>
      </c>
      <c r="D27" s="39"/>
      <c r="E27" s="7" t="s">
        <v>1</v>
      </c>
      <c r="F27" s="7"/>
      <c r="G27" s="7"/>
      <c r="H27" s="7">
        <v>2</v>
      </c>
      <c r="I27" s="1"/>
      <c r="J27" s="1">
        <v>4</v>
      </c>
      <c r="K27" s="1"/>
      <c r="L27" s="1">
        <v>6</v>
      </c>
      <c r="M27" s="5">
        <f t="shared" si="0"/>
        <v>12</v>
      </c>
      <c r="N27" s="1">
        <f>IFERROR(VLOOKUP(D27,[1]!Таблица1[[наименование]:[приход]],3,0),0)</f>
        <v>0</v>
      </c>
      <c r="O27" s="1">
        <f t="shared" si="1"/>
        <v>0</v>
      </c>
      <c r="P27" s="1">
        <f>IFERROR(VLOOKUP(D27,[1]!Таблица1[[наименование]:[остаток]],5,0),0)</f>
        <v>0</v>
      </c>
      <c r="Q27" s="6">
        <f t="shared" si="2"/>
        <v>12</v>
      </c>
      <c r="R27" s="14"/>
    </row>
    <row r="28" spans="2:18" ht="15" customHeight="1" x14ac:dyDescent="0.25">
      <c r="B28" s="13">
        <f t="shared" si="3"/>
        <v>19</v>
      </c>
      <c r="C28" s="42" t="s">
        <v>120</v>
      </c>
      <c r="D28" s="38" t="s">
        <v>265</v>
      </c>
      <c r="E28" s="7" t="s">
        <v>1</v>
      </c>
      <c r="F28" s="7"/>
      <c r="G28" s="7"/>
      <c r="H28" s="7"/>
      <c r="I28" s="1"/>
      <c r="J28" s="1">
        <v>1</v>
      </c>
      <c r="K28" s="1"/>
      <c r="L28" s="1"/>
      <c r="M28" s="5">
        <f t="shared" si="0"/>
        <v>1</v>
      </c>
      <c r="N28" s="1">
        <f>IFERROR(VLOOKUP(D28,[1]!Таблица1[[наименование]:[приход]],3,0),0)</f>
        <v>1</v>
      </c>
      <c r="O28" s="1">
        <f t="shared" si="1"/>
        <v>1</v>
      </c>
      <c r="P28" s="1">
        <f>IFERROR(VLOOKUP(D28,[1]!Таблица1[[наименование]:[остаток]],5,0),0)</f>
        <v>0</v>
      </c>
      <c r="Q28" s="6">
        <f t="shared" si="2"/>
        <v>0</v>
      </c>
      <c r="R28" s="14"/>
    </row>
    <row r="29" spans="2:18" ht="15" customHeight="1" x14ac:dyDescent="0.25">
      <c r="B29" s="13">
        <f t="shared" si="3"/>
        <v>20</v>
      </c>
      <c r="C29" s="42" t="s">
        <v>122</v>
      </c>
      <c r="D29" s="39"/>
      <c r="E29" s="7" t="s">
        <v>1</v>
      </c>
      <c r="F29" s="7"/>
      <c r="G29" s="7"/>
      <c r="H29" s="7"/>
      <c r="I29" s="1"/>
      <c r="J29" s="1">
        <v>1</v>
      </c>
      <c r="K29" s="1"/>
      <c r="L29" s="1"/>
      <c r="M29" s="5">
        <f t="shared" si="0"/>
        <v>1</v>
      </c>
      <c r="N29" s="1">
        <f>IFERROR(VLOOKUP(D29,[1]!Таблица1[[наименование]:[приход]],3,0),0)</f>
        <v>0</v>
      </c>
      <c r="O29" s="1">
        <f t="shared" si="1"/>
        <v>0</v>
      </c>
      <c r="P29" s="1">
        <f>IFERROR(VLOOKUP(D29,[1]!Таблица1[[наименование]:[остаток]],5,0),0)</f>
        <v>0</v>
      </c>
      <c r="Q29" s="6">
        <f t="shared" si="2"/>
        <v>1</v>
      </c>
      <c r="R29" s="14"/>
    </row>
    <row r="30" spans="2:18" ht="15" customHeight="1" x14ac:dyDescent="0.25">
      <c r="B30" s="13">
        <f t="shared" si="3"/>
        <v>21</v>
      </c>
      <c r="C30" s="42" t="s">
        <v>123</v>
      </c>
      <c r="D30" s="37" t="s">
        <v>269</v>
      </c>
      <c r="E30" s="7" t="s">
        <v>1</v>
      </c>
      <c r="F30" s="7"/>
      <c r="G30" s="7"/>
      <c r="H30" s="7"/>
      <c r="I30" s="1"/>
      <c r="J30" s="1"/>
      <c r="K30" s="1"/>
      <c r="L30" s="1">
        <v>1</v>
      </c>
      <c r="M30" s="5">
        <f t="shared" si="0"/>
        <v>1</v>
      </c>
      <c r="N30" s="1">
        <f>IFERROR(VLOOKUP(D30,[1]!Таблица1[[наименование]:[приход]],3,0),0)</f>
        <v>1</v>
      </c>
      <c r="O30" s="1">
        <f t="shared" si="1"/>
        <v>0</v>
      </c>
      <c r="P30" s="1">
        <f>IFERROR(VLOOKUP(D30,[1]!Таблица1[[наименование]:[остаток]],5,0),0)</f>
        <v>1</v>
      </c>
      <c r="Q30" s="6">
        <f t="shared" si="2"/>
        <v>0</v>
      </c>
      <c r="R30" s="14"/>
    </row>
    <row r="31" spans="2:18" ht="15" customHeight="1" x14ac:dyDescent="0.25">
      <c r="B31" s="13">
        <f t="shared" si="3"/>
        <v>22</v>
      </c>
      <c r="C31" s="42" t="s">
        <v>124</v>
      </c>
      <c r="D31" s="37" t="s">
        <v>270</v>
      </c>
      <c r="E31" s="7" t="s">
        <v>1</v>
      </c>
      <c r="F31" s="7"/>
      <c r="G31" s="7"/>
      <c r="H31" s="7"/>
      <c r="I31" s="1"/>
      <c r="J31" s="1"/>
      <c r="K31" s="1"/>
      <c r="L31" s="1">
        <v>1</v>
      </c>
      <c r="M31" s="5">
        <f t="shared" si="0"/>
        <v>1</v>
      </c>
      <c r="N31" s="1">
        <f>IFERROR(VLOOKUP(D31,[1]!Таблица1[[наименование]:[приход]],3,0),0)</f>
        <v>1</v>
      </c>
      <c r="O31" s="1">
        <f t="shared" si="1"/>
        <v>0</v>
      </c>
      <c r="P31" s="1">
        <f>IFERROR(VLOOKUP(D31,[1]!Таблица1[[наименование]:[остаток]],5,0),0)</f>
        <v>1</v>
      </c>
      <c r="Q31" s="6">
        <f t="shared" si="2"/>
        <v>0</v>
      </c>
      <c r="R31" s="14"/>
    </row>
    <row r="32" spans="2:18" ht="15" customHeight="1" x14ac:dyDescent="0.25">
      <c r="B32" s="13">
        <f t="shared" si="3"/>
        <v>23</v>
      </c>
      <c r="C32" s="42" t="s">
        <v>125</v>
      </c>
      <c r="D32" s="38" t="s">
        <v>271</v>
      </c>
      <c r="E32" s="7" t="s">
        <v>1</v>
      </c>
      <c r="F32" s="7"/>
      <c r="G32" s="7"/>
      <c r="H32" s="7"/>
      <c r="I32" s="1"/>
      <c r="J32" s="1"/>
      <c r="K32" s="1"/>
      <c r="L32" s="1">
        <v>1</v>
      </c>
      <c r="M32" s="5">
        <f t="shared" si="0"/>
        <v>1</v>
      </c>
      <c r="N32" s="1">
        <f>IFERROR(VLOOKUP(D32,[1]!Таблица1[[наименование]:[приход]],3,0),0)</f>
        <v>1</v>
      </c>
      <c r="O32" s="1">
        <f t="shared" si="1"/>
        <v>1</v>
      </c>
      <c r="P32" s="1">
        <f>IFERROR(VLOOKUP(D32,[1]!Таблица1[[наименование]:[остаток]],5,0),0)</f>
        <v>0</v>
      </c>
      <c r="Q32" s="6">
        <f t="shared" si="2"/>
        <v>0</v>
      </c>
      <c r="R32" s="14"/>
    </row>
    <row r="33" spans="2:18" ht="15" customHeight="1" x14ac:dyDescent="0.25">
      <c r="B33" s="13">
        <f t="shared" si="3"/>
        <v>24</v>
      </c>
      <c r="C33" s="42" t="s">
        <v>127</v>
      </c>
      <c r="D33" s="37" t="s">
        <v>266</v>
      </c>
      <c r="E33" s="7" t="s">
        <v>1</v>
      </c>
      <c r="F33" s="7"/>
      <c r="G33" s="7"/>
      <c r="H33" s="7"/>
      <c r="I33" s="1"/>
      <c r="J33" s="1"/>
      <c r="K33" s="1"/>
      <c r="L33" s="1">
        <v>1</v>
      </c>
      <c r="M33" s="5">
        <f t="shared" si="0"/>
        <v>1</v>
      </c>
      <c r="N33" s="1">
        <f>IFERROR(VLOOKUP(D33,[1]!Таблица1[[наименование]:[приход]],3,0),0)</f>
        <v>1</v>
      </c>
      <c r="O33" s="1">
        <f t="shared" si="1"/>
        <v>0</v>
      </c>
      <c r="P33" s="1">
        <f>IFERROR(VLOOKUP(D33,[1]!Таблица1[[наименование]:[остаток]],5,0),0)</f>
        <v>1</v>
      </c>
      <c r="Q33" s="6">
        <f t="shared" si="2"/>
        <v>0</v>
      </c>
      <c r="R33" s="14"/>
    </row>
    <row r="34" spans="2:18" ht="15" customHeight="1" x14ac:dyDescent="0.25">
      <c r="B34" s="13">
        <f t="shared" si="3"/>
        <v>25</v>
      </c>
      <c r="C34" s="42" t="s">
        <v>126</v>
      </c>
      <c r="D34" s="38" t="s">
        <v>272</v>
      </c>
      <c r="E34" s="7" t="s">
        <v>1</v>
      </c>
      <c r="F34" s="7"/>
      <c r="G34" s="7"/>
      <c r="H34" s="7"/>
      <c r="I34" s="1"/>
      <c r="J34" s="1"/>
      <c r="K34" s="1"/>
      <c r="L34" s="1">
        <v>1</v>
      </c>
      <c r="M34" s="5">
        <f t="shared" si="0"/>
        <v>1</v>
      </c>
      <c r="N34" s="1">
        <f>IFERROR(VLOOKUP(D34,[1]!Таблица1[[наименование]:[приход]],3,0),0)</f>
        <v>1</v>
      </c>
      <c r="O34" s="1">
        <f t="shared" si="1"/>
        <v>1</v>
      </c>
      <c r="P34" s="1">
        <f>IFERROR(VLOOKUP(D34,[1]!Таблица1[[наименование]:[остаток]],5,0),0)</f>
        <v>0</v>
      </c>
      <c r="Q34" s="6">
        <f t="shared" si="2"/>
        <v>0</v>
      </c>
      <c r="R34" s="14"/>
    </row>
    <row r="35" spans="2:18" ht="15" customHeight="1" x14ac:dyDescent="0.25">
      <c r="B35" s="13">
        <f t="shared" si="3"/>
        <v>26</v>
      </c>
      <c r="C35" s="42" t="s">
        <v>128</v>
      </c>
      <c r="D35" s="37" t="s">
        <v>273</v>
      </c>
      <c r="E35" s="7" t="s">
        <v>1</v>
      </c>
      <c r="F35" s="7"/>
      <c r="G35" s="7"/>
      <c r="H35" s="7"/>
      <c r="I35" s="1"/>
      <c r="J35" s="1"/>
      <c r="K35" s="1"/>
      <c r="L35" s="1">
        <v>1</v>
      </c>
      <c r="M35" s="5">
        <f t="shared" si="0"/>
        <v>1</v>
      </c>
      <c r="N35" s="1">
        <f>IFERROR(VLOOKUP(D35,[1]!Таблица1[[наименование]:[приход]],3,0),0)</f>
        <v>1</v>
      </c>
      <c r="O35" s="1">
        <f t="shared" si="1"/>
        <v>0</v>
      </c>
      <c r="P35" s="1">
        <f>IFERROR(VLOOKUP(D35,[1]!Таблица1[[наименование]:[остаток]],5,0),0)</f>
        <v>1</v>
      </c>
      <c r="Q35" s="6">
        <f t="shared" si="2"/>
        <v>0</v>
      </c>
      <c r="R35" s="14"/>
    </row>
    <row r="36" spans="2:18" ht="15" customHeight="1" x14ac:dyDescent="0.25">
      <c r="B36" s="13">
        <f t="shared" si="3"/>
        <v>27</v>
      </c>
      <c r="C36" s="42" t="s">
        <v>129</v>
      </c>
      <c r="D36" s="37" t="s">
        <v>267</v>
      </c>
      <c r="E36" s="7" t="s">
        <v>1</v>
      </c>
      <c r="F36" s="7"/>
      <c r="G36" s="7"/>
      <c r="H36" s="7"/>
      <c r="I36" s="1"/>
      <c r="J36" s="1"/>
      <c r="K36" s="1"/>
      <c r="L36" s="1">
        <v>1</v>
      </c>
      <c r="M36" s="5">
        <f t="shared" si="0"/>
        <v>1</v>
      </c>
      <c r="N36" s="1">
        <f>IFERROR(VLOOKUP(D36,[1]!Таблица1[[наименование]:[приход]],3,0),0)</f>
        <v>1</v>
      </c>
      <c r="O36" s="1">
        <f t="shared" si="1"/>
        <v>0</v>
      </c>
      <c r="P36" s="1">
        <f>IFERROR(VLOOKUP(D36,[1]!Таблица1[[наименование]:[остаток]],5,0),0)</f>
        <v>1</v>
      </c>
      <c r="Q36" s="6">
        <f t="shared" si="2"/>
        <v>0</v>
      </c>
      <c r="R36" s="14"/>
    </row>
    <row r="37" spans="2:18" ht="15" customHeight="1" x14ac:dyDescent="0.25">
      <c r="B37" s="13">
        <f t="shared" si="3"/>
        <v>28</v>
      </c>
      <c r="C37" s="44" t="s">
        <v>56</v>
      </c>
      <c r="D37" s="38" t="s">
        <v>212</v>
      </c>
      <c r="E37" s="7" t="s">
        <v>13</v>
      </c>
      <c r="F37" s="7"/>
      <c r="G37" s="7"/>
      <c r="H37" s="7"/>
      <c r="I37" s="1"/>
      <c r="J37" s="2"/>
      <c r="K37" s="1">
        <v>35</v>
      </c>
      <c r="L37" s="2"/>
      <c r="M37" s="5">
        <f t="shared" si="0"/>
        <v>35</v>
      </c>
      <c r="N37" s="1">
        <f>IFERROR(VLOOKUP(D37,[1]!Таблица1[[наименование]:[приход]],3,0),0)</f>
        <v>215</v>
      </c>
      <c r="O37" s="1">
        <f t="shared" si="1"/>
        <v>90</v>
      </c>
      <c r="P37" s="1">
        <f>IFERROR(VLOOKUP(D37,[1]!Таблица1[[наименование]:[остаток]],5,0),0)</f>
        <v>125</v>
      </c>
      <c r="Q37" s="6">
        <f t="shared" si="2"/>
        <v>-180</v>
      </c>
      <c r="R37" s="14">
        <v>180</v>
      </c>
    </row>
    <row r="38" spans="2:18" ht="15" customHeight="1" x14ac:dyDescent="0.25">
      <c r="B38" s="13">
        <f t="shared" si="3"/>
        <v>29</v>
      </c>
      <c r="C38" s="44" t="s">
        <v>55</v>
      </c>
      <c r="D38" s="37" t="s">
        <v>199</v>
      </c>
      <c r="E38" s="7" t="s">
        <v>13</v>
      </c>
      <c r="F38" s="7"/>
      <c r="G38" s="7"/>
      <c r="H38" s="7"/>
      <c r="I38" s="1"/>
      <c r="J38" s="2"/>
      <c r="K38" s="1">
        <v>80</v>
      </c>
      <c r="L38" s="2"/>
      <c r="M38" s="5">
        <f t="shared" si="0"/>
        <v>80</v>
      </c>
      <c r="N38" s="1">
        <f>IFERROR(VLOOKUP(D38,[1]!Таблица1[[наименование]:[приход]],3,0),0)</f>
        <v>80</v>
      </c>
      <c r="O38" s="1">
        <f t="shared" si="1"/>
        <v>0</v>
      </c>
      <c r="P38" s="1">
        <f>IFERROR(VLOOKUP(D38,[1]!Таблица1[[наименование]:[остаток]],5,0),0)</f>
        <v>80</v>
      </c>
      <c r="Q38" s="6">
        <f t="shared" si="2"/>
        <v>0</v>
      </c>
      <c r="R38" s="14"/>
    </row>
    <row r="39" spans="2:18" ht="15" customHeight="1" x14ac:dyDescent="0.25">
      <c r="B39" s="13">
        <f t="shared" si="3"/>
        <v>30</v>
      </c>
      <c r="C39" s="52" t="s">
        <v>12</v>
      </c>
      <c r="D39" s="41" t="s">
        <v>197</v>
      </c>
      <c r="E39" s="7" t="s">
        <v>13</v>
      </c>
      <c r="F39" s="7"/>
      <c r="G39" s="7"/>
      <c r="H39" s="7"/>
      <c r="I39" s="1">
        <v>35</v>
      </c>
      <c r="J39" s="1"/>
      <c r="K39" s="1">
        <v>115</v>
      </c>
      <c r="L39" s="1"/>
      <c r="M39" s="5">
        <f t="shared" si="0"/>
        <v>150</v>
      </c>
      <c r="N39" s="1">
        <f>IFERROR(VLOOKUP(D39,[1]!Таблица1[[наименование]:[приход]],3,0),0)</f>
        <v>150</v>
      </c>
      <c r="O39" s="1">
        <f t="shared" si="1"/>
        <v>0</v>
      </c>
      <c r="P39" s="1">
        <f>IFERROR(VLOOKUP(D39,[1]!Таблица1[[наименование]:[остаток]],5,0),0)</f>
        <v>150</v>
      </c>
      <c r="Q39" s="6">
        <f t="shared" si="2"/>
        <v>0</v>
      </c>
      <c r="R39" s="14"/>
    </row>
    <row r="40" spans="2:18" ht="15" customHeight="1" x14ac:dyDescent="0.25">
      <c r="B40" s="13">
        <f t="shared" si="3"/>
        <v>31</v>
      </c>
      <c r="C40" s="44" t="s">
        <v>15</v>
      </c>
      <c r="D40" s="38" t="s">
        <v>217</v>
      </c>
      <c r="E40" s="7" t="s">
        <v>13</v>
      </c>
      <c r="F40" s="7"/>
      <c r="G40" s="7"/>
      <c r="H40" s="7"/>
      <c r="I40" s="1">
        <v>40</v>
      </c>
      <c r="J40" s="1"/>
      <c r="K40" s="1"/>
      <c r="L40" s="1"/>
      <c r="M40" s="5">
        <f t="shared" si="0"/>
        <v>40</v>
      </c>
      <c r="N40" s="1">
        <f>IFERROR(VLOOKUP(D40,[1]!Таблица1[[наименование]:[приход]],3,0),0)</f>
        <v>40</v>
      </c>
      <c r="O40" s="1">
        <f t="shared" si="1"/>
        <v>40</v>
      </c>
      <c r="P40" s="1">
        <f>IFERROR(VLOOKUP(D40,[1]!Таблица1[[наименование]:[остаток]],5,0),0)</f>
        <v>0</v>
      </c>
      <c r="Q40" s="6">
        <f t="shared" si="2"/>
        <v>0</v>
      </c>
      <c r="R40" s="14"/>
    </row>
    <row r="41" spans="2:18" ht="15" customHeight="1" x14ac:dyDescent="0.25">
      <c r="B41" s="13">
        <f t="shared" si="3"/>
        <v>32</v>
      </c>
      <c r="C41" s="53" t="s">
        <v>14</v>
      </c>
      <c r="D41" s="37" t="s">
        <v>214</v>
      </c>
      <c r="E41" s="7" t="s">
        <v>13</v>
      </c>
      <c r="F41" s="7"/>
      <c r="G41" s="7"/>
      <c r="H41" s="7"/>
      <c r="I41" s="1">
        <v>30</v>
      </c>
      <c r="J41" s="1"/>
      <c r="K41" s="1">
        <v>105</v>
      </c>
      <c r="L41" s="1"/>
      <c r="M41" s="5">
        <f t="shared" si="0"/>
        <v>135</v>
      </c>
      <c r="N41" s="1">
        <f>IFERROR(VLOOKUP(D41,[1]!Таблица1[[наименование]:[приход]],3,0),0)</f>
        <v>225</v>
      </c>
      <c r="O41" s="1">
        <f t="shared" si="1"/>
        <v>90</v>
      </c>
      <c r="P41" s="1">
        <f>IFERROR(VLOOKUP(D41,[1]!Таблица1[[наименование]:[остаток]],5,0),0)</f>
        <v>135</v>
      </c>
      <c r="Q41" s="6">
        <f t="shared" si="2"/>
        <v>-90</v>
      </c>
      <c r="R41" s="14"/>
    </row>
    <row r="42" spans="2:18" ht="15" customHeight="1" x14ac:dyDescent="0.25">
      <c r="B42" s="13">
        <f t="shared" si="3"/>
        <v>33</v>
      </c>
      <c r="C42" s="44" t="s">
        <v>17</v>
      </c>
      <c r="D42" s="38" t="s">
        <v>213</v>
      </c>
      <c r="E42" s="7" t="s">
        <v>13</v>
      </c>
      <c r="F42" s="7"/>
      <c r="G42" s="7"/>
      <c r="H42" s="7">
        <v>65</v>
      </c>
      <c r="I42" s="1">
        <v>395</v>
      </c>
      <c r="J42" s="1"/>
      <c r="K42" s="1">
        <v>2405</v>
      </c>
      <c r="L42" s="2"/>
      <c r="M42" s="5">
        <f t="shared" si="0"/>
        <v>2865</v>
      </c>
      <c r="N42" s="1">
        <f>IFERROR(VLOOKUP(D42,[1]!Таблица1[[наименование]:[приход]],3,0),0)</f>
        <v>2865</v>
      </c>
      <c r="O42" s="1">
        <f t="shared" si="1"/>
        <v>200</v>
      </c>
      <c r="P42" s="1">
        <f>IFERROR(VLOOKUP(D42,[1]!Таблица1[[наименование]:[остаток]],5,0),0)</f>
        <v>2665</v>
      </c>
      <c r="Q42" s="6">
        <f t="shared" si="2"/>
        <v>0</v>
      </c>
      <c r="R42" s="14">
        <v>65</v>
      </c>
    </row>
    <row r="43" spans="2:18" ht="15" customHeight="1" x14ac:dyDescent="0.25">
      <c r="B43" s="13">
        <f t="shared" si="3"/>
        <v>34</v>
      </c>
      <c r="C43" s="44" t="s">
        <v>57</v>
      </c>
      <c r="D43" s="37" t="s">
        <v>211</v>
      </c>
      <c r="E43" s="7" t="s">
        <v>13</v>
      </c>
      <c r="F43" s="7"/>
      <c r="G43" s="7"/>
      <c r="H43" s="7"/>
      <c r="I43" s="1"/>
      <c r="J43" s="2"/>
      <c r="K43" s="1">
        <v>155</v>
      </c>
      <c r="L43" s="2"/>
      <c r="M43" s="5">
        <f t="shared" si="0"/>
        <v>155</v>
      </c>
      <c r="N43" s="1">
        <f>IFERROR(VLOOKUP(D43,[1]!Таблица1[[наименование]:[приход]],3,0),0)</f>
        <v>605</v>
      </c>
      <c r="O43" s="1">
        <f t="shared" si="1"/>
        <v>450</v>
      </c>
      <c r="P43" s="1">
        <f>IFERROR(VLOOKUP(D43,[1]!Таблица1[[наименование]:[остаток]],5,0),0)</f>
        <v>155</v>
      </c>
      <c r="Q43" s="6">
        <f t="shared" si="2"/>
        <v>-450</v>
      </c>
      <c r="R43" s="14"/>
    </row>
    <row r="44" spans="2:18" ht="15" customHeight="1" x14ac:dyDescent="0.25">
      <c r="B44" s="13">
        <f t="shared" si="3"/>
        <v>35</v>
      </c>
      <c r="C44" s="44" t="s">
        <v>21</v>
      </c>
      <c r="D44" s="38" t="s">
        <v>207</v>
      </c>
      <c r="E44" s="7" t="s">
        <v>13</v>
      </c>
      <c r="F44" s="7"/>
      <c r="G44" s="7"/>
      <c r="H44" s="7">
        <v>185</v>
      </c>
      <c r="I44" s="1">
        <v>255</v>
      </c>
      <c r="J44" s="2">
        <v>720</v>
      </c>
      <c r="K44" s="1">
        <v>1100</v>
      </c>
      <c r="L44" s="2">
        <v>1600</v>
      </c>
      <c r="M44" s="5">
        <f t="shared" si="0"/>
        <v>3860</v>
      </c>
      <c r="N44" s="1">
        <f>IFERROR(VLOOKUP(D44,[1]!Таблица1[[наименование]:[приход]],3,0),0)</f>
        <v>3860</v>
      </c>
      <c r="O44" s="1">
        <f t="shared" si="1"/>
        <v>970</v>
      </c>
      <c r="P44" s="1">
        <f>IFERROR(VLOOKUP(D44,[1]!Таблица1[[наименование]:[остаток]],5,0),0)</f>
        <v>2890</v>
      </c>
      <c r="Q44" s="6">
        <f t="shared" si="2"/>
        <v>0</v>
      </c>
      <c r="R44" s="14">
        <v>185</v>
      </c>
    </row>
    <row r="45" spans="2:18" ht="15" customHeight="1" x14ac:dyDescent="0.25">
      <c r="B45" s="13">
        <f t="shared" si="3"/>
        <v>36</v>
      </c>
      <c r="C45" s="44" t="s">
        <v>16</v>
      </c>
      <c r="D45" s="41" t="s">
        <v>216</v>
      </c>
      <c r="E45" s="7" t="s">
        <v>13</v>
      </c>
      <c r="F45" s="7"/>
      <c r="G45" s="7"/>
      <c r="H45" s="7">
        <v>15</v>
      </c>
      <c r="I45" s="1">
        <v>435</v>
      </c>
      <c r="J45" s="1"/>
      <c r="K45" s="1">
        <v>75</v>
      </c>
      <c r="L45" s="1"/>
      <c r="M45" s="5">
        <f t="shared" si="0"/>
        <v>525</v>
      </c>
      <c r="N45" s="1">
        <f>IFERROR(VLOOKUP(D45,[1]!Таблица1[[наименование]:[приход]],3,0),0)</f>
        <v>900</v>
      </c>
      <c r="O45" s="1">
        <f t="shared" si="1"/>
        <v>851</v>
      </c>
      <c r="P45" s="1">
        <f>IFERROR(VLOOKUP(D45,[1]!Таблица1[[наименование]:[остаток]],5,0),0)</f>
        <v>49</v>
      </c>
      <c r="Q45" s="6">
        <f t="shared" si="2"/>
        <v>-375</v>
      </c>
      <c r="R45" s="14">
        <v>15</v>
      </c>
    </row>
    <row r="46" spans="2:18" ht="15" customHeight="1" x14ac:dyDescent="0.25">
      <c r="B46" s="13">
        <f t="shared" si="3"/>
        <v>37</v>
      </c>
      <c r="C46" s="42" t="s">
        <v>29</v>
      </c>
      <c r="D46" s="38" t="s">
        <v>202</v>
      </c>
      <c r="E46" s="7" t="s">
        <v>13</v>
      </c>
      <c r="F46" s="7"/>
      <c r="G46" s="7"/>
      <c r="H46" s="7"/>
      <c r="I46" s="1"/>
      <c r="J46" s="2">
        <v>250</v>
      </c>
      <c r="K46" s="1"/>
      <c r="L46" s="2"/>
      <c r="M46" s="5">
        <f t="shared" si="0"/>
        <v>250</v>
      </c>
      <c r="N46" s="1">
        <f>IFERROR(VLOOKUP(D46,[1]!Таблица1[[наименование]:[приход]],3,0),0)</f>
        <v>250</v>
      </c>
      <c r="O46" s="1">
        <f t="shared" si="1"/>
        <v>250</v>
      </c>
      <c r="P46" s="1">
        <f>IFERROR(VLOOKUP(D46,[1]!Таблица1[[наименование]:[остаток]],5,0),0)</f>
        <v>0</v>
      </c>
      <c r="Q46" s="6">
        <f t="shared" si="2"/>
        <v>0</v>
      </c>
      <c r="R46" s="14"/>
    </row>
    <row r="47" spans="2:18" ht="15" customHeight="1" x14ac:dyDescent="0.25">
      <c r="B47" s="13">
        <f t="shared" si="3"/>
        <v>38</v>
      </c>
      <c r="C47" s="44" t="s">
        <v>18</v>
      </c>
      <c r="D47" s="41" t="s">
        <v>210</v>
      </c>
      <c r="E47" s="7" t="s">
        <v>13</v>
      </c>
      <c r="F47" s="7"/>
      <c r="G47" s="7"/>
      <c r="H47" s="7"/>
      <c r="I47" s="1">
        <v>355</v>
      </c>
      <c r="J47" s="2">
        <v>580</v>
      </c>
      <c r="K47" s="1">
        <v>25</v>
      </c>
      <c r="L47" s="2">
        <v>1810</v>
      </c>
      <c r="M47" s="5">
        <f t="shared" si="0"/>
        <v>2770</v>
      </c>
      <c r="N47" s="1">
        <f>IFERROR(VLOOKUP(D47,[1]!Таблица1[[наименование]:[приход]],3,0),0)</f>
        <v>4221</v>
      </c>
      <c r="O47" s="1">
        <f t="shared" si="1"/>
        <v>2610</v>
      </c>
      <c r="P47" s="1">
        <f>IFERROR(VLOOKUP(D47,[1]!Таблица1[[наименование]:[остаток]],5,0),0)</f>
        <v>1611</v>
      </c>
      <c r="Q47" s="6">
        <f t="shared" si="2"/>
        <v>-1451</v>
      </c>
      <c r="R47" s="14">
        <v>1451</v>
      </c>
    </row>
    <row r="48" spans="2:18" ht="15" customHeight="1" x14ac:dyDescent="0.25">
      <c r="B48" s="13">
        <f t="shared" si="3"/>
        <v>39</v>
      </c>
      <c r="C48" s="42" t="s">
        <v>94</v>
      </c>
      <c r="D48" s="38" t="s">
        <v>166</v>
      </c>
      <c r="E48" s="7" t="s">
        <v>1</v>
      </c>
      <c r="F48" s="7"/>
      <c r="G48" s="7"/>
      <c r="H48" s="7"/>
      <c r="I48" s="1"/>
      <c r="J48" s="2">
        <v>12</v>
      </c>
      <c r="K48" s="1"/>
      <c r="L48" s="2">
        <v>75</v>
      </c>
      <c r="M48" s="5">
        <f t="shared" si="0"/>
        <v>87</v>
      </c>
      <c r="N48" s="1">
        <f>IFERROR(VLOOKUP(D48,[1]!Таблица1[[наименование]:[приход]],3,0),0)</f>
        <v>87</v>
      </c>
      <c r="O48" s="1">
        <f t="shared" si="1"/>
        <v>13</v>
      </c>
      <c r="P48" s="1">
        <f>IFERROR(VLOOKUP(D48,[1]!Таблица1[[наименование]:[остаток]],5,0),0)</f>
        <v>74</v>
      </c>
      <c r="Q48" s="6">
        <f t="shared" si="2"/>
        <v>0</v>
      </c>
      <c r="R48" s="14"/>
    </row>
    <row r="49" spans="2:18" ht="15" customHeight="1" x14ac:dyDescent="0.25">
      <c r="B49" s="13">
        <f t="shared" si="3"/>
        <v>40</v>
      </c>
      <c r="C49" s="44" t="s">
        <v>19</v>
      </c>
      <c r="D49" s="41" t="s">
        <v>209</v>
      </c>
      <c r="E49" s="7" t="s">
        <v>13</v>
      </c>
      <c r="F49" s="7"/>
      <c r="G49" s="7"/>
      <c r="H49" s="7"/>
      <c r="I49" s="1">
        <v>80</v>
      </c>
      <c r="J49" s="2"/>
      <c r="K49" s="1"/>
      <c r="L49" s="2"/>
      <c r="M49" s="5">
        <f t="shared" si="0"/>
        <v>80</v>
      </c>
      <c r="N49" s="1">
        <f>IFERROR(VLOOKUP(D49,[1]!Таблица1[[наименование]:[приход]],3,0),0)</f>
        <v>120</v>
      </c>
      <c r="O49" s="1">
        <f t="shared" si="1"/>
        <v>55</v>
      </c>
      <c r="P49" s="1">
        <f>IFERROR(VLOOKUP(D49,[1]!Таблица1[[наименование]:[остаток]],5,0),0)</f>
        <v>65</v>
      </c>
      <c r="Q49" s="6">
        <f t="shared" si="2"/>
        <v>-40</v>
      </c>
      <c r="R49" s="14">
        <v>40</v>
      </c>
    </row>
    <row r="50" spans="2:18" ht="15" customHeight="1" x14ac:dyDescent="0.25">
      <c r="B50" s="13">
        <f t="shared" si="3"/>
        <v>41</v>
      </c>
      <c r="C50" s="44" t="s">
        <v>20</v>
      </c>
      <c r="D50" s="41" t="s">
        <v>208</v>
      </c>
      <c r="E50" s="7" t="s">
        <v>13</v>
      </c>
      <c r="F50" s="7"/>
      <c r="G50" s="7"/>
      <c r="H50" s="7"/>
      <c r="I50" s="1">
        <v>370</v>
      </c>
      <c r="J50" s="2"/>
      <c r="K50" s="1">
        <v>475</v>
      </c>
      <c r="L50" s="2"/>
      <c r="M50" s="5">
        <f t="shared" si="0"/>
        <v>845</v>
      </c>
      <c r="N50" s="1">
        <f>IFERROR(VLOOKUP(D50,[1]!Таблица1[[наименование]:[приход]],3,0),0)</f>
        <v>1280</v>
      </c>
      <c r="O50" s="1">
        <f t="shared" si="1"/>
        <v>535</v>
      </c>
      <c r="P50" s="1">
        <f>IFERROR(VLOOKUP(D50,[1]!Таблица1[[наименование]:[остаток]],5,0),0)</f>
        <v>745</v>
      </c>
      <c r="Q50" s="6">
        <f t="shared" si="2"/>
        <v>-435</v>
      </c>
      <c r="R50" s="14">
        <v>300</v>
      </c>
    </row>
    <row r="51" spans="2:18" ht="17.25" customHeight="1" x14ac:dyDescent="0.25">
      <c r="B51" s="13">
        <f t="shared" si="3"/>
        <v>42</v>
      </c>
      <c r="C51" s="42" t="s">
        <v>299</v>
      </c>
      <c r="D51" s="42" t="s">
        <v>299</v>
      </c>
      <c r="E51" s="7" t="s">
        <v>1</v>
      </c>
      <c r="F51" s="7"/>
      <c r="G51" s="7"/>
      <c r="H51" s="7"/>
      <c r="I51" s="1"/>
      <c r="J51" s="2">
        <v>45</v>
      </c>
      <c r="K51" s="1"/>
      <c r="L51" s="2"/>
      <c r="M51" s="5">
        <f t="shared" si="0"/>
        <v>45</v>
      </c>
      <c r="N51" s="1">
        <f>IFERROR(VLOOKUP(D51,[1]!Таблица1[[наименование]:[приход]],3,0),0)</f>
        <v>0</v>
      </c>
      <c r="O51" s="1">
        <f t="shared" si="1"/>
        <v>0</v>
      </c>
      <c r="P51" s="1">
        <f>IFERROR(VLOOKUP(D51,[1]!Таблица1[[наименование]:[остаток]],5,0),0)</f>
        <v>0</v>
      </c>
      <c r="Q51" s="6">
        <f t="shared" si="2"/>
        <v>45</v>
      </c>
      <c r="R51" s="14"/>
    </row>
    <row r="52" spans="2:18" ht="15" customHeight="1" x14ac:dyDescent="0.25">
      <c r="B52" s="13">
        <f t="shared" si="3"/>
        <v>43</v>
      </c>
      <c r="C52" s="42" t="s">
        <v>28</v>
      </c>
      <c r="D52" s="37" t="s">
        <v>206</v>
      </c>
      <c r="E52" s="7" t="s">
        <v>13</v>
      </c>
      <c r="F52" s="7"/>
      <c r="G52" s="7"/>
      <c r="H52" s="7">
        <v>10</v>
      </c>
      <c r="I52" s="1"/>
      <c r="J52" s="2">
        <v>160</v>
      </c>
      <c r="K52" s="1"/>
      <c r="L52" s="2">
        <v>150</v>
      </c>
      <c r="M52" s="5">
        <f t="shared" si="0"/>
        <v>320</v>
      </c>
      <c r="N52" s="1">
        <f>IFERROR(VLOOKUP(D52,[1]!Таблица1[[наименование]:[приход]],3,0),0)</f>
        <v>320</v>
      </c>
      <c r="O52" s="1">
        <f t="shared" si="1"/>
        <v>10</v>
      </c>
      <c r="P52" s="1">
        <f>IFERROR(VLOOKUP(D52,[1]!Таблица1[[наименование]:[остаток]],5,0),0)</f>
        <v>310</v>
      </c>
      <c r="Q52" s="6">
        <f t="shared" si="2"/>
        <v>0</v>
      </c>
      <c r="R52" s="14">
        <v>10</v>
      </c>
    </row>
    <row r="53" spans="2:18" ht="15" customHeight="1" x14ac:dyDescent="0.25">
      <c r="B53" s="13">
        <f t="shared" si="3"/>
        <v>44</v>
      </c>
      <c r="C53" s="42" t="s">
        <v>96</v>
      </c>
      <c r="D53" s="38" t="s">
        <v>167</v>
      </c>
      <c r="E53" s="7" t="s">
        <v>1</v>
      </c>
      <c r="F53" s="7"/>
      <c r="G53" s="7"/>
      <c r="H53" s="7"/>
      <c r="I53" s="1"/>
      <c r="J53" s="2">
        <v>15</v>
      </c>
      <c r="K53" s="1"/>
      <c r="L53" s="2"/>
      <c r="M53" s="5">
        <f t="shared" si="0"/>
        <v>15</v>
      </c>
      <c r="N53" s="1">
        <f>IFERROR(VLOOKUP(D53,[1]!Таблица1[[наименование]:[приход]],3,0),0)</f>
        <v>15</v>
      </c>
      <c r="O53" s="1">
        <f t="shared" si="1"/>
        <v>10</v>
      </c>
      <c r="P53" s="1">
        <f>IFERROR(VLOOKUP(D53,[1]!Таблица1[[наименование]:[остаток]],5,0),0)</f>
        <v>5</v>
      </c>
      <c r="Q53" s="6">
        <f t="shared" si="2"/>
        <v>0</v>
      </c>
      <c r="R53" s="14"/>
    </row>
    <row r="54" spans="2:18" ht="15" customHeight="1" x14ac:dyDescent="0.25">
      <c r="B54" s="13">
        <f t="shared" si="3"/>
        <v>45</v>
      </c>
      <c r="C54" s="44" t="s">
        <v>58</v>
      </c>
      <c r="D54" s="37"/>
      <c r="E54" s="7" t="s">
        <v>13</v>
      </c>
      <c r="F54" s="7"/>
      <c r="G54" s="7"/>
      <c r="H54" s="7"/>
      <c r="I54" s="1"/>
      <c r="J54" s="2"/>
      <c r="K54" s="1">
        <v>10</v>
      </c>
      <c r="L54" s="2"/>
      <c r="M54" s="5">
        <f t="shared" si="0"/>
        <v>10</v>
      </c>
      <c r="N54" s="1">
        <f>IFERROR(VLOOKUP(D54,[1]!Таблица1[[наименование]:[приход]],3,0),0)</f>
        <v>0</v>
      </c>
      <c r="O54" s="1">
        <f t="shared" si="1"/>
        <v>0</v>
      </c>
      <c r="P54" s="1">
        <f>IFERROR(VLOOKUP(D54,[1]!Таблица1[[наименование]:[остаток]],5,0),0)</f>
        <v>0</v>
      </c>
      <c r="Q54" s="6">
        <f t="shared" si="2"/>
        <v>10</v>
      </c>
      <c r="R54" s="14"/>
    </row>
    <row r="55" spans="2:18" ht="17.25" customHeight="1" x14ac:dyDescent="0.25">
      <c r="B55" s="13">
        <f t="shared" si="3"/>
        <v>46</v>
      </c>
      <c r="C55" s="44" t="s">
        <v>59</v>
      </c>
      <c r="D55" s="37" t="s">
        <v>203</v>
      </c>
      <c r="E55" s="7" t="s">
        <v>13</v>
      </c>
      <c r="F55" s="7"/>
      <c r="G55" s="7"/>
      <c r="H55" s="7"/>
      <c r="I55" s="1"/>
      <c r="J55" s="2"/>
      <c r="K55" s="1">
        <v>130</v>
      </c>
      <c r="L55" s="2"/>
      <c r="M55" s="5">
        <f t="shared" si="0"/>
        <v>130</v>
      </c>
      <c r="N55" s="1">
        <f>IFERROR(VLOOKUP(D55,[1]!Таблица1[[наименование]:[приход]],3,0),0)</f>
        <v>130</v>
      </c>
      <c r="O55" s="1">
        <f t="shared" si="1"/>
        <v>0</v>
      </c>
      <c r="P55" s="1">
        <f>IFERROR(VLOOKUP(D55,[1]!Таблица1[[наименование]:[остаток]],5,0),0)</f>
        <v>130</v>
      </c>
      <c r="Q55" s="6">
        <f t="shared" si="2"/>
        <v>0</v>
      </c>
      <c r="R55" s="14"/>
    </row>
    <row r="56" spans="2:18" ht="15" customHeight="1" x14ac:dyDescent="0.25">
      <c r="B56" s="13">
        <f t="shared" si="3"/>
        <v>47</v>
      </c>
      <c r="C56" s="42" t="s">
        <v>98</v>
      </c>
      <c r="D56" s="38" t="s">
        <v>132</v>
      </c>
      <c r="E56" s="7" t="s">
        <v>1</v>
      </c>
      <c r="F56" s="7"/>
      <c r="G56" s="7"/>
      <c r="H56" s="7"/>
      <c r="I56" s="1"/>
      <c r="J56" s="2">
        <v>4</v>
      </c>
      <c r="K56" s="1"/>
      <c r="L56" s="2"/>
      <c r="M56" s="5">
        <f t="shared" si="0"/>
        <v>4</v>
      </c>
      <c r="N56" s="1">
        <f>IFERROR(VLOOKUP(D56,[1]!Таблица1[[наименование]:[приход]],3,0),0)</f>
        <v>4</v>
      </c>
      <c r="O56" s="1">
        <f t="shared" si="1"/>
        <v>3</v>
      </c>
      <c r="P56" s="1">
        <f>IFERROR(VLOOKUP(D56,[1]!Таблица1[[наименование]:[остаток]],5,0),0)</f>
        <v>1</v>
      </c>
      <c r="Q56" s="6">
        <f t="shared" si="2"/>
        <v>0</v>
      </c>
      <c r="R56" s="14"/>
    </row>
    <row r="57" spans="2:18" ht="18" customHeight="1" x14ac:dyDescent="0.25">
      <c r="B57" s="13">
        <f t="shared" si="3"/>
        <v>48</v>
      </c>
      <c r="C57" s="44" t="s">
        <v>60</v>
      </c>
      <c r="D57" s="37" t="s">
        <v>205</v>
      </c>
      <c r="E57" s="7" t="s">
        <v>13</v>
      </c>
      <c r="F57" s="7"/>
      <c r="G57" s="7"/>
      <c r="H57" s="7"/>
      <c r="I57" s="1"/>
      <c r="J57" s="2"/>
      <c r="K57" s="1">
        <v>390</v>
      </c>
      <c r="L57" s="2"/>
      <c r="M57" s="5">
        <f t="shared" si="0"/>
        <v>390</v>
      </c>
      <c r="N57" s="1">
        <f>IFERROR(VLOOKUP(D57,[1]!Таблица1[[наименование]:[приход]],3,0),0)</f>
        <v>390</v>
      </c>
      <c r="O57" s="1">
        <f t="shared" si="1"/>
        <v>0</v>
      </c>
      <c r="P57" s="1">
        <f>IFERROR(VLOOKUP(D57,[1]!Таблица1[[наименование]:[остаток]],5,0),0)</f>
        <v>390</v>
      </c>
      <c r="Q57" s="6">
        <f t="shared" si="2"/>
        <v>0</v>
      </c>
      <c r="R57" s="14"/>
    </row>
    <row r="58" spans="2:18" ht="15" customHeight="1" x14ac:dyDescent="0.25">
      <c r="B58" s="13">
        <f t="shared" si="3"/>
        <v>49</v>
      </c>
      <c r="C58" s="54" t="s">
        <v>22</v>
      </c>
      <c r="D58" s="37" t="s">
        <v>204</v>
      </c>
      <c r="E58" s="7" t="s">
        <v>13</v>
      </c>
      <c r="F58" s="7"/>
      <c r="G58" s="7"/>
      <c r="H58" s="7"/>
      <c r="I58" s="1">
        <v>30</v>
      </c>
      <c r="J58" s="2"/>
      <c r="K58" s="1">
        <v>85</v>
      </c>
      <c r="L58" s="2"/>
      <c r="M58" s="5">
        <f t="shared" si="0"/>
        <v>115</v>
      </c>
      <c r="N58" s="1">
        <f>IFERROR(VLOOKUP(D58,[1]!Таблица1[[наименование]:[приход]],3,0),0)</f>
        <v>115</v>
      </c>
      <c r="O58" s="1">
        <f t="shared" si="1"/>
        <v>0</v>
      </c>
      <c r="P58" s="1">
        <f>IFERROR(VLOOKUP(D58,[1]!Таблица1[[наименование]:[остаток]],5,0),0)</f>
        <v>115</v>
      </c>
      <c r="Q58" s="6">
        <f t="shared" si="2"/>
        <v>0</v>
      </c>
      <c r="R58" s="14"/>
    </row>
    <row r="59" spans="2:18" ht="15" customHeight="1" x14ac:dyDescent="0.25">
      <c r="B59" s="13">
        <f t="shared" si="3"/>
        <v>50</v>
      </c>
      <c r="C59" s="42" t="s">
        <v>30</v>
      </c>
      <c r="D59" s="37" t="s">
        <v>200</v>
      </c>
      <c r="E59" s="7" t="s">
        <v>13</v>
      </c>
      <c r="F59" s="7"/>
      <c r="G59" s="7"/>
      <c r="H59" s="7"/>
      <c r="I59" s="1"/>
      <c r="J59" s="2">
        <v>170</v>
      </c>
      <c r="K59" s="1"/>
      <c r="L59" s="2">
        <v>100</v>
      </c>
      <c r="M59" s="5">
        <f t="shared" si="0"/>
        <v>270</v>
      </c>
      <c r="N59" s="1">
        <f>IFERROR(VLOOKUP(D59,[1]!Таблица1[[наименование]:[приход]],3,0),0)</f>
        <v>270</v>
      </c>
      <c r="O59" s="1">
        <f t="shared" si="1"/>
        <v>0</v>
      </c>
      <c r="P59" s="1">
        <f>IFERROR(VLOOKUP(D59,[1]!Таблица1[[наименование]:[остаток]],5,0),0)</f>
        <v>270</v>
      </c>
      <c r="Q59" s="6">
        <f t="shared" si="2"/>
        <v>0</v>
      </c>
      <c r="R59" s="14"/>
    </row>
    <row r="60" spans="2:18" ht="24" customHeight="1" x14ac:dyDescent="0.25">
      <c r="B60" s="13">
        <f t="shared" si="3"/>
        <v>51</v>
      </c>
      <c r="C60" s="44" t="s">
        <v>23</v>
      </c>
      <c r="D60" s="41" t="s">
        <v>201</v>
      </c>
      <c r="E60" s="7" t="s">
        <v>13</v>
      </c>
      <c r="F60" s="7"/>
      <c r="G60" s="7"/>
      <c r="H60" s="7"/>
      <c r="I60" s="1">
        <v>140</v>
      </c>
      <c r="J60" s="2">
        <v>720</v>
      </c>
      <c r="K60" s="1">
        <v>760</v>
      </c>
      <c r="L60" s="2">
        <v>2050</v>
      </c>
      <c r="M60" s="5">
        <f t="shared" si="0"/>
        <v>3670</v>
      </c>
      <c r="N60" s="1">
        <f>IFERROR(VLOOKUP(D60,[1]!Таблица1[[наименование]:[приход]],3,0),0)</f>
        <v>3740</v>
      </c>
      <c r="O60" s="1">
        <f t="shared" si="1"/>
        <v>345</v>
      </c>
      <c r="P60" s="1">
        <f>IFERROR(VLOOKUP(D60,[1]!Таблица1[[наименование]:[остаток]],5,0),0)</f>
        <v>3395</v>
      </c>
      <c r="Q60" s="6">
        <f t="shared" si="2"/>
        <v>-70</v>
      </c>
      <c r="R60" s="14">
        <v>10</v>
      </c>
    </row>
    <row r="61" spans="2:18" ht="21" customHeight="1" x14ac:dyDescent="0.25">
      <c r="B61" s="13">
        <f t="shared" si="3"/>
        <v>52</v>
      </c>
      <c r="C61" s="44" t="s">
        <v>24</v>
      </c>
      <c r="D61" s="37" t="s">
        <v>228</v>
      </c>
      <c r="E61" s="7" t="s">
        <v>13</v>
      </c>
      <c r="F61" s="7"/>
      <c r="G61" s="7"/>
      <c r="H61" s="7"/>
      <c r="I61" s="1">
        <v>50</v>
      </c>
      <c r="J61" s="2"/>
      <c r="K61" s="1">
        <v>300</v>
      </c>
      <c r="L61" s="2"/>
      <c r="M61" s="5">
        <f t="shared" si="0"/>
        <v>350</v>
      </c>
      <c r="N61" s="1">
        <f>IFERROR(VLOOKUP(D61,[1]!Таблица1[[наименование]:[приход]],3,0),0)</f>
        <v>350</v>
      </c>
      <c r="O61" s="1">
        <f t="shared" si="1"/>
        <v>0</v>
      </c>
      <c r="P61" s="1">
        <f>IFERROR(VLOOKUP(D61,[1]!Таблица1[[наименование]:[остаток]],5,0),0)</f>
        <v>350</v>
      </c>
      <c r="Q61" s="6">
        <f t="shared" si="2"/>
        <v>0</v>
      </c>
      <c r="R61" s="14"/>
    </row>
    <row r="62" spans="2:18" ht="24" customHeight="1" x14ac:dyDescent="0.25">
      <c r="B62" s="13">
        <f t="shared" si="3"/>
        <v>53</v>
      </c>
      <c r="C62" s="44" t="s">
        <v>25</v>
      </c>
      <c r="D62" s="37" t="s">
        <v>229</v>
      </c>
      <c r="E62" s="7" t="s">
        <v>13</v>
      </c>
      <c r="F62" s="7"/>
      <c r="G62" s="7"/>
      <c r="H62" s="7"/>
      <c r="I62" s="1">
        <v>50</v>
      </c>
      <c r="J62" s="2"/>
      <c r="K62" s="1">
        <v>440</v>
      </c>
      <c r="L62" s="2"/>
      <c r="M62" s="5">
        <f t="shared" si="0"/>
        <v>490</v>
      </c>
      <c r="N62" s="1">
        <f>IFERROR(VLOOKUP(D62,[1]!Таблица1[[наименование]:[приход]],3,0),0)</f>
        <v>490</v>
      </c>
      <c r="O62" s="1">
        <f t="shared" si="1"/>
        <v>0</v>
      </c>
      <c r="P62" s="1">
        <f>IFERROR(VLOOKUP(D62,[1]!Таблица1[[наименование]:[остаток]],5,0),0)</f>
        <v>490</v>
      </c>
      <c r="Q62" s="6">
        <f t="shared" si="2"/>
        <v>0</v>
      </c>
      <c r="R62" s="14"/>
    </row>
    <row r="63" spans="2:18" ht="24" customHeight="1" x14ac:dyDescent="0.25">
      <c r="B63" s="13">
        <f t="shared" si="3"/>
        <v>54</v>
      </c>
      <c r="C63" s="42" t="s">
        <v>67</v>
      </c>
      <c r="D63" s="37" t="s">
        <v>172</v>
      </c>
      <c r="E63" s="7" t="s">
        <v>1</v>
      </c>
      <c r="F63" s="7"/>
      <c r="G63" s="7"/>
      <c r="H63" s="7"/>
      <c r="I63" s="1"/>
      <c r="J63" s="2">
        <v>8</v>
      </c>
      <c r="K63" s="1"/>
      <c r="L63" s="2">
        <v>13</v>
      </c>
      <c r="M63" s="5">
        <f t="shared" si="0"/>
        <v>21</v>
      </c>
      <c r="N63" s="1">
        <f>IFERROR(VLOOKUP(D63,[1]!Таблица1[[наименование]:[приход]],3,0),0)</f>
        <v>21</v>
      </c>
      <c r="O63" s="1">
        <f t="shared" si="1"/>
        <v>0</v>
      </c>
      <c r="P63" s="1">
        <f>IFERROR(VLOOKUP(D63,[1]!Таблица1[[наименование]:[остаток]],5,0),0)</f>
        <v>21</v>
      </c>
      <c r="Q63" s="6">
        <f t="shared" si="2"/>
        <v>0</v>
      </c>
      <c r="R63" s="14"/>
    </row>
    <row r="64" spans="2:18" ht="24" customHeight="1" x14ac:dyDescent="0.25">
      <c r="B64" s="13">
        <f t="shared" si="3"/>
        <v>55</v>
      </c>
      <c r="C64" s="42" t="s">
        <v>95</v>
      </c>
      <c r="D64" s="37" t="s">
        <v>165</v>
      </c>
      <c r="E64" s="7" t="s">
        <v>1</v>
      </c>
      <c r="F64" s="7"/>
      <c r="G64" s="7"/>
      <c r="H64" s="7"/>
      <c r="I64" s="1"/>
      <c r="J64" s="2"/>
      <c r="K64" s="1"/>
      <c r="L64" s="2">
        <v>28</v>
      </c>
      <c r="M64" s="5">
        <f t="shared" si="0"/>
        <v>28</v>
      </c>
      <c r="N64" s="1">
        <f>IFERROR(VLOOKUP(D64,[1]!Таблица1[[наименование]:[приход]],3,0),0)</f>
        <v>28</v>
      </c>
      <c r="O64" s="1">
        <f t="shared" si="1"/>
        <v>0</v>
      </c>
      <c r="P64" s="1">
        <f>IFERROR(VLOOKUP(D64,[1]!Таблица1[[наименование]:[остаток]],5,0),0)</f>
        <v>28</v>
      </c>
      <c r="Q64" s="6">
        <f t="shared" si="2"/>
        <v>0</v>
      </c>
      <c r="R64" s="14"/>
    </row>
    <row r="65" spans="2:18" ht="24" customHeight="1" x14ac:dyDescent="0.25">
      <c r="B65" s="13">
        <f t="shared" si="3"/>
        <v>56</v>
      </c>
      <c r="C65" s="42" t="s">
        <v>300</v>
      </c>
      <c r="D65" s="38" t="s">
        <v>162</v>
      </c>
      <c r="E65" s="7" t="s">
        <v>1</v>
      </c>
      <c r="F65" s="7"/>
      <c r="G65" s="7"/>
      <c r="H65" s="7"/>
      <c r="I65" s="1"/>
      <c r="J65" s="2"/>
      <c r="K65" s="1"/>
      <c r="L65" s="2">
        <v>51</v>
      </c>
      <c r="M65" s="5">
        <f t="shared" si="0"/>
        <v>51</v>
      </c>
      <c r="N65" s="1">
        <f>IFERROR(VLOOKUP(D65,[1]!Таблица1[[наименование]:[приход]],3,0),0)</f>
        <v>51</v>
      </c>
      <c r="O65" s="1">
        <f t="shared" si="1"/>
        <v>0</v>
      </c>
      <c r="P65" s="1">
        <f>IFERROR(VLOOKUP(D65,[1]!Таблица1[[наименование]:[остаток]],5,0),0)</f>
        <v>51</v>
      </c>
      <c r="Q65" s="6">
        <f t="shared" si="2"/>
        <v>0</v>
      </c>
      <c r="R65" s="14"/>
    </row>
    <row r="66" spans="2:18" ht="24" customHeight="1" x14ac:dyDescent="0.25">
      <c r="B66" s="13">
        <f t="shared" si="3"/>
        <v>57</v>
      </c>
      <c r="C66" s="43" t="s">
        <v>97</v>
      </c>
      <c r="D66" s="37" t="s">
        <v>131</v>
      </c>
      <c r="E66" s="7" t="s">
        <v>1</v>
      </c>
      <c r="F66" s="7"/>
      <c r="G66" s="7"/>
      <c r="H66" s="7"/>
      <c r="I66" s="1"/>
      <c r="J66" s="2">
        <v>7</v>
      </c>
      <c r="K66" s="1"/>
      <c r="L66" s="2"/>
      <c r="M66" s="5">
        <f t="shared" si="0"/>
        <v>7</v>
      </c>
      <c r="N66" s="1">
        <f>IFERROR(VLOOKUP(D66,[1]!Таблица1[[наименование]:[приход]],3,0),0)</f>
        <v>7</v>
      </c>
      <c r="O66" s="1">
        <f t="shared" si="1"/>
        <v>0</v>
      </c>
      <c r="P66" s="1">
        <f>IFERROR(VLOOKUP(D66,[1]!Таблица1[[наименование]:[остаток]],5,0),0)</f>
        <v>7</v>
      </c>
      <c r="Q66" s="6">
        <f t="shared" si="2"/>
        <v>0</v>
      </c>
      <c r="R66" s="14"/>
    </row>
    <row r="67" spans="2:18" ht="24" customHeight="1" x14ac:dyDescent="0.25">
      <c r="B67" s="13">
        <f t="shared" si="3"/>
        <v>58</v>
      </c>
      <c r="C67" s="42" t="s">
        <v>99</v>
      </c>
      <c r="D67" s="37" t="s">
        <v>130</v>
      </c>
      <c r="E67" s="7" t="s">
        <v>1</v>
      </c>
      <c r="F67" s="7"/>
      <c r="G67" s="7"/>
      <c r="H67" s="7"/>
      <c r="I67" s="1"/>
      <c r="J67" s="2"/>
      <c r="K67" s="1"/>
      <c r="L67" s="2">
        <v>55</v>
      </c>
      <c r="M67" s="5">
        <f t="shared" si="0"/>
        <v>55</v>
      </c>
      <c r="N67" s="1">
        <f>IFERROR(VLOOKUP(D67,[1]!Таблица1[[наименование]:[приход]],3,0),0)</f>
        <v>55</v>
      </c>
      <c r="O67" s="1">
        <f t="shared" si="1"/>
        <v>0</v>
      </c>
      <c r="P67" s="1">
        <f>IFERROR(VLOOKUP(D67,[1]!Таблица1[[наименование]:[остаток]],5,0),0)</f>
        <v>55</v>
      </c>
      <c r="Q67" s="6">
        <f t="shared" si="2"/>
        <v>0</v>
      </c>
      <c r="R67" s="14"/>
    </row>
    <row r="68" spans="2:18" ht="19.5" customHeight="1" x14ac:dyDescent="0.25">
      <c r="B68" s="13">
        <f t="shared" si="3"/>
        <v>59</v>
      </c>
      <c r="C68" s="42" t="s">
        <v>301</v>
      </c>
      <c r="D68" s="37"/>
      <c r="E68" s="7" t="s">
        <v>1</v>
      </c>
      <c r="F68" s="7"/>
      <c r="G68" s="7"/>
      <c r="H68" s="7"/>
      <c r="I68" s="1"/>
      <c r="J68" s="2">
        <v>4</v>
      </c>
      <c r="K68" s="1"/>
      <c r="L68" s="2"/>
      <c r="M68" s="5">
        <f t="shared" si="0"/>
        <v>4</v>
      </c>
      <c r="N68" s="1">
        <f>IFERROR(VLOOKUP(D68,[1]!Таблица1[[наименование]:[приход]],3,0),0)</f>
        <v>0</v>
      </c>
      <c r="O68" s="1">
        <f t="shared" si="1"/>
        <v>0</v>
      </c>
      <c r="P68" s="1">
        <f>IFERROR(VLOOKUP(D68,[1]!Таблица1[[наименование]:[остаток]],5,0),0)</f>
        <v>0</v>
      </c>
      <c r="Q68" s="6">
        <f t="shared" si="2"/>
        <v>4</v>
      </c>
      <c r="R68" s="14"/>
    </row>
    <row r="69" spans="2:18" ht="24" customHeight="1" x14ac:dyDescent="0.25">
      <c r="B69" s="13">
        <f t="shared" si="3"/>
        <v>60</v>
      </c>
      <c r="C69" s="42" t="s">
        <v>302</v>
      </c>
      <c r="D69" s="38" t="s">
        <v>135</v>
      </c>
      <c r="E69" s="7" t="s">
        <v>1</v>
      </c>
      <c r="F69" s="7"/>
      <c r="G69" s="7"/>
      <c r="H69" s="7"/>
      <c r="I69" s="1"/>
      <c r="J69" s="2">
        <v>36</v>
      </c>
      <c r="K69" s="1"/>
      <c r="L69" s="2"/>
      <c r="M69" s="5">
        <f t="shared" si="0"/>
        <v>36</v>
      </c>
      <c r="N69" s="1">
        <f>IFERROR(VLOOKUP(D69,[1]!Таблица1[[наименование]:[приход]],3,0),0)</f>
        <v>36</v>
      </c>
      <c r="O69" s="1">
        <f t="shared" si="1"/>
        <v>36</v>
      </c>
      <c r="P69" s="1">
        <f>IFERROR(VLOOKUP(D69,[1]!Таблица1[[наименование]:[остаток]],5,0),0)</f>
        <v>0</v>
      </c>
      <c r="Q69" s="6">
        <f t="shared" si="2"/>
        <v>0</v>
      </c>
      <c r="R69" s="14"/>
    </row>
    <row r="70" spans="2:18" ht="24" customHeight="1" x14ac:dyDescent="0.25">
      <c r="B70" s="13">
        <f t="shared" si="3"/>
        <v>61</v>
      </c>
      <c r="C70" s="42" t="s">
        <v>101</v>
      </c>
      <c r="D70" s="37" t="s">
        <v>174</v>
      </c>
      <c r="E70" s="7" t="s">
        <v>1</v>
      </c>
      <c r="F70" s="7"/>
      <c r="G70" s="7"/>
      <c r="H70" s="7"/>
      <c r="I70" s="1"/>
      <c r="J70" s="2">
        <v>9</v>
      </c>
      <c r="K70" s="1"/>
      <c r="L70" s="2">
        <v>6</v>
      </c>
      <c r="M70" s="5">
        <f t="shared" si="0"/>
        <v>15</v>
      </c>
      <c r="N70" s="1">
        <f>IFERROR(VLOOKUP(D70,[1]!Таблица1[[наименование]:[приход]],3,0),0)</f>
        <v>15</v>
      </c>
      <c r="O70" s="1">
        <f t="shared" si="1"/>
        <v>0</v>
      </c>
      <c r="P70" s="1">
        <f>IFERROR(VLOOKUP(D70,[1]!Таблица1[[наименование]:[остаток]],5,0),0)</f>
        <v>15</v>
      </c>
      <c r="Q70" s="6">
        <f t="shared" si="2"/>
        <v>0</v>
      </c>
      <c r="R70" s="14"/>
    </row>
    <row r="71" spans="2:18" ht="24" customHeight="1" x14ac:dyDescent="0.25">
      <c r="B71" s="13">
        <f t="shared" si="3"/>
        <v>62</v>
      </c>
      <c r="C71" s="42" t="s">
        <v>100</v>
      </c>
      <c r="D71" s="38" t="s">
        <v>134</v>
      </c>
      <c r="E71" s="7" t="s">
        <v>1</v>
      </c>
      <c r="F71" s="7"/>
      <c r="G71" s="7"/>
      <c r="H71" s="7"/>
      <c r="I71" s="1"/>
      <c r="J71" s="2"/>
      <c r="K71" s="1"/>
      <c r="L71" s="2">
        <v>127</v>
      </c>
      <c r="M71" s="5">
        <f t="shared" si="0"/>
        <v>127</v>
      </c>
      <c r="N71" s="1">
        <f>IFERROR(VLOOKUP(D71,[1]!Таблица1[[наименование]:[приход]],3,0),0)</f>
        <v>127</v>
      </c>
      <c r="O71" s="1">
        <f t="shared" si="1"/>
        <v>116</v>
      </c>
      <c r="P71" s="1">
        <f>IFERROR(VLOOKUP(D71,[1]!Таблица1[[наименование]:[остаток]],5,0),0)</f>
        <v>11</v>
      </c>
      <c r="Q71" s="6">
        <f t="shared" si="2"/>
        <v>0</v>
      </c>
      <c r="R71" s="14"/>
    </row>
    <row r="72" spans="2:18" ht="36" customHeight="1" x14ac:dyDescent="0.25">
      <c r="B72" s="13">
        <f t="shared" si="3"/>
        <v>63</v>
      </c>
      <c r="C72" s="44" t="s">
        <v>303</v>
      </c>
      <c r="D72" s="37" t="s">
        <v>133</v>
      </c>
      <c r="E72" s="7" t="s">
        <v>1</v>
      </c>
      <c r="F72" s="7"/>
      <c r="G72" s="7"/>
      <c r="H72" s="7">
        <v>2</v>
      </c>
      <c r="I72" s="1"/>
      <c r="J72" s="1"/>
      <c r="K72" s="1"/>
      <c r="L72" s="2">
        <v>1</v>
      </c>
      <c r="M72" s="5">
        <f t="shared" si="0"/>
        <v>3</v>
      </c>
      <c r="N72" s="1">
        <f>IFERROR(VLOOKUP(D72,[1]!Таблица1[[наименование]:[приход]],3,0),0)</f>
        <v>1</v>
      </c>
      <c r="O72" s="1">
        <f t="shared" si="1"/>
        <v>0</v>
      </c>
      <c r="P72" s="1">
        <f>IFERROR(VLOOKUP(D72,[1]!Таблица1[[наименование]:[остаток]],5,0),0)</f>
        <v>1</v>
      </c>
      <c r="Q72" s="6">
        <f t="shared" si="2"/>
        <v>2</v>
      </c>
      <c r="R72" s="14"/>
    </row>
    <row r="73" spans="2:18" ht="24" customHeight="1" x14ac:dyDescent="0.25">
      <c r="B73" s="13">
        <f t="shared" si="3"/>
        <v>64</v>
      </c>
      <c r="C73" s="42" t="s">
        <v>102</v>
      </c>
      <c r="D73" s="37" t="s">
        <v>168</v>
      </c>
      <c r="E73" s="7" t="s">
        <v>1</v>
      </c>
      <c r="F73" s="7"/>
      <c r="G73" s="7"/>
      <c r="H73" s="7"/>
      <c r="I73" s="1"/>
      <c r="J73" s="1"/>
      <c r="K73" s="1"/>
      <c r="L73" s="2">
        <v>6</v>
      </c>
      <c r="M73" s="5">
        <f t="shared" si="0"/>
        <v>6</v>
      </c>
      <c r="N73" s="1">
        <f>IFERROR(VLOOKUP(D73,[1]!Таблица1[[наименование]:[приход]],3,0),0)</f>
        <v>6</v>
      </c>
      <c r="O73" s="1">
        <f t="shared" si="1"/>
        <v>0</v>
      </c>
      <c r="P73" s="1">
        <f>IFERROR(VLOOKUP(D73,[1]!Таблица1[[наименование]:[остаток]],5,0),0)</f>
        <v>6</v>
      </c>
      <c r="Q73" s="6">
        <f t="shared" si="2"/>
        <v>0</v>
      </c>
      <c r="R73" s="14"/>
    </row>
    <row r="74" spans="2:18" ht="24" customHeight="1" x14ac:dyDescent="0.25">
      <c r="B74" s="13">
        <f t="shared" si="3"/>
        <v>65</v>
      </c>
      <c r="C74" s="42" t="s">
        <v>92</v>
      </c>
      <c r="D74" s="37" t="s">
        <v>164</v>
      </c>
      <c r="E74" s="7" t="s">
        <v>1</v>
      </c>
      <c r="F74" s="7"/>
      <c r="G74" s="7"/>
      <c r="H74" s="7"/>
      <c r="I74" s="1"/>
      <c r="J74" s="2">
        <v>19</v>
      </c>
      <c r="K74" s="1"/>
      <c r="L74" s="2">
        <v>36</v>
      </c>
      <c r="M74" s="5">
        <f t="shared" si="0"/>
        <v>55</v>
      </c>
      <c r="N74" s="1">
        <f>IFERROR(VLOOKUP(D74,[1]!Таблица1[[наименование]:[приход]],3,0),0)</f>
        <v>55</v>
      </c>
      <c r="O74" s="1">
        <f t="shared" ref="O74:O132" si="4">N74-P74</f>
        <v>0</v>
      </c>
      <c r="P74" s="1">
        <f>IFERROR(VLOOKUP(D74,[1]!Таблица1[[наименование]:[остаток]],5,0),0)</f>
        <v>55</v>
      </c>
      <c r="Q74" s="6">
        <f t="shared" si="2"/>
        <v>0</v>
      </c>
      <c r="R74" s="14"/>
    </row>
    <row r="75" spans="2:18" ht="24" customHeight="1" x14ac:dyDescent="0.25">
      <c r="B75" s="13">
        <f t="shared" si="3"/>
        <v>66</v>
      </c>
      <c r="C75" s="42" t="s">
        <v>91</v>
      </c>
      <c r="D75" s="37" t="s">
        <v>232</v>
      </c>
      <c r="E75" s="7" t="s">
        <v>1</v>
      </c>
      <c r="F75" s="7"/>
      <c r="G75" s="7"/>
      <c r="H75" s="7"/>
      <c r="I75" s="1"/>
      <c r="J75" s="2">
        <v>12</v>
      </c>
      <c r="K75" s="1"/>
      <c r="L75" s="2">
        <v>10</v>
      </c>
      <c r="M75" s="5">
        <f t="shared" ref="M75:M132" si="5">SUM(F75:L75)</f>
        <v>22</v>
      </c>
      <c r="N75" s="1">
        <f>IFERROR(VLOOKUP(D75,[1]!Таблица1[[наименование]:[приход]],3,0),0)</f>
        <v>34</v>
      </c>
      <c r="O75" s="1">
        <f t="shared" si="4"/>
        <v>0</v>
      </c>
      <c r="P75" s="1">
        <f>IFERROR(VLOOKUP(D75,[1]!Таблица1[[наименование]:[остаток]],5,0),0)</f>
        <v>34</v>
      </c>
      <c r="Q75" s="6">
        <f t="shared" ref="Q75:Q132" si="6">M75-N75</f>
        <v>-12</v>
      </c>
      <c r="R75" s="14"/>
    </row>
    <row r="76" spans="2:18" ht="24" customHeight="1" x14ac:dyDescent="0.25">
      <c r="B76" s="13">
        <f t="shared" ref="B76:B139" si="7">B75+1</f>
        <v>67</v>
      </c>
      <c r="C76" s="42" t="s">
        <v>90</v>
      </c>
      <c r="D76" s="37" t="s">
        <v>232</v>
      </c>
      <c r="E76" s="7" t="s">
        <v>1</v>
      </c>
      <c r="F76" s="7"/>
      <c r="G76" s="7"/>
      <c r="H76" s="7"/>
      <c r="I76" s="1"/>
      <c r="J76" s="2">
        <v>2</v>
      </c>
      <c r="K76" s="1"/>
      <c r="L76" s="2">
        <v>10</v>
      </c>
      <c r="M76" s="5">
        <f t="shared" si="5"/>
        <v>12</v>
      </c>
      <c r="N76" s="1">
        <f>IFERROR(VLOOKUP(D76,[1]!Таблица1[[наименование]:[приход]],3,0),0)</f>
        <v>34</v>
      </c>
      <c r="O76" s="1">
        <f t="shared" si="4"/>
        <v>0</v>
      </c>
      <c r="P76" s="1">
        <f>IFERROR(VLOOKUP(D76,[1]!Таблица1[[наименование]:[остаток]],5,0),0)</f>
        <v>34</v>
      </c>
      <c r="Q76" s="6">
        <f t="shared" si="6"/>
        <v>-22</v>
      </c>
      <c r="R76" s="14"/>
    </row>
    <row r="77" spans="2:18" ht="24" customHeight="1" x14ac:dyDescent="0.25">
      <c r="B77" s="13">
        <f t="shared" si="7"/>
        <v>68</v>
      </c>
      <c r="C77" s="42" t="s">
        <v>87</v>
      </c>
      <c r="D77" s="37" t="s">
        <v>234</v>
      </c>
      <c r="E77" s="7" t="s">
        <v>1</v>
      </c>
      <c r="F77" s="7"/>
      <c r="G77" s="7"/>
      <c r="H77" s="7"/>
      <c r="I77" s="1"/>
      <c r="J77" s="2">
        <v>1</v>
      </c>
      <c r="K77" s="1"/>
      <c r="L77" s="2">
        <v>6</v>
      </c>
      <c r="M77" s="5">
        <f t="shared" si="5"/>
        <v>7</v>
      </c>
      <c r="N77" s="1">
        <f>IFERROR(VLOOKUP(D77,[1]!Таблица1[[наименование]:[приход]],3,0),0)</f>
        <v>7</v>
      </c>
      <c r="O77" s="1">
        <f t="shared" si="4"/>
        <v>0</v>
      </c>
      <c r="P77" s="1">
        <f>IFERROR(VLOOKUP(D77,[1]!Таблица1[[наименование]:[остаток]],5,0),0)</f>
        <v>7</v>
      </c>
      <c r="Q77" s="6">
        <f t="shared" si="6"/>
        <v>0</v>
      </c>
      <c r="R77" s="14"/>
    </row>
    <row r="78" spans="2:18" ht="48" customHeight="1" x14ac:dyDescent="0.25">
      <c r="B78" s="13">
        <f t="shared" si="7"/>
        <v>69</v>
      </c>
      <c r="C78" s="42" t="s">
        <v>88</v>
      </c>
      <c r="D78" s="37" t="s">
        <v>233</v>
      </c>
      <c r="E78" s="7" t="s">
        <v>1</v>
      </c>
      <c r="F78" s="7"/>
      <c r="G78" s="7"/>
      <c r="H78" s="7"/>
      <c r="I78" s="1"/>
      <c r="J78" s="2">
        <v>4</v>
      </c>
      <c r="K78" s="1"/>
      <c r="L78" s="2">
        <v>10</v>
      </c>
      <c r="M78" s="5">
        <f t="shared" si="5"/>
        <v>14</v>
      </c>
      <c r="N78" s="1">
        <f>IFERROR(VLOOKUP(D78,[1]!Таблица1[[наименование]:[приход]],3,0),0)</f>
        <v>14</v>
      </c>
      <c r="O78" s="1">
        <f t="shared" si="4"/>
        <v>0</v>
      </c>
      <c r="P78" s="1">
        <f>IFERROR(VLOOKUP(D78,[1]!Таблица1[[наименование]:[остаток]],5,0),0)</f>
        <v>14</v>
      </c>
      <c r="Q78" s="6">
        <f t="shared" si="6"/>
        <v>0</v>
      </c>
      <c r="R78" s="14"/>
    </row>
    <row r="79" spans="2:18" ht="36" customHeight="1" x14ac:dyDescent="0.25">
      <c r="B79" s="13">
        <f t="shared" si="7"/>
        <v>70</v>
      </c>
      <c r="C79" s="42" t="s">
        <v>89</v>
      </c>
      <c r="D79" s="43" t="s">
        <v>89</v>
      </c>
      <c r="E79" s="7" t="s">
        <v>1</v>
      </c>
      <c r="F79" s="7"/>
      <c r="G79" s="7"/>
      <c r="H79" s="7">
        <v>2</v>
      </c>
      <c r="I79" s="1"/>
      <c r="J79" s="2">
        <v>4</v>
      </c>
      <c r="K79" s="1"/>
      <c r="L79" s="2">
        <v>6</v>
      </c>
      <c r="M79" s="5">
        <f t="shared" si="5"/>
        <v>12</v>
      </c>
      <c r="N79" s="1">
        <f>IFERROR(VLOOKUP(D79,[1]!Таблица1[[наименование]:[приход]],3,0),0)</f>
        <v>0</v>
      </c>
      <c r="O79" s="1">
        <f t="shared" si="4"/>
        <v>0</v>
      </c>
      <c r="P79" s="1">
        <f>IFERROR(VLOOKUP(D79,[1]!Таблица1[[наименование]:[остаток]],5,0),0)</f>
        <v>0</v>
      </c>
      <c r="Q79" s="6">
        <f t="shared" si="6"/>
        <v>12</v>
      </c>
      <c r="R79" s="14"/>
    </row>
    <row r="80" spans="2:18" ht="15" customHeight="1" x14ac:dyDescent="0.25">
      <c r="B80" s="13">
        <f t="shared" si="7"/>
        <v>71</v>
      </c>
      <c r="C80" s="42" t="s">
        <v>103</v>
      </c>
      <c r="D80" s="43" t="s">
        <v>103</v>
      </c>
      <c r="E80" s="7" t="s">
        <v>1</v>
      </c>
      <c r="F80" s="7"/>
      <c r="G80" s="7"/>
      <c r="H80" s="7">
        <v>2</v>
      </c>
      <c r="I80" s="1"/>
      <c r="J80" s="2">
        <v>4</v>
      </c>
      <c r="K80" s="1"/>
      <c r="L80" s="2">
        <v>6</v>
      </c>
      <c r="M80" s="5">
        <f t="shared" si="5"/>
        <v>12</v>
      </c>
      <c r="N80" s="1">
        <f>IFERROR(VLOOKUP(D80,[1]!Таблица1[[наименование]:[приход]],3,0),0)</f>
        <v>0</v>
      </c>
      <c r="O80" s="1">
        <f t="shared" si="4"/>
        <v>0</v>
      </c>
      <c r="P80" s="1">
        <f>IFERROR(VLOOKUP(D80,[1]!Таблица1[[наименование]:[остаток]],5,0),0)</f>
        <v>0</v>
      </c>
      <c r="Q80" s="6">
        <f t="shared" si="6"/>
        <v>12</v>
      </c>
      <c r="R80" s="14"/>
    </row>
    <row r="81" spans="2:18" ht="33" customHeight="1" x14ac:dyDescent="0.25">
      <c r="B81" s="13">
        <f t="shared" si="7"/>
        <v>72</v>
      </c>
      <c r="C81" s="42" t="s">
        <v>31</v>
      </c>
      <c r="D81" s="38" t="s">
        <v>143</v>
      </c>
      <c r="E81" s="7" t="s">
        <v>1</v>
      </c>
      <c r="F81" s="7"/>
      <c r="G81" s="7"/>
      <c r="H81" s="7">
        <v>10</v>
      </c>
      <c r="I81" s="1">
        <v>22</v>
      </c>
      <c r="J81" s="2">
        <v>180</v>
      </c>
      <c r="K81" s="1">
        <v>54</v>
      </c>
      <c r="L81" s="2">
        <v>400</v>
      </c>
      <c r="M81" s="5">
        <f t="shared" si="5"/>
        <v>666</v>
      </c>
      <c r="N81" s="1">
        <f>IFERROR(VLOOKUP(D81,[1]!Таблица1[[наименование]:[приход]],3,0),0)</f>
        <v>476</v>
      </c>
      <c r="O81" s="1">
        <f t="shared" si="4"/>
        <v>193</v>
      </c>
      <c r="P81" s="1">
        <f>IFERROR(VLOOKUP(D81,[1]!Таблица1[[наименование]:[остаток]],5,0),0)</f>
        <v>283</v>
      </c>
      <c r="Q81" s="6">
        <f t="shared" si="6"/>
        <v>190</v>
      </c>
      <c r="R81" s="14"/>
    </row>
    <row r="82" spans="2:18" ht="24" customHeight="1" x14ac:dyDescent="0.25">
      <c r="B82" s="13">
        <f t="shared" si="7"/>
        <v>73</v>
      </c>
      <c r="C82" s="44" t="s">
        <v>64</v>
      </c>
      <c r="D82" s="37" t="s">
        <v>142</v>
      </c>
      <c r="E82" s="7" t="s">
        <v>1</v>
      </c>
      <c r="F82" s="7"/>
      <c r="G82" s="7"/>
      <c r="H82" s="7"/>
      <c r="I82" s="1">
        <v>1</v>
      </c>
      <c r="J82" s="2"/>
      <c r="K82" s="1">
        <v>10</v>
      </c>
      <c r="L82" s="2"/>
      <c r="M82" s="5">
        <f t="shared" si="5"/>
        <v>11</v>
      </c>
      <c r="N82" s="1">
        <f>IFERROR(VLOOKUP(D82,[1]!Таблица1[[наименование]:[приход]],3,0),0)</f>
        <v>11</v>
      </c>
      <c r="O82" s="1">
        <f t="shared" si="4"/>
        <v>0</v>
      </c>
      <c r="P82" s="1">
        <f>IFERROR(VLOOKUP(D82,[1]!Таблица1[[наименование]:[остаток]],5,0),0)</f>
        <v>11</v>
      </c>
      <c r="Q82" s="6">
        <f t="shared" si="6"/>
        <v>0</v>
      </c>
      <c r="R82" s="14"/>
    </row>
    <row r="83" spans="2:18" ht="36" customHeight="1" x14ac:dyDescent="0.25">
      <c r="B83" s="13">
        <f t="shared" si="7"/>
        <v>74</v>
      </c>
      <c r="C83" s="43" t="s">
        <v>32</v>
      </c>
      <c r="D83" s="38" t="s">
        <v>173</v>
      </c>
      <c r="E83" s="7" t="s">
        <v>1</v>
      </c>
      <c r="F83" s="7"/>
      <c r="G83" s="7"/>
      <c r="H83" s="7">
        <v>40</v>
      </c>
      <c r="I83" s="1"/>
      <c r="J83" s="2">
        <v>720</v>
      </c>
      <c r="K83" s="1"/>
      <c r="L83" s="2">
        <v>1600</v>
      </c>
      <c r="M83" s="5">
        <f t="shared" si="5"/>
        <v>2360</v>
      </c>
      <c r="N83" s="1">
        <f>IFERROR(VLOOKUP(D83,[1]!Таблица1[[наименование]:[приход]],3,0),0)</f>
        <v>1600</v>
      </c>
      <c r="O83" s="1">
        <f t="shared" si="4"/>
        <v>1132</v>
      </c>
      <c r="P83" s="1">
        <f>IFERROR(VLOOKUP(D83,[1]!Таблица1[[наименование]:[остаток]],5,0),0)</f>
        <v>468</v>
      </c>
      <c r="Q83" s="6">
        <f t="shared" si="6"/>
        <v>760</v>
      </c>
      <c r="R83" s="14"/>
    </row>
    <row r="84" spans="2:18" ht="24" customHeight="1" x14ac:dyDescent="0.25">
      <c r="B84" s="13">
        <f t="shared" si="7"/>
        <v>75</v>
      </c>
      <c r="C84" s="45" t="s">
        <v>66</v>
      </c>
      <c r="D84" s="37" t="s">
        <v>171</v>
      </c>
      <c r="E84" s="7" t="s">
        <v>1</v>
      </c>
      <c r="F84" s="7"/>
      <c r="G84" s="7"/>
      <c r="H84" s="7"/>
      <c r="I84" s="1"/>
      <c r="J84" s="2"/>
      <c r="K84" s="1"/>
      <c r="L84" s="2">
        <v>2</v>
      </c>
      <c r="M84" s="5">
        <f t="shared" si="5"/>
        <v>2</v>
      </c>
      <c r="N84" s="1">
        <f>IFERROR(VLOOKUP(D84,[1]!Таблица1[[наименование]:[приход]],3,0),0)</f>
        <v>2</v>
      </c>
      <c r="O84" s="1">
        <f t="shared" si="4"/>
        <v>0</v>
      </c>
      <c r="P84" s="1">
        <f>IFERROR(VLOOKUP(D84,[1]!Таблица1[[наименование]:[остаток]],5,0),0)</f>
        <v>2</v>
      </c>
      <c r="Q84" s="6">
        <f t="shared" si="6"/>
        <v>0</v>
      </c>
      <c r="R84" s="14"/>
    </row>
    <row r="85" spans="2:18" ht="24" customHeight="1" x14ac:dyDescent="0.25">
      <c r="B85" s="13">
        <f t="shared" si="7"/>
        <v>76</v>
      </c>
      <c r="C85" s="45" t="s">
        <v>63</v>
      </c>
      <c r="D85" s="41" t="s">
        <v>144</v>
      </c>
      <c r="E85" s="7" t="s">
        <v>1</v>
      </c>
      <c r="F85" s="7"/>
      <c r="G85" s="7"/>
      <c r="H85" s="7"/>
      <c r="I85" s="1">
        <v>6</v>
      </c>
      <c r="J85" s="2"/>
      <c r="K85" s="1">
        <v>34</v>
      </c>
      <c r="L85" s="2"/>
      <c r="M85" s="5">
        <f t="shared" si="5"/>
        <v>40</v>
      </c>
      <c r="N85" s="1">
        <f>IFERROR(VLOOKUP(D85,[1]!Таблица1[[наименование]:[приход]],3,0),0)</f>
        <v>40</v>
      </c>
      <c r="O85" s="1">
        <f t="shared" si="4"/>
        <v>7</v>
      </c>
      <c r="P85" s="1">
        <f>IFERROR(VLOOKUP(D85,[1]!Таблица1[[наименование]:[остаток]],5,0),0)</f>
        <v>33</v>
      </c>
      <c r="Q85" s="6">
        <f t="shared" si="6"/>
        <v>0</v>
      </c>
      <c r="R85" s="14"/>
    </row>
    <row r="86" spans="2:18" ht="24" customHeight="1" x14ac:dyDescent="0.25">
      <c r="B86" s="13">
        <f t="shared" si="7"/>
        <v>77</v>
      </c>
      <c r="C86" s="43" t="s">
        <v>33</v>
      </c>
      <c r="D86" s="38" t="s">
        <v>161</v>
      </c>
      <c r="E86" s="7" t="s">
        <v>1</v>
      </c>
      <c r="F86" s="7"/>
      <c r="G86" s="7"/>
      <c r="H86" s="7">
        <v>4</v>
      </c>
      <c r="I86" s="1"/>
      <c r="J86" s="2">
        <v>44</v>
      </c>
      <c r="K86" s="1"/>
      <c r="L86" s="2">
        <v>44</v>
      </c>
      <c r="M86" s="5">
        <f t="shared" si="5"/>
        <v>92</v>
      </c>
      <c r="N86" s="1">
        <f>IFERROR(VLOOKUP(D86,[1]!Таблица1[[наименование]:[приход]],3,0),0)</f>
        <v>44</v>
      </c>
      <c r="O86" s="1">
        <f t="shared" si="4"/>
        <v>12</v>
      </c>
      <c r="P86" s="1">
        <f>IFERROR(VLOOKUP(D86,[1]!Таблица1[[наименование]:[остаток]],5,0),0)</f>
        <v>32</v>
      </c>
      <c r="Q86" s="6">
        <f t="shared" si="6"/>
        <v>48</v>
      </c>
      <c r="R86" s="14"/>
    </row>
    <row r="87" spans="2:18" ht="24" customHeight="1" x14ac:dyDescent="0.25">
      <c r="B87" s="13">
        <f t="shared" si="7"/>
        <v>78</v>
      </c>
      <c r="C87" s="43" t="s">
        <v>34</v>
      </c>
      <c r="D87" s="41" t="s">
        <v>169</v>
      </c>
      <c r="E87" s="7" t="s">
        <v>1</v>
      </c>
      <c r="F87" s="7"/>
      <c r="G87" s="7"/>
      <c r="H87" s="7"/>
      <c r="I87" s="1"/>
      <c r="J87" s="2">
        <v>7</v>
      </c>
      <c r="K87" s="1"/>
      <c r="L87" s="2">
        <v>40</v>
      </c>
      <c r="M87" s="5">
        <f t="shared" si="5"/>
        <v>47</v>
      </c>
      <c r="N87" s="1">
        <f>IFERROR(VLOOKUP(D87,[1]!Таблица1[[наименование]:[приход]],3,0),0)</f>
        <v>40</v>
      </c>
      <c r="O87" s="1">
        <f t="shared" si="4"/>
        <v>6</v>
      </c>
      <c r="P87" s="1">
        <f>IFERROR(VLOOKUP(D87,[1]!Таблица1[[наименование]:[остаток]],5,0),0)</f>
        <v>34</v>
      </c>
      <c r="Q87" s="6">
        <f t="shared" si="6"/>
        <v>7</v>
      </c>
      <c r="R87" s="14"/>
    </row>
    <row r="88" spans="2:18" ht="24" customHeight="1" x14ac:dyDescent="0.25">
      <c r="B88" s="13">
        <f t="shared" si="7"/>
        <v>79</v>
      </c>
      <c r="C88" s="43" t="s">
        <v>35</v>
      </c>
      <c r="D88" s="38" t="s">
        <v>170</v>
      </c>
      <c r="E88" s="7" t="s">
        <v>1</v>
      </c>
      <c r="F88" s="7"/>
      <c r="G88" s="7"/>
      <c r="H88" s="7"/>
      <c r="I88" s="1"/>
      <c r="J88" s="2">
        <v>1</v>
      </c>
      <c r="K88" s="1"/>
      <c r="L88" s="2">
        <v>4</v>
      </c>
      <c r="M88" s="5">
        <f t="shared" si="5"/>
        <v>5</v>
      </c>
      <c r="N88" s="1">
        <f>IFERROR(VLOOKUP(D88,[1]!Таблица1[[наименование]:[приход]],3,0),0)</f>
        <v>4</v>
      </c>
      <c r="O88" s="1">
        <f t="shared" si="4"/>
        <v>1</v>
      </c>
      <c r="P88" s="1">
        <f>IFERROR(VLOOKUP(D88,[1]!Таблица1[[наименование]:[остаток]],5,0),0)</f>
        <v>3</v>
      </c>
      <c r="Q88" s="6">
        <f t="shared" si="6"/>
        <v>1</v>
      </c>
      <c r="R88" s="14"/>
    </row>
    <row r="89" spans="2:18" ht="24" customHeight="1" x14ac:dyDescent="0.25">
      <c r="B89" s="13">
        <f t="shared" si="7"/>
        <v>80</v>
      </c>
      <c r="C89" s="45" t="s">
        <v>68</v>
      </c>
      <c r="D89" s="45" t="s">
        <v>68</v>
      </c>
      <c r="E89" s="7" t="s">
        <v>13</v>
      </c>
      <c r="F89" s="7"/>
      <c r="G89" s="7"/>
      <c r="H89" s="7"/>
      <c r="I89" s="1">
        <v>30</v>
      </c>
      <c r="J89" s="2"/>
      <c r="K89" s="1">
        <v>50</v>
      </c>
      <c r="L89" s="2"/>
      <c r="M89" s="5">
        <f t="shared" si="5"/>
        <v>80</v>
      </c>
      <c r="N89" s="1">
        <f>IFERROR(VLOOKUP(D89,[1]!Таблица1[[наименование]:[приход]],3,0),0)</f>
        <v>0</v>
      </c>
      <c r="O89" s="1">
        <f t="shared" si="4"/>
        <v>0</v>
      </c>
      <c r="P89" s="1">
        <f>IFERROR(VLOOKUP(D89,[1]!Таблица1[[наименование]:[остаток]],5,0),0)</f>
        <v>0</v>
      </c>
      <c r="Q89" s="6">
        <f t="shared" si="6"/>
        <v>80</v>
      </c>
      <c r="R89" s="14"/>
    </row>
    <row r="90" spans="2:18" ht="15" customHeight="1" x14ac:dyDescent="0.25">
      <c r="B90" s="13">
        <f t="shared" si="7"/>
        <v>81</v>
      </c>
      <c r="C90" s="42" t="s">
        <v>38</v>
      </c>
      <c r="D90" s="38" t="s">
        <v>250</v>
      </c>
      <c r="E90" s="7" t="s">
        <v>13</v>
      </c>
      <c r="F90" s="7"/>
      <c r="G90" s="7"/>
      <c r="H90" s="7"/>
      <c r="I90" s="1"/>
      <c r="J90" s="2">
        <v>1000</v>
      </c>
      <c r="K90" s="1"/>
      <c r="L90" s="2"/>
      <c r="M90" s="5">
        <f t="shared" si="5"/>
        <v>1000</v>
      </c>
      <c r="N90" s="1">
        <f>IFERROR(VLOOKUP(D90,[1]!Таблица1[[наименование]:[приход]],3,0),0)</f>
        <v>2745</v>
      </c>
      <c r="O90" s="1">
        <f t="shared" si="4"/>
        <v>1300</v>
      </c>
      <c r="P90" s="1">
        <f>IFERROR(VLOOKUP(D90,[1]!Таблица1[[наименование]:[остаток]],5,0),0)</f>
        <v>1445</v>
      </c>
      <c r="Q90" s="6">
        <f t="shared" si="6"/>
        <v>-1745</v>
      </c>
      <c r="R90" s="14">
        <v>1745</v>
      </c>
    </row>
    <row r="91" spans="2:18" ht="15" customHeight="1" x14ac:dyDescent="0.25">
      <c r="B91" s="13">
        <f t="shared" si="7"/>
        <v>82</v>
      </c>
      <c r="C91" s="43" t="s">
        <v>36</v>
      </c>
      <c r="D91" s="43" t="s">
        <v>36</v>
      </c>
      <c r="E91" s="7" t="s">
        <v>13</v>
      </c>
      <c r="F91" s="7"/>
      <c r="G91" s="7"/>
      <c r="H91" s="7">
        <v>30</v>
      </c>
      <c r="I91" s="1"/>
      <c r="J91" s="2">
        <v>30</v>
      </c>
      <c r="K91" s="1"/>
      <c r="L91" s="2">
        <v>300</v>
      </c>
      <c r="M91" s="5">
        <f t="shared" si="5"/>
        <v>360</v>
      </c>
      <c r="N91" s="1">
        <f>IFERROR(VLOOKUP(D91,[1]!Таблица1[[наименование]:[приход]],3,0),0)</f>
        <v>0</v>
      </c>
      <c r="O91" s="1">
        <f t="shared" si="4"/>
        <v>0</v>
      </c>
      <c r="P91" s="1">
        <f>IFERROR(VLOOKUP(D91,[1]!Таблица1[[наименование]:[остаток]],5,0),0)</f>
        <v>0</v>
      </c>
      <c r="Q91" s="6">
        <f t="shared" si="6"/>
        <v>360</v>
      </c>
      <c r="R91" s="14"/>
    </row>
    <row r="92" spans="2:18" ht="15" customHeight="1" x14ac:dyDescent="0.25">
      <c r="B92" s="13">
        <f t="shared" si="7"/>
        <v>83</v>
      </c>
      <c r="C92" s="55" t="s">
        <v>86</v>
      </c>
      <c r="D92" s="46" t="s">
        <v>86</v>
      </c>
      <c r="E92" s="7" t="s">
        <v>13</v>
      </c>
      <c r="F92" s="7"/>
      <c r="G92" s="7"/>
      <c r="H92" s="7"/>
      <c r="I92" s="1"/>
      <c r="J92" s="2"/>
      <c r="K92" s="1">
        <v>340</v>
      </c>
      <c r="L92" s="2"/>
      <c r="M92" s="5">
        <f t="shared" si="5"/>
        <v>340</v>
      </c>
      <c r="N92" s="1">
        <f>IFERROR(VLOOKUP(D92,[1]!Таблица1[[наименование]:[приход]],3,0),0)</f>
        <v>0</v>
      </c>
      <c r="O92" s="1">
        <f t="shared" si="4"/>
        <v>0</v>
      </c>
      <c r="P92" s="1">
        <f>IFERROR(VLOOKUP(D92,[1]!Таблица1[[наименование]:[остаток]],5,0),0)</f>
        <v>0</v>
      </c>
      <c r="Q92" s="6">
        <f t="shared" si="6"/>
        <v>340</v>
      </c>
      <c r="R92" s="14"/>
    </row>
    <row r="93" spans="2:18" ht="15" customHeight="1" x14ac:dyDescent="0.25">
      <c r="B93" s="13">
        <f t="shared" si="7"/>
        <v>84</v>
      </c>
      <c r="C93" s="56" t="s">
        <v>81</v>
      </c>
      <c r="D93" s="38" t="s">
        <v>149</v>
      </c>
      <c r="E93" s="7" t="s">
        <v>13</v>
      </c>
      <c r="F93" s="7"/>
      <c r="G93" s="7"/>
      <c r="H93" s="7"/>
      <c r="I93" s="1"/>
      <c r="J93" s="2"/>
      <c r="K93" s="1">
        <v>160</v>
      </c>
      <c r="L93" s="2"/>
      <c r="M93" s="5">
        <f t="shared" si="5"/>
        <v>160</v>
      </c>
      <c r="N93" s="1">
        <f>IFERROR(VLOOKUP(D93,[1]!Таблица1[[наименование]:[приход]],3,0),0)</f>
        <v>210</v>
      </c>
      <c r="O93" s="1">
        <f t="shared" si="4"/>
        <v>25</v>
      </c>
      <c r="P93" s="1">
        <f>IFERROR(VLOOKUP(D93,[1]!Таблица1[[наименование]:[остаток]],5,0),0)</f>
        <v>185</v>
      </c>
      <c r="Q93" s="6">
        <f t="shared" si="6"/>
        <v>-50</v>
      </c>
      <c r="R93" s="14">
        <v>50</v>
      </c>
    </row>
    <row r="94" spans="2:18" ht="15" customHeight="1" x14ac:dyDescent="0.25">
      <c r="B94" s="13">
        <f t="shared" si="7"/>
        <v>85</v>
      </c>
      <c r="C94" s="55" t="s">
        <v>84</v>
      </c>
      <c r="D94" s="46" t="s">
        <v>84</v>
      </c>
      <c r="E94" s="7" t="s">
        <v>13</v>
      </c>
      <c r="F94" s="7"/>
      <c r="G94" s="7"/>
      <c r="H94" s="7"/>
      <c r="I94" s="1"/>
      <c r="J94" s="2"/>
      <c r="K94" s="1">
        <v>160</v>
      </c>
      <c r="L94" s="2"/>
      <c r="M94" s="5">
        <f t="shared" si="5"/>
        <v>160</v>
      </c>
      <c r="N94" s="1">
        <f>IFERROR(VLOOKUP(D94,[1]!Таблица1[[наименование]:[приход]],3,0),0)</f>
        <v>0</v>
      </c>
      <c r="O94" s="1">
        <f t="shared" si="4"/>
        <v>0</v>
      </c>
      <c r="P94" s="1">
        <f>IFERROR(VLOOKUP(D94,[1]!Таблица1[[наименование]:[остаток]],5,0),0)</f>
        <v>0</v>
      </c>
      <c r="Q94" s="6">
        <f t="shared" si="6"/>
        <v>160</v>
      </c>
      <c r="R94" s="14"/>
    </row>
    <row r="95" spans="2:18" ht="15" customHeight="1" x14ac:dyDescent="0.25">
      <c r="B95" s="13">
        <f t="shared" si="7"/>
        <v>86</v>
      </c>
      <c r="C95" s="56" t="s">
        <v>85</v>
      </c>
      <c r="D95" s="46" t="s">
        <v>85</v>
      </c>
      <c r="E95" s="7" t="s">
        <v>13</v>
      </c>
      <c r="F95" s="7"/>
      <c r="G95" s="7"/>
      <c r="H95" s="7"/>
      <c r="I95" s="1"/>
      <c r="J95" s="2"/>
      <c r="K95" s="1">
        <v>105</v>
      </c>
      <c r="L95" s="2"/>
      <c r="M95" s="5">
        <f t="shared" si="5"/>
        <v>105</v>
      </c>
      <c r="N95" s="1">
        <f>IFERROR(VLOOKUP(D95,[1]!Таблица1[[наименование]:[приход]],3,0),0)</f>
        <v>0</v>
      </c>
      <c r="O95" s="1">
        <f t="shared" si="4"/>
        <v>0</v>
      </c>
      <c r="P95" s="1">
        <f>IFERROR(VLOOKUP(D95,[1]!Таблица1[[наименование]:[остаток]],5,0),0)</f>
        <v>0</v>
      </c>
      <c r="Q95" s="6">
        <f t="shared" si="6"/>
        <v>105</v>
      </c>
      <c r="R95" s="14"/>
    </row>
    <row r="96" spans="2:18" ht="24" customHeight="1" x14ac:dyDescent="0.25">
      <c r="B96" s="13">
        <f t="shared" si="7"/>
        <v>87</v>
      </c>
      <c r="C96" s="55" t="s">
        <v>83</v>
      </c>
      <c r="D96" s="46" t="s">
        <v>83</v>
      </c>
      <c r="E96" s="8" t="s">
        <v>13</v>
      </c>
      <c r="F96" s="8"/>
      <c r="G96" s="8"/>
      <c r="H96" s="8"/>
      <c r="I96" s="3"/>
      <c r="J96" s="2"/>
      <c r="K96" s="3">
        <v>195</v>
      </c>
      <c r="L96" s="2"/>
      <c r="M96" s="5">
        <f t="shared" si="5"/>
        <v>195</v>
      </c>
      <c r="N96" s="1">
        <f>IFERROR(VLOOKUP(D96,[1]!Таблица1[[наименование]:[приход]],3,0),0)</f>
        <v>0</v>
      </c>
      <c r="O96" s="1">
        <f t="shared" si="4"/>
        <v>0</v>
      </c>
      <c r="P96" s="1">
        <f>IFERROR(VLOOKUP(D96,[1]!Таблица1[[наименование]:[остаток]],5,0),0)</f>
        <v>0</v>
      </c>
      <c r="Q96" s="6">
        <f t="shared" si="6"/>
        <v>195</v>
      </c>
      <c r="R96" s="14"/>
    </row>
    <row r="97" spans="2:18" ht="24" customHeight="1" x14ac:dyDescent="0.25">
      <c r="B97" s="13">
        <f t="shared" si="7"/>
        <v>88</v>
      </c>
      <c r="C97" s="42" t="s">
        <v>37</v>
      </c>
      <c r="D97" s="37"/>
      <c r="E97" s="7" t="s">
        <v>13</v>
      </c>
      <c r="F97" s="7"/>
      <c r="G97" s="7"/>
      <c r="H97" s="7">
        <v>260</v>
      </c>
      <c r="I97" s="1"/>
      <c r="J97" s="2">
        <v>350</v>
      </c>
      <c r="K97" s="1"/>
      <c r="L97" s="2"/>
      <c r="M97" s="5">
        <f t="shared" si="5"/>
        <v>610</v>
      </c>
      <c r="N97" s="1">
        <f>IFERROR(VLOOKUP(D97,[1]!Таблица1[[наименование]:[приход]],3,0),0)</f>
        <v>0</v>
      </c>
      <c r="O97" s="1">
        <f t="shared" si="4"/>
        <v>0</v>
      </c>
      <c r="P97" s="1">
        <f>IFERROR(VLOOKUP(D97,[1]!Таблица1[[наименование]:[остаток]],5,0),0)</f>
        <v>0</v>
      </c>
      <c r="Q97" s="6">
        <f t="shared" si="6"/>
        <v>610</v>
      </c>
      <c r="R97" s="14"/>
    </row>
    <row r="98" spans="2:18" ht="15" customHeight="1" x14ac:dyDescent="0.25">
      <c r="B98" s="13">
        <f t="shared" si="7"/>
        <v>89</v>
      </c>
      <c r="C98" s="56" t="s">
        <v>80</v>
      </c>
      <c r="D98" s="37" t="s">
        <v>151</v>
      </c>
      <c r="E98" s="7" t="s">
        <v>13</v>
      </c>
      <c r="F98" s="7"/>
      <c r="G98" s="7"/>
      <c r="H98" s="7"/>
      <c r="I98" s="1"/>
      <c r="J98" s="2"/>
      <c r="K98" s="1">
        <v>10</v>
      </c>
      <c r="L98" s="2"/>
      <c r="M98" s="5">
        <f t="shared" si="5"/>
        <v>10</v>
      </c>
      <c r="N98" s="1">
        <f>IFERROR(VLOOKUP(D98,[1]!Таблица1[[наименование]:[приход]],3,0),0)</f>
        <v>10</v>
      </c>
      <c r="O98" s="1">
        <f t="shared" si="4"/>
        <v>0</v>
      </c>
      <c r="P98" s="1">
        <f>IFERROR(VLOOKUP(D98,[1]!Таблица1[[наименование]:[остаток]],5,0),0)</f>
        <v>10</v>
      </c>
      <c r="Q98" s="6">
        <f t="shared" si="6"/>
        <v>0</v>
      </c>
      <c r="R98" s="14"/>
    </row>
    <row r="99" spans="2:18" ht="24" customHeight="1" x14ac:dyDescent="0.25">
      <c r="B99" s="13">
        <f t="shared" si="7"/>
        <v>90</v>
      </c>
      <c r="C99" s="56" t="s">
        <v>82</v>
      </c>
      <c r="D99" s="38" t="s">
        <v>150</v>
      </c>
      <c r="E99" s="7" t="s">
        <v>13</v>
      </c>
      <c r="F99" s="7"/>
      <c r="G99" s="7"/>
      <c r="H99" s="7"/>
      <c r="I99" s="1"/>
      <c r="J99" s="2"/>
      <c r="K99" s="1">
        <v>4825</v>
      </c>
      <c r="L99" s="2">
        <v>5410</v>
      </c>
      <c r="M99" s="5">
        <f t="shared" si="5"/>
        <v>10235</v>
      </c>
      <c r="N99" s="1">
        <f>IFERROR(VLOOKUP(D99,[1]!Таблица1[[наименование]:[приход]],3,0),0)</f>
        <v>13250</v>
      </c>
      <c r="O99" s="1">
        <f t="shared" si="4"/>
        <v>1350</v>
      </c>
      <c r="P99" s="1">
        <f>IFERROR(VLOOKUP(D99,[1]!Таблица1[[наименование]:[остаток]],5,0),0)</f>
        <v>11900</v>
      </c>
      <c r="Q99" s="6">
        <f t="shared" si="6"/>
        <v>-3015</v>
      </c>
      <c r="R99" s="14">
        <v>3015</v>
      </c>
    </row>
    <row r="100" spans="2:18" ht="15" customHeight="1" x14ac:dyDescent="0.25">
      <c r="B100" s="13">
        <f t="shared" si="7"/>
        <v>91</v>
      </c>
      <c r="C100" s="42" t="s">
        <v>39</v>
      </c>
      <c r="D100" s="37"/>
      <c r="E100" s="7" t="s">
        <v>1</v>
      </c>
      <c r="F100" s="7"/>
      <c r="G100" s="7"/>
      <c r="H100" s="7"/>
      <c r="I100" s="1"/>
      <c r="J100" s="2">
        <v>1500</v>
      </c>
      <c r="K100" s="1"/>
      <c r="L100" s="2"/>
      <c r="M100" s="5">
        <f t="shared" si="5"/>
        <v>1500</v>
      </c>
      <c r="N100" s="1">
        <f>IFERROR(VLOOKUP(D100,[1]!Таблица1[[наименование]:[приход]],3,0),0)</f>
        <v>0</v>
      </c>
      <c r="O100" s="1">
        <f t="shared" si="4"/>
        <v>0</v>
      </c>
      <c r="P100" s="1">
        <f>IFERROR(VLOOKUP(D100,[1]!Таблица1[[наименование]:[остаток]],5,0),0)</f>
        <v>0</v>
      </c>
      <c r="Q100" s="6">
        <f t="shared" si="6"/>
        <v>1500</v>
      </c>
      <c r="R100" s="14"/>
    </row>
    <row r="101" spans="2:18" ht="15" customHeight="1" x14ac:dyDescent="0.25">
      <c r="B101" s="13">
        <f t="shared" si="7"/>
        <v>92</v>
      </c>
      <c r="C101" s="42" t="s">
        <v>40</v>
      </c>
      <c r="D101" s="38" t="s">
        <v>138</v>
      </c>
      <c r="E101" s="7" t="s">
        <v>1</v>
      </c>
      <c r="F101" s="7"/>
      <c r="G101" s="7"/>
      <c r="H101" s="7">
        <v>1</v>
      </c>
      <c r="I101" s="1">
        <v>5</v>
      </c>
      <c r="J101" s="2">
        <v>1</v>
      </c>
      <c r="K101" s="1">
        <v>5</v>
      </c>
      <c r="L101" s="2">
        <v>1</v>
      </c>
      <c r="M101" s="5">
        <f t="shared" si="5"/>
        <v>13</v>
      </c>
      <c r="N101" s="1">
        <f>IFERROR(VLOOKUP(D101,[1]!Таблица1[[наименование]:[приход]],3,0),0)</f>
        <v>12</v>
      </c>
      <c r="O101" s="1">
        <f t="shared" si="4"/>
        <v>2</v>
      </c>
      <c r="P101" s="1">
        <f>IFERROR(VLOOKUP(D101,[1]!Таблица1[[наименование]:[остаток]],5,0),0)</f>
        <v>10</v>
      </c>
      <c r="Q101" s="6">
        <f t="shared" si="6"/>
        <v>1</v>
      </c>
      <c r="R101" s="14"/>
    </row>
    <row r="102" spans="2:18" ht="15" customHeight="1" x14ac:dyDescent="0.25">
      <c r="B102" s="13">
        <f t="shared" si="7"/>
        <v>93</v>
      </c>
      <c r="C102" s="44" t="s">
        <v>61</v>
      </c>
      <c r="D102" s="37" t="s">
        <v>225</v>
      </c>
      <c r="E102" s="7" t="s">
        <v>1</v>
      </c>
      <c r="F102" s="7"/>
      <c r="G102" s="7"/>
      <c r="H102" s="7"/>
      <c r="I102" s="1"/>
      <c r="J102" s="2"/>
      <c r="K102" s="1">
        <v>30</v>
      </c>
      <c r="L102" s="2"/>
      <c r="M102" s="5">
        <f t="shared" si="5"/>
        <v>30</v>
      </c>
      <c r="N102" s="1">
        <f>IFERROR(VLOOKUP(D102,[1]!Таблица1[[наименование]:[приход]],3,0),0)</f>
        <v>100</v>
      </c>
      <c r="O102" s="1">
        <f t="shared" si="4"/>
        <v>0</v>
      </c>
      <c r="P102" s="1">
        <f>IFERROR(VLOOKUP(D102,[1]!Таблица1[[наименование]:[остаток]],5,0),0)</f>
        <v>100</v>
      </c>
      <c r="Q102" s="6">
        <f t="shared" si="6"/>
        <v>-70</v>
      </c>
      <c r="R102" s="14">
        <v>70</v>
      </c>
    </row>
    <row r="103" spans="2:18" ht="15" customHeight="1" x14ac:dyDescent="0.25">
      <c r="B103" s="13">
        <f t="shared" si="7"/>
        <v>94</v>
      </c>
      <c r="C103" s="42" t="s">
        <v>41</v>
      </c>
      <c r="D103" s="38" t="s">
        <v>158</v>
      </c>
      <c r="E103" s="7" t="s">
        <v>1</v>
      </c>
      <c r="F103" s="7"/>
      <c r="G103" s="7"/>
      <c r="H103" s="7"/>
      <c r="I103" s="1"/>
      <c r="J103" s="2">
        <v>1080</v>
      </c>
      <c r="K103" s="1"/>
      <c r="L103" s="2">
        <v>11200</v>
      </c>
      <c r="M103" s="5">
        <f t="shared" si="5"/>
        <v>12280</v>
      </c>
      <c r="N103" s="1">
        <f>IFERROR(VLOOKUP(D103,[1]!Таблица1[[наименование]:[приход]],3,0),0)</f>
        <v>14800</v>
      </c>
      <c r="O103" s="1">
        <f t="shared" si="4"/>
        <v>350</v>
      </c>
      <c r="P103" s="1">
        <f>IFERROR(VLOOKUP(D103,[1]!Таблица1[[наименование]:[остаток]],5,0),0)</f>
        <v>14450</v>
      </c>
      <c r="Q103" s="6">
        <f t="shared" si="6"/>
        <v>-2520</v>
      </c>
      <c r="R103" s="14">
        <v>2520</v>
      </c>
    </row>
    <row r="104" spans="2:18" ht="15" customHeight="1" x14ac:dyDescent="0.25">
      <c r="B104" s="13">
        <f t="shared" si="7"/>
        <v>95</v>
      </c>
      <c r="C104" s="44" t="s">
        <v>62</v>
      </c>
      <c r="D104" s="37" t="s">
        <v>224</v>
      </c>
      <c r="E104" s="7" t="s">
        <v>1</v>
      </c>
      <c r="F104" s="7"/>
      <c r="G104" s="7"/>
      <c r="H104" s="7"/>
      <c r="I104" s="1"/>
      <c r="J104" s="2"/>
      <c r="K104" s="1">
        <v>500</v>
      </c>
      <c r="L104" s="2"/>
      <c r="M104" s="5">
        <f t="shared" si="5"/>
        <v>500</v>
      </c>
      <c r="N104" s="1">
        <f>IFERROR(VLOOKUP(D104,[1]!Таблица1[[наименование]:[приход]],3,0),0)</f>
        <v>650</v>
      </c>
      <c r="O104" s="1">
        <f t="shared" si="4"/>
        <v>0</v>
      </c>
      <c r="P104" s="1">
        <f>IFERROR(VLOOKUP(D104,[1]!Таблица1[[наименование]:[остаток]],5,0),0)</f>
        <v>650</v>
      </c>
      <c r="Q104" s="6">
        <f t="shared" si="6"/>
        <v>-150</v>
      </c>
      <c r="R104" s="14"/>
    </row>
    <row r="105" spans="2:18" ht="15" customHeight="1" x14ac:dyDescent="0.25">
      <c r="B105" s="13">
        <f t="shared" si="7"/>
        <v>96</v>
      </c>
      <c r="C105" s="44" t="s">
        <v>62</v>
      </c>
      <c r="D105" s="37" t="s">
        <v>224</v>
      </c>
      <c r="E105" s="7" t="s">
        <v>1</v>
      </c>
      <c r="F105" s="7"/>
      <c r="G105" s="7"/>
      <c r="H105" s="7"/>
      <c r="I105" s="1"/>
      <c r="J105" s="2"/>
      <c r="K105" s="1">
        <v>15000</v>
      </c>
      <c r="L105" s="2"/>
      <c r="M105" s="5">
        <f t="shared" si="5"/>
        <v>15000</v>
      </c>
      <c r="N105" s="1">
        <f>IFERROR(VLOOKUP(D105,[1]!Таблица1[[наименование]:[приход]],3,0),0)</f>
        <v>650</v>
      </c>
      <c r="O105" s="1">
        <f t="shared" si="4"/>
        <v>0</v>
      </c>
      <c r="P105" s="1">
        <f>IFERROR(VLOOKUP(D105,[1]!Таблица1[[наименование]:[остаток]],5,0),0)</f>
        <v>650</v>
      </c>
      <c r="Q105" s="6">
        <f t="shared" si="6"/>
        <v>14350</v>
      </c>
      <c r="R105" s="14"/>
    </row>
    <row r="106" spans="2:18" ht="15" customHeight="1" x14ac:dyDescent="0.25">
      <c r="B106" s="13">
        <f t="shared" si="7"/>
        <v>97</v>
      </c>
      <c r="C106" s="56" t="s">
        <v>76</v>
      </c>
      <c r="D106" s="38" t="s">
        <v>137</v>
      </c>
      <c r="E106" s="7" t="s">
        <v>13</v>
      </c>
      <c r="F106" s="7"/>
      <c r="G106" s="7"/>
      <c r="H106" s="7">
        <v>15</v>
      </c>
      <c r="I106" s="1">
        <v>1320</v>
      </c>
      <c r="J106" s="2"/>
      <c r="K106" s="1">
        <v>1600</v>
      </c>
      <c r="L106" s="2"/>
      <c r="M106" s="5">
        <f t="shared" si="5"/>
        <v>2935</v>
      </c>
      <c r="N106" s="1">
        <f>IFERROR(VLOOKUP(D106,[1]!Таблица1[[наименование]:[приход]],3,0),0)</f>
        <v>4952</v>
      </c>
      <c r="O106" s="1">
        <f t="shared" si="4"/>
        <v>4190</v>
      </c>
      <c r="P106" s="1">
        <f>IFERROR(VLOOKUP(D106,[1]!Таблица1[[наименование]:[остаток]],5,0),0)</f>
        <v>762</v>
      </c>
      <c r="Q106" s="6">
        <f t="shared" si="6"/>
        <v>-2017</v>
      </c>
      <c r="R106" s="14"/>
    </row>
    <row r="107" spans="2:18" ht="15" customHeight="1" x14ac:dyDescent="0.25">
      <c r="B107" s="13">
        <f t="shared" si="7"/>
        <v>98</v>
      </c>
      <c r="C107" s="56" t="s">
        <v>77</v>
      </c>
      <c r="D107" s="37"/>
      <c r="E107" s="7" t="s">
        <v>13</v>
      </c>
      <c r="F107" s="7"/>
      <c r="G107" s="7"/>
      <c r="H107" s="7">
        <v>18</v>
      </c>
      <c r="I107" s="1">
        <v>310</v>
      </c>
      <c r="J107" s="2"/>
      <c r="K107" s="1">
        <v>42</v>
      </c>
      <c r="L107" s="2"/>
      <c r="M107" s="5">
        <f t="shared" si="5"/>
        <v>370</v>
      </c>
      <c r="N107" s="1">
        <f>IFERROR(VLOOKUP(D107,[1]!Таблица1[[наименование]:[приход]],3,0),0)</f>
        <v>0</v>
      </c>
      <c r="O107" s="1">
        <f t="shared" si="4"/>
        <v>0</v>
      </c>
      <c r="P107" s="1">
        <f>IFERROR(VLOOKUP(D107,[1]!Таблица1[[наименование]:[остаток]],5,0),0)</f>
        <v>0</v>
      </c>
      <c r="Q107" s="6">
        <f t="shared" si="6"/>
        <v>370</v>
      </c>
      <c r="R107" s="14"/>
    </row>
    <row r="108" spans="2:18" ht="15" customHeight="1" x14ac:dyDescent="0.25">
      <c r="B108" s="13">
        <f t="shared" si="7"/>
        <v>99</v>
      </c>
      <c r="C108" s="56" t="s">
        <v>78</v>
      </c>
      <c r="D108" s="38" t="s">
        <v>227</v>
      </c>
      <c r="E108" s="7" t="s">
        <v>13</v>
      </c>
      <c r="F108" s="7"/>
      <c r="G108" s="7"/>
      <c r="H108" s="7">
        <v>50</v>
      </c>
      <c r="I108" s="1">
        <v>296</v>
      </c>
      <c r="J108" s="2"/>
      <c r="K108" s="1">
        <v>331</v>
      </c>
      <c r="L108" s="2"/>
      <c r="M108" s="5">
        <f t="shared" si="5"/>
        <v>677</v>
      </c>
      <c r="N108" s="1">
        <f>IFERROR(VLOOKUP(D108,[1]!Таблица1[[наименование]:[приход]],3,0),0)</f>
        <v>1007</v>
      </c>
      <c r="O108" s="1">
        <f t="shared" si="4"/>
        <v>1007</v>
      </c>
      <c r="P108" s="1">
        <f>IFERROR(VLOOKUP(D108,[1]!Таблица1[[наименование]:[остаток]],5,0),0)</f>
        <v>0</v>
      </c>
      <c r="Q108" s="6">
        <f t="shared" si="6"/>
        <v>-330</v>
      </c>
      <c r="R108" s="14">
        <v>14</v>
      </c>
    </row>
    <row r="109" spans="2:18" ht="15" customHeight="1" x14ac:dyDescent="0.25">
      <c r="B109" s="13">
        <f t="shared" si="7"/>
        <v>100</v>
      </c>
      <c r="C109" s="42" t="s">
        <v>45</v>
      </c>
      <c r="D109" s="37"/>
      <c r="E109" s="7" t="s">
        <v>1</v>
      </c>
      <c r="F109" s="7"/>
      <c r="G109" s="7"/>
      <c r="H109" s="7"/>
      <c r="I109" s="1"/>
      <c r="J109" s="2">
        <v>36</v>
      </c>
      <c r="K109" s="1">
        <v>20</v>
      </c>
      <c r="L109" s="2">
        <v>48</v>
      </c>
      <c r="M109" s="5">
        <f t="shared" si="5"/>
        <v>104</v>
      </c>
      <c r="N109" s="1">
        <f>IFERROR(VLOOKUP(D109,[1]!Таблица1[[наименование]:[приход]],3,0),0)</f>
        <v>0</v>
      </c>
      <c r="O109" s="1">
        <f t="shared" si="4"/>
        <v>0</v>
      </c>
      <c r="P109" s="1">
        <f>IFERROR(VLOOKUP(D109,[1]!Таблица1[[наименование]:[остаток]],5,0),0)</f>
        <v>0</v>
      </c>
      <c r="Q109" s="6">
        <f t="shared" si="6"/>
        <v>104</v>
      </c>
      <c r="R109" s="14"/>
    </row>
    <row r="110" spans="2:18" ht="24" customHeight="1" x14ac:dyDescent="0.25">
      <c r="B110" s="13">
        <f t="shared" si="7"/>
        <v>101</v>
      </c>
      <c r="C110" s="56" t="s">
        <v>79</v>
      </c>
      <c r="D110" s="38" t="s">
        <v>136</v>
      </c>
      <c r="E110" s="7" t="s">
        <v>13</v>
      </c>
      <c r="F110" s="7"/>
      <c r="G110" s="7"/>
      <c r="H110" s="7">
        <v>45</v>
      </c>
      <c r="I110" s="1">
        <v>25</v>
      </c>
      <c r="J110" s="2"/>
      <c r="K110" s="1">
        <v>1000</v>
      </c>
      <c r="L110" s="2"/>
      <c r="M110" s="5">
        <f t="shared" si="5"/>
        <v>1070</v>
      </c>
      <c r="N110" s="1">
        <f>IFERROR(VLOOKUP(D110,[1]!Таблица1[[наименование]:[приход]],3,0),0)</f>
        <v>1095</v>
      </c>
      <c r="O110" s="1">
        <f t="shared" si="4"/>
        <v>434</v>
      </c>
      <c r="P110" s="1">
        <f>IFERROR(VLOOKUP(D110,[1]!Таблица1[[наименование]:[остаток]],5,0),0)</f>
        <v>661</v>
      </c>
      <c r="Q110" s="6">
        <f t="shared" si="6"/>
        <v>-25</v>
      </c>
      <c r="R110" s="14"/>
    </row>
    <row r="111" spans="2:18" ht="15" customHeight="1" x14ac:dyDescent="0.25">
      <c r="B111" s="13">
        <f t="shared" si="7"/>
        <v>102</v>
      </c>
      <c r="C111" s="42" t="s">
        <v>49</v>
      </c>
      <c r="D111" s="43" t="s">
        <v>49</v>
      </c>
      <c r="E111" s="7" t="s">
        <v>1</v>
      </c>
      <c r="F111" s="7"/>
      <c r="G111" s="7"/>
      <c r="H111" s="7"/>
      <c r="I111" s="1"/>
      <c r="J111" s="2">
        <v>37</v>
      </c>
      <c r="K111" s="1"/>
      <c r="L111" s="2">
        <v>127</v>
      </c>
      <c r="M111" s="5">
        <f t="shared" si="5"/>
        <v>164</v>
      </c>
      <c r="N111" s="1">
        <f>IFERROR(VLOOKUP(D111,[1]!Таблица1[[наименование]:[приход]],3,0),0)</f>
        <v>0</v>
      </c>
      <c r="O111" s="1">
        <f t="shared" si="4"/>
        <v>0</v>
      </c>
      <c r="P111" s="1">
        <f>IFERROR(VLOOKUP(D111,[1]!Таблица1[[наименование]:[остаток]],5,0),0)</f>
        <v>0</v>
      </c>
      <c r="Q111" s="6">
        <f t="shared" si="6"/>
        <v>164</v>
      </c>
      <c r="R111" s="14"/>
    </row>
    <row r="112" spans="2:18" ht="15" customHeight="1" x14ac:dyDescent="0.25">
      <c r="B112" s="13">
        <f t="shared" si="7"/>
        <v>103</v>
      </c>
      <c r="C112" s="42" t="s">
        <v>42</v>
      </c>
      <c r="D112" s="38" t="s">
        <v>247</v>
      </c>
      <c r="E112" s="7" t="s">
        <v>13</v>
      </c>
      <c r="F112" s="7"/>
      <c r="G112" s="7"/>
      <c r="H112" s="7"/>
      <c r="I112" s="1"/>
      <c r="J112" s="2">
        <v>400</v>
      </c>
      <c r="K112" s="1">
        <v>360</v>
      </c>
      <c r="L112" s="2">
        <v>1700</v>
      </c>
      <c r="M112" s="5">
        <f t="shared" si="5"/>
        <v>2460</v>
      </c>
      <c r="N112" s="1">
        <f>IFERROR(VLOOKUP(D112,[1]!Таблица1[[наименование]:[приход]],3,0),0)</f>
        <v>3250</v>
      </c>
      <c r="O112" s="1">
        <f t="shared" si="4"/>
        <v>2250</v>
      </c>
      <c r="P112" s="1">
        <f>IFERROR(VLOOKUP(D112,[1]!Таблица1[[наименование]:[остаток]],5,0),0)</f>
        <v>1000</v>
      </c>
      <c r="Q112" s="6">
        <f t="shared" si="6"/>
        <v>-790</v>
      </c>
      <c r="R112" s="14">
        <v>790</v>
      </c>
    </row>
    <row r="113" spans="2:18" ht="15" customHeight="1" x14ac:dyDescent="0.25">
      <c r="B113" s="13">
        <f t="shared" si="7"/>
        <v>104</v>
      </c>
      <c r="C113" s="42" t="s">
        <v>43</v>
      </c>
      <c r="D113" s="38" t="s">
        <v>160</v>
      </c>
      <c r="E113" s="7" t="s">
        <v>44</v>
      </c>
      <c r="F113" s="7"/>
      <c r="G113" s="7"/>
      <c r="H113" s="7"/>
      <c r="I113" s="1"/>
      <c r="J113" s="2">
        <v>15</v>
      </c>
      <c r="K113" s="1">
        <v>10</v>
      </c>
      <c r="L113" s="2">
        <v>55</v>
      </c>
      <c r="M113" s="5">
        <f t="shared" si="5"/>
        <v>80</v>
      </c>
      <c r="N113" s="1">
        <f>IFERROR(VLOOKUP(D113,[1]!Таблица1[[наименование]:[приход]],3,0),0)</f>
        <v>80</v>
      </c>
      <c r="O113" s="1">
        <f t="shared" si="4"/>
        <v>2</v>
      </c>
      <c r="P113" s="1">
        <f>IFERROR(VLOOKUP(D113,[1]!Таблица1[[наименование]:[остаток]],5,0),0)</f>
        <v>78</v>
      </c>
      <c r="Q113" s="6">
        <f t="shared" si="6"/>
        <v>0</v>
      </c>
      <c r="R113" s="14"/>
    </row>
    <row r="114" spans="2:18" ht="15" customHeight="1" x14ac:dyDescent="0.25">
      <c r="B114" s="13">
        <f t="shared" si="7"/>
        <v>105</v>
      </c>
      <c r="C114" s="42" t="s">
        <v>46</v>
      </c>
      <c r="D114" s="38" t="s">
        <v>140</v>
      </c>
      <c r="E114" s="7" t="s">
        <v>13</v>
      </c>
      <c r="F114" s="7"/>
      <c r="G114" s="7"/>
      <c r="H114" s="7"/>
      <c r="I114" s="1"/>
      <c r="J114" s="2">
        <v>18</v>
      </c>
      <c r="K114" s="1">
        <v>10</v>
      </c>
      <c r="L114" s="2">
        <v>24</v>
      </c>
      <c r="M114" s="5">
        <f t="shared" si="5"/>
        <v>52</v>
      </c>
      <c r="N114" s="1">
        <f>IFERROR(VLOOKUP(D114,[1]!Таблица1[[наименование]:[приход]],3,0),0)</f>
        <v>272</v>
      </c>
      <c r="O114" s="1">
        <f t="shared" si="4"/>
        <v>73</v>
      </c>
      <c r="P114" s="1">
        <f>IFERROR(VLOOKUP(D114,[1]!Таблица1[[наименование]:[остаток]],5,0),0)</f>
        <v>199</v>
      </c>
      <c r="Q114" s="6">
        <f t="shared" si="6"/>
        <v>-220</v>
      </c>
      <c r="R114" s="14">
        <v>220</v>
      </c>
    </row>
    <row r="115" spans="2:18" ht="15" customHeight="1" x14ac:dyDescent="0.25">
      <c r="B115" s="13">
        <f t="shared" si="7"/>
        <v>106</v>
      </c>
      <c r="C115" s="42" t="s">
        <v>47</v>
      </c>
      <c r="D115" s="38" t="s">
        <v>245</v>
      </c>
      <c r="E115" s="7" t="s">
        <v>1</v>
      </c>
      <c r="F115" s="7"/>
      <c r="G115" s="7"/>
      <c r="H115" s="7"/>
      <c r="I115" s="1"/>
      <c r="J115" s="2">
        <v>18</v>
      </c>
      <c r="K115" s="1">
        <v>10</v>
      </c>
      <c r="L115" s="2">
        <v>24</v>
      </c>
      <c r="M115" s="5">
        <f t="shared" si="5"/>
        <v>52</v>
      </c>
      <c r="N115" s="1">
        <f>IFERROR(VLOOKUP(D115,[1]!Таблица1[[наименование]:[приход]],3,0),0)</f>
        <v>109</v>
      </c>
      <c r="O115" s="1">
        <f t="shared" si="4"/>
        <v>58</v>
      </c>
      <c r="P115" s="1">
        <f>IFERROR(VLOOKUP(D115,[1]!Таблица1[[наименование]:[остаток]],5,0),0)</f>
        <v>51</v>
      </c>
      <c r="Q115" s="6">
        <f t="shared" si="6"/>
        <v>-57</v>
      </c>
      <c r="R115" s="14">
        <v>57</v>
      </c>
    </row>
    <row r="116" spans="2:18" ht="15" customHeight="1" x14ac:dyDescent="0.25">
      <c r="B116" s="13">
        <f t="shared" si="7"/>
        <v>107</v>
      </c>
      <c r="C116" s="42" t="s">
        <v>48</v>
      </c>
      <c r="D116" s="38" t="s">
        <v>194</v>
      </c>
      <c r="E116" s="7" t="s">
        <v>1</v>
      </c>
      <c r="F116" s="7"/>
      <c r="G116" s="7"/>
      <c r="H116" s="7"/>
      <c r="I116" s="1"/>
      <c r="J116" s="2">
        <v>108</v>
      </c>
      <c r="K116" s="1">
        <v>40</v>
      </c>
      <c r="L116" s="2">
        <v>144</v>
      </c>
      <c r="M116" s="5">
        <f t="shared" si="5"/>
        <v>292</v>
      </c>
      <c r="N116" s="1">
        <f>IFERROR(VLOOKUP(D116,[1]!Таблица1[[наименование]:[приход]],3,0),0)</f>
        <v>483</v>
      </c>
      <c r="O116" s="1">
        <f t="shared" si="4"/>
        <v>425</v>
      </c>
      <c r="P116" s="1">
        <f>IFERROR(VLOOKUP(D116,[1]!Таблица1[[наименование]:[остаток]],5,0),0)</f>
        <v>58</v>
      </c>
      <c r="Q116" s="6">
        <f t="shared" si="6"/>
        <v>-191</v>
      </c>
      <c r="R116" s="14">
        <v>191</v>
      </c>
    </row>
    <row r="117" spans="2:18" ht="24" customHeight="1" x14ac:dyDescent="0.25">
      <c r="B117" s="13">
        <f t="shared" si="7"/>
        <v>108</v>
      </c>
      <c r="C117" s="42" t="s">
        <v>50</v>
      </c>
      <c r="D117" s="38" t="s">
        <v>139</v>
      </c>
      <c r="E117" s="7" t="s">
        <v>1</v>
      </c>
      <c r="F117" s="7"/>
      <c r="G117" s="7"/>
      <c r="H117" s="7"/>
      <c r="I117" s="1"/>
      <c r="J117" s="2">
        <v>37</v>
      </c>
      <c r="K117" s="1"/>
      <c r="L117" s="2">
        <v>127</v>
      </c>
      <c r="M117" s="5">
        <f t="shared" si="5"/>
        <v>164</v>
      </c>
      <c r="N117" s="1">
        <f>IFERROR(VLOOKUP(D117,[1]!Таблица1[[наименование]:[приход]],3,0),0)</f>
        <v>545</v>
      </c>
      <c r="O117" s="1">
        <f t="shared" si="4"/>
        <v>321</v>
      </c>
      <c r="P117" s="1">
        <f>IFERROR(VLOOKUP(D117,[1]!Таблица1[[наименование]:[остаток]],5,0),0)</f>
        <v>224</v>
      </c>
      <c r="Q117" s="6">
        <f t="shared" si="6"/>
        <v>-381</v>
      </c>
      <c r="R117" s="14">
        <v>381</v>
      </c>
    </row>
    <row r="118" spans="2:18" ht="15" customHeight="1" x14ac:dyDescent="0.25">
      <c r="B118" s="13">
        <f t="shared" si="7"/>
        <v>109</v>
      </c>
      <c r="C118" s="42"/>
      <c r="D118" s="37" t="s">
        <v>238</v>
      </c>
      <c r="E118" s="7"/>
      <c r="F118" s="7"/>
      <c r="G118" s="7"/>
      <c r="H118" s="7"/>
      <c r="I118" s="1"/>
      <c r="J118" s="2"/>
      <c r="K118" s="1"/>
      <c r="L118" s="2"/>
      <c r="M118" s="5">
        <f t="shared" si="5"/>
        <v>0</v>
      </c>
      <c r="N118" s="1">
        <f>IFERROR(VLOOKUP(D118,[1]!Таблица1[[наименование]:[приход]],3,0),0)</f>
        <v>0</v>
      </c>
      <c r="O118" s="1">
        <f t="shared" si="4"/>
        <v>0</v>
      </c>
      <c r="P118" s="1">
        <f>IFERROR(VLOOKUP(D118,[1]!Таблица1[[наименование]:[остаток]],5,0),0)</f>
        <v>0</v>
      </c>
      <c r="Q118" s="6">
        <f t="shared" si="6"/>
        <v>0</v>
      </c>
      <c r="R118" s="14"/>
    </row>
    <row r="119" spans="2:18" ht="15" customHeight="1" x14ac:dyDescent="0.25">
      <c r="B119" s="13">
        <f t="shared" si="7"/>
        <v>110</v>
      </c>
      <c r="C119" s="42" t="s">
        <v>51</v>
      </c>
      <c r="D119" s="38" t="s">
        <v>141</v>
      </c>
      <c r="E119" s="7" t="s">
        <v>13</v>
      </c>
      <c r="F119" s="7"/>
      <c r="G119" s="7"/>
      <c r="H119" s="7"/>
      <c r="I119" s="1"/>
      <c r="J119" s="2">
        <v>74</v>
      </c>
      <c r="K119" s="1"/>
      <c r="L119" s="2">
        <v>254</v>
      </c>
      <c r="M119" s="5">
        <f t="shared" si="5"/>
        <v>328</v>
      </c>
      <c r="N119" s="1">
        <f>IFERROR(VLOOKUP(D119,[1]!Таблица1[[наименование]:[приход]],3,0),0)</f>
        <v>231</v>
      </c>
      <c r="O119" s="1">
        <f t="shared" si="4"/>
        <v>190</v>
      </c>
      <c r="P119" s="1">
        <f>IFERROR(VLOOKUP(D119,[1]!Таблица1[[наименование]:[остаток]],5,0),0)</f>
        <v>41</v>
      </c>
      <c r="Q119" s="6">
        <f t="shared" si="6"/>
        <v>97</v>
      </c>
      <c r="R119" s="14">
        <v>184</v>
      </c>
    </row>
    <row r="120" spans="2:18" ht="15" customHeight="1" x14ac:dyDescent="0.25">
      <c r="B120" s="13">
        <f t="shared" si="7"/>
        <v>111</v>
      </c>
      <c r="C120" s="47"/>
      <c r="D120" s="37" t="s">
        <v>145</v>
      </c>
      <c r="E120" s="7"/>
      <c r="F120" s="7"/>
      <c r="G120" s="7"/>
      <c r="H120" s="7"/>
      <c r="I120" s="1"/>
      <c r="J120" s="2"/>
      <c r="K120" s="1"/>
      <c r="L120" s="2"/>
      <c r="M120" s="5">
        <f t="shared" si="5"/>
        <v>0</v>
      </c>
      <c r="N120" s="1">
        <f>IFERROR(VLOOKUP(D120,[1]!Таблица1[[наименование]:[приход]],3,0),0)</f>
        <v>150</v>
      </c>
      <c r="O120" s="1">
        <f t="shared" si="4"/>
        <v>0</v>
      </c>
      <c r="P120" s="1">
        <f>IFERROR(VLOOKUP(D120,[1]!Таблица1[[наименование]:[остаток]],5,0),0)</f>
        <v>150</v>
      </c>
      <c r="Q120" s="6">
        <f t="shared" si="6"/>
        <v>-150</v>
      </c>
      <c r="R120" s="14"/>
    </row>
    <row r="121" spans="2:18" ht="24" customHeight="1" x14ac:dyDescent="0.25">
      <c r="B121" s="13">
        <f t="shared" si="7"/>
        <v>112</v>
      </c>
      <c r="C121" s="42" t="s">
        <v>52</v>
      </c>
      <c r="D121" s="38" t="s">
        <v>157</v>
      </c>
      <c r="E121" s="7" t="s">
        <v>1</v>
      </c>
      <c r="F121" s="7"/>
      <c r="G121" s="7"/>
      <c r="H121" s="7"/>
      <c r="I121" s="1"/>
      <c r="J121" s="2">
        <v>127</v>
      </c>
      <c r="K121" s="1"/>
      <c r="L121" s="2">
        <v>127</v>
      </c>
      <c r="M121" s="5">
        <f t="shared" si="5"/>
        <v>254</v>
      </c>
      <c r="N121" s="1">
        <f>IFERROR(VLOOKUP(D121,[1]!Таблица1[[наименование]:[приход]],3,0),0)</f>
        <v>320</v>
      </c>
      <c r="O121" s="1">
        <f t="shared" si="4"/>
        <v>72</v>
      </c>
      <c r="P121" s="1">
        <f>IFERROR(VLOOKUP(D121,[1]!Таблица1[[наименование]:[остаток]],5,0),0)</f>
        <v>248</v>
      </c>
      <c r="Q121" s="6">
        <f t="shared" si="6"/>
        <v>-66</v>
      </c>
      <c r="R121" s="14">
        <v>143</v>
      </c>
    </row>
    <row r="122" spans="2:18" ht="15" customHeight="1" x14ac:dyDescent="0.25">
      <c r="B122" s="13">
        <f t="shared" si="7"/>
        <v>113</v>
      </c>
      <c r="C122" s="44" t="s">
        <v>69</v>
      </c>
      <c r="D122" s="38" t="s">
        <v>147</v>
      </c>
      <c r="E122" s="7" t="s">
        <v>13</v>
      </c>
      <c r="F122" s="7"/>
      <c r="G122" s="7"/>
      <c r="H122" s="7"/>
      <c r="I122" s="1">
        <v>150</v>
      </c>
      <c r="J122" s="2"/>
      <c r="K122" s="1"/>
      <c r="L122" s="2"/>
      <c r="M122" s="5">
        <f t="shared" si="5"/>
        <v>150</v>
      </c>
      <c r="N122" s="1">
        <f>IFERROR(VLOOKUP(D122,[1]!Таблица1[[наименование]:[приход]],3,0),0)</f>
        <v>150</v>
      </c>
      <c r="O122" s="1">
        <f t="shared" si="4"/>
        <v>126</v>
      </c>
      <c r="P122" s="1">
        <f>IFERROR(VLOOKUP(D122,[1]!Таблица1[[наименование]:[остаток]],5,0),0)</f>
        <v>24</v>
      </c>
      <c r="Q122" s="6">
        <f t="shared" si="6"/>
        <v>0</v>
      </c>
      <c r="R122" s="14"/>
    </row>
    <row r="123" spans="2:18" ht="15" customHeight="1" x14ac:dyDescent="0.25">
      <c r="B123" s="13">
        <f t="shared" si="7"/>
        <v>114</v>
      </c>
      <c r="C123" s="47"/>
      <c r="D123" s="37" t="s">
        <v>146</v>
      </c>
      <c r="E123" s="7"/>
      <c r="F123" s="7"/>
      <c r="G123" s="7"/>
      <c r="H123" s="7"/>
      <c r="I123" s="1"/>
      <c r="J123" s="2"/>
      <c r="K123" s="1"/>
      <c r="L123" s="2"/>
      <c r="M123" s="5">
        <f t="shared" si="5"/>
        <v>0</v>
      </c>
      <c r="N123" s="1">
        <f>IFERROR(VLOOKUP(D123,[1]!Таблица1[[наименование]:[приход]],3,0),0)</f>
        <v>150</v>
      </c>
      <c r="O123" s="1">
        <f t="shared" si="4"/>
        <v>3</v>
      </c>
      <c r="P123" s="1">
        <f>IFERROR(VLOOKUP(D123,[1]!Таблица1[[наименование]:[остаток]],5,0),0)</f>
        <v>147</v>
      </c>
      <c r="Q123" s="6">
        <f t="shared" si="6"/>
        <v>-150</v>
      </c>
      <c r="R123" s="14"/>
    </row>
    <row r="124" spans="2:18" ht="24" customHeight="1" x14ac:dyDescent="0.25">
      <c r="B124" s="13">
        <f t="shared" si="7"/>
        <v>115</v>
      </c>
      <c r="C124" s="44" t="s">
        <v>70</v>
      </c>
      <c r="D124" s="38" t="s">
        <v>148</v>
      </c>
      <c r="E124" s="7" t="s">
        <v>13</v>
      </c>
      <c r="F124" s="7"/>
      <c r="G124" s="7"/>
      <c r="H124" s="7"/>
      <c r="I124" s="1">
        <v>150</v>
      </c>
      <c r="J124" s="2"/>
      <c r="K124" s="1"/>
      <c r="L124" s="2"/>
      <c r="M124" s="5">
        <f t="shared" si="5"/>
        <v>150</v>
      </c>
      <c r="N124" s="1">
        <f>IFERROR(VLOOKUP(D124,[1]!Таблица1[[наименование]:[приход]],3,0),0)</f>
        <v>150</v>
      </c>
      <c r="O124" s="1">
        <f t="shared" si="4"/>
        <v>147</v>
      </c>
      <c r="P124" s="1">
        <f>IFERROR(VLOOKUP(D124,[1]!Таблица1[[наименование]:[остаток]],5,0),0)</f>
        <v>3</v>
      </c>
      <c r="Q124" s="6">
        <f t="shared" si="6"/>
        <v>0</v>
      </c>
      <c r="R124" s="14"/>
    </row>
    <row r="125" spans="2:18" ht="15" customHeight="1" x14ac:dyDescent="0.25">
      <c r="B125" s="13">
        <f t="shared" si="7"/>
        <v>116</v>
      </c>
      <c r="C125" s="44" t="s">
        <v>71</v>
      </c>
      <c r="D125" s="37" t="s">
        <v>152</v>
      </c>
      <c r="E125" s="7" t="s">
        <v>1</v>
      </c>
      <c r="F125" s="7"/>
      <c r="G125" s="7"/>
      <c r="H125" s="7"/>
      <c r="I125" s="1">
        <v>3</v>
      </c>
      <c r="J125" s="2"/>
      <c r="K125" s="1"/>
      <c r="L125" s="2"/>
      <c r="M125" s="5">
        <f t="shared" si="5"/>
        <v>3</v>
      </c>
      <c r="N125" s="1">
        <f>IFERROR(VLOOKUP(D125,[1]!Таблица1[[наименование]:[приход]],3,0),0)</f>
        <v>3</v>
      </c>
      <c r="O125" s="1">
        <f t="shared" si="4"/>
        <v>0</v>
      </c>
      <c r="P125" s="1">
        <f>IFERROR(VLOOKUP(D125,[1]!Таблица1[[наименование]:[остаток]],5,0),0)</f>
        <v>3</v>
      </c>
      <c r="Q125" s="6">
        <f t="shared" si="6"/>
        <v>0</v>
      </c>
      <c r="R125" s="14"/>
    </row>
    <row r="126" spans="2:18" ht="15" customHeight="1" x14ac:dyDescent="0.25">
      <c r="B126" s="13">
        <f t="shared" si="7"/>
        <v>117</v>
      </c>
      <c r="C126" s="44" t="s">
        <v>74</v>
      </c>
      <c r="D126" s="38" t="s">
        <v>155</v>
      </c>
      <c r="E126" s="7" t="s">
        <v>1</v>
      </c>
      <c r="F126" s="7"/>
      <c r="G126" s="7"/>
      <c r="H126" s="7"/>
      <c r="I126" s="1">
        <v>150</v>
      </c>
      <c r="J126" s="2"/>
      <c r="K126" s="1"/>
      <c r="L126" s="2"/>
      <c r="M126" s="5">
        <f t="shared" si="5"/>
        <v>150</v>
      </c>
      <c r="N126" s="1">
        <f>IFERROR(VLOOKUP(D126,[1]!Таблица1[[наименование]:[приход]],3,0),0)</f>
        <v>150</v>
      </c>
      <c r="O126" s="1">
        <f t="shared" si="4"/>
        <v>115</v>
      </c>
      <c r="P126" s="1">
        <f>IFERROR(VLOOKUP(D126,[1]!Таблица1[[наименование]:[остаток]],5,0),0)</f>
        <v>35</v>
      </c>
      <c r="Q126" s="6">
        <f t="shared" si="6"/>
        <v>0</v>
      </c>
      <c r="R126" s="14"/>
    </row>
    <row r="127" spans="2:18" ht="15" customHeight="1" x14ac:dyDescent="0.25">
      <c r="B127" s="13">
        <f t="shared" si="7"/>
        <v>118</v>
      </c>
      <c r="C127" s="44" t="s">
        <v>72</v>
      </c>
      <c r="D127" s="37" t="s">
        <v>154</v>
      </c>
      <c r="E127" s="7" t="s">
        <v>1</v>
      </c>
      <c r="F127" s="7"/>
      <c r="G127" s="7"/>
      <c r="H127" s="7"/>
      <c r="I127" s="1">
        <v>3</v>
      </c>
      <c r="J127" s="2"/>
      <c r="K127" s="1"/>
      <c r="L127" s="2"/>
      <c r="M127" s="5">
        <f t="shared" si="5"/>
        <v>3</v>
      </c>
      <c r="N127" s="1">
        <f>IFERROR(VLOOKUP(D127,[1]!Таблица1[[наименование]:[приход]],3,0),0)</f>
        <v>3</v>
      </c>
      <c r="O127" s="1">
        <f t="shared" si="4"/>
        <v>0</v>
      </c>
      <c r="P127" s="1">
        <f>IFERROR(VLOOKUP(D127,[1]!Таблица1[[наименование]:[остаток]],5,0),0)</f>
        <v>3</v>
      </c>
      <c r="Q127" s="6">
        <f t="shared" si="6"/>
        <v>0</v>
      </c>
      <c r="R127" s="14"/>
    </row>
    <row r="128" spans="2:18" ht="15" customHeight="1" x14ac:dyDescent="0.25">
      <c r="B128" s="13">
        <f t="shared" si="7"/>
        <v>119</v>
      </c>
      <c r="C128" s="44" t="s">
        <v>73</v>
      </c>
      <c r="D128" s="37" t="s">
        <v>159</v>
      </c>
      <c r="E128" s="7" t="s">
        <v>1</v>
      </c>
      <c r="F128" s="7"/>
      <c r="G128" s="7"/>
      <c r="H128" s="7"/>
      <c r="I128" s="1">
        <v>150</v>
      </c>
      <c r="J128" s="2"/>
      <c r="K128" s="1"/>
      <c r="L128" s="2"/>
      <c r="M128" s="5">
        <f t="shared" si="5"/>
        <v>150</v>
      </c>
      <c r="N128" s="1">
        <f>IFERROR(VLOOKUP(D128,[1]!Таблица1[[наименование]:[приход]],3,0),0)</f>
        <v>150</v>
      </c>
      <c r="O128" s="1">
        <f t="shared" si="4"/>
        <v>150</v>
      </c>
      <c r="P128" s="1">
        <f>IFERROR(VLOOKUP(D128,[1]!Таблица1[[наименование]:[остаток]],5,0),0)</f>
        <v>0</v>
      </c>
      <c r="Q128" s="6">
        <f t="shared" si="6"/>
        <v>0</v>
      </c>
      <c r="R128" s="14"/>
    </row>
    <row r="129" spans="1:18" ht="15" customHeight="1" x14ac:dyDescent="0.25">
      <c r="B129" s="13">
        <f t="shared" si="7"/>
        <v>120</v>
      </c>
      <c r="C129" s="44" t="s">
        <v>65</v>
      </c>
      <c r="D129" s="45" t="s">
        <v>65</v>
      </c>
      <c r="E129" s="7" t="s">
        <v>1</v>
      </c>
      <c r="F129" s="7"/>
      <c r="G129" s="7"/>
      <c r="H129" s="7"/>
      <c r="I129" s="1">
        <v>1</v>
      </c>
      <c r="J129" s="2"/>
      <c r="K129" s="1">
        <v>1</v>
      </c>
      <c r="L129" s="2"/>
      <c r="M129" s="5">
        <f t="shared" si="5"/>
        <v>2</v>
      </c>
      <c r="N129" s="1">
        <f>IFERROR(VLOOKUP(D129,[1]!Таблица1[[наименование]:[приход]],3,0),0)</f>
        <v>0</v>
      </c>
      <c r="O129" s="1">
        <f t="shared" si="4"/>
        <v>0</v>
      </c>
      <c r="P129" s="1">
        <f>IFERROR(VLOOKUP(D129,[1]!Таблица1[[наименование]:[остаток]],5,0),0)</f>
        <v>0</v>
      </c>
      <c r="Q129" s="6">
        <f t="shared" si="6"/>
        <v>2</v>
      </c>
      <c r="R129" s="14"/>
    </row>
    <row r="130" spans="1:18" ht="15" customHeight="1" x14ac:dyDescent="0.25">
      <c r="B130" s="13">
        <f t="shared" si="7"/>
        <v>121</v>
      </c>
      <c r="C130" s="44" t="s">
        <v>75</v>
      </c>
      <c r="D130" s="38" t="s">
        <v>156</v>
      </c>
      <c r="E130" s="7" t="s">
        <v>1</v>
      </c>
      <c r="F130" s="7"/>
      <c r="G130" s="7"/>
      <c r="H130" s="7"/>
      <c r="I130" s="1">
        <v>150</v>
      </c>
      <c r="J130" s="2"/>
      <c r="K130" s="1"/>
      <c r="L130" s="2"/>
      <c r="M130" s="5">
        <f t="shared" si="5"/>
        <v>150</v>
      </c>
      <c r="N130" s="1">
        <f>IFERROR(VLOOKUP(D130,[1]!Таблица1[[наименование]:[приход]],3,0),0)</f>
        <v>150</v>
      </c>
      <c r="O130" s="1">
        <f t="shared" si="4"/>
        <v>115</v>
      </c>
      <c r="P130" s="1">
        <f>IFERROR(VLOOKUP(D130,[1]!Таблица1[[наименование]:[остаток]],5,0),0)</f>
        <v>35</v>
      </c>
      <c r="Q130" s="6">
        <f t="shared" si="6"/>
        <v>0</v>
      </c>
      <c r="R130" s="14"/>
    </row>
    <row r="131" spans="1:18" ht="30.75" customHeight="1" x14ac:dyDescent="0.25">
      <c r="B131" s="13">
        <f t="shared" si="7"/>
        <v>122</v>
      </c>
      <c r="C131" s="57"/>
      <c r="D131" s="37" t="s">
        <v>153</v>
      </c>
      <c r="E131" s="7" t="s">
        <v>1</v>
      </c>
      <c r="F131" s="7"/>
      <c r="G131" s="7"/>
      <c r="H131" s="7"/>
      <c r="I131" s="1"/>
      <c r="J131" s="1"/>
      <c r="K131" s="1"/>
      <c r="L131" s="1"/>
      <c r="M131" s="5">
        <f t="shared" si="5"/>
        <v>0</v>
      </c>
      <c r="N131" s="1">
        <f>IFERROR(VLOOKUP(D131,[1]!Таблица1[[наименование]:[приход]],3,0),0)</f>
        <v>3</v>
      </c>
      <c r="O131" s="1">
        <f t="shared" si="4"/>
        <v>0</v>
      </c>
      <c r="P131" s="1">
        <f>IFERROR(VLOOKUP(D131,[1]!Таблица1[[наименование]:[остаток]],5,0),0)</f>
        <v>3</v>
      </c>
      <c r="Q131" s="6">
        <f t="shared" si="6"/>
        <v>-3</v>
      </c>
      <c r="R131" s="14">
        <v>3</v>
      </c>
    </row>
    <row r="132" spans="1:18" ht="24" customHeight="1" x14ac:dyDescent="0.25">
      <c r="B132" s="13">
        <f t="shared" si="7"/>
        <v>123</v>
      </c>
      <c r="C132" s="52"/>
      <c r="D132" s="37" t="s">
        <v>180</v>
      </c>
      <c r="E132" s="7" t="s">
        <v>1</v>
      </c>
      <c r="F132" s="7"/>
      <c r="G132" s="7"/>
      <c r="H132" s="7"/>
      <c r="I132" s="1"/>
      <c r="J132" s="1"/>
      <c r="K132" s="1"/>
      <c r="L132" s="1"/>
      <c r="M132" s="5">
        <f t="shared" si="5"/>
        <v>0</v>
      </c>
      <c r="N132" s="1">
        <f>IFERROR(VLOOKUP(D132,[1]!Таблица1[[наименование]:[приход]],3,0),0)</f>
        <v>100</v>
      </c>
      <c r="O132" s="1">
        <f t="shared" si="4"/>
        <v>0</v>
      </c>
      <c r="P132" s="1">
        <f>IFERROR(VLOOKUP(D132,[1]!Таблица1[[наименование]:[остаток]],5,0),0)</f>
        <v>100</v>
      </c>
      <c r="Q132" s="6">
        <f t="shared" si="6"/>
        <v>-100</v>
      </c>
      <c r="R132" s="14">
        <v>100</v>
      </c>
    </row>
    <row r="133" spans="1:18" ht="15" customHeight="1" x14ac:dyDescent="0.25">
      <c r="B133" s="13">
        <f t="shared" si="7"/>
        <v>124</v>
      </c>
      <c r="C133" s="52"/>
      <c r="D133" s="37" t="s">
        <v>187</v>
      </c>
      <c r="E133" s="7" t="s">
        <v>1</v>
      </c>
      <c r="F133" s="7"/>
      <c r="G133" s="7"/>
      <c r="H133" s="7"/>
      <c r="I133" s="1"/>
      <c r="J133" s="1"/>
      <c r="K133" s="1"/>
      <c r="L133" s="1"/>
      <c r="M133" s="5">
        <f t="shared" ref="M133:M186" si="8">SUM(F133:L133)</f>
        <v>0</v>
      </c>
      <c r="N133" s="1">
        <f>IFERROR(VLOOKUP(D133,[1]!Таблица1[[наименование]:[приход]],3,0),0)</f>
        <v>50</v>
      </c>
      <c r="O133" s="1">
        <f t="shared" ref="O133:O184" si="9">N133-P133</f>
        <v>0</v>
      </c>
      <c r="P133" s="1">
        <f>IFERROR(VLOOKUP(D133,[1]!Таблица1[[наименование]:[остаток]],5,0),0)</f>
        <v>50</v>
      </c>
      <c r="Q133" s="6">
        <f t="shared" ref="Q133:Q186" si="10">M133-N133</f>
        <v>-50</v>
      </c>
      <c r="R133" s="14">
        <v>50</v>
      </c>
    </row>
    <row r="134" spans="1:18" ht="15" customHeight="1" x14ac:dyDescent="0.25">
      <c r="B134" s="13">
        <f t="shared" si="7"/>
        <v>125</v>
      </c>
      <c r="C134" s="52"/>
      <c r="D134" s="37" t="s">
        <v>188</v>
      </c>
      <c r="E134" s="7" t="s">
        <v>1</v>
      </c>
      <c r="F134" s="7"/>
      <c r="G134" s="7"/>
      <c r="H134" s="7"/>
      <c r="I134" s="1"/>
      <c r="J134" s="1"/>
      <c r="K134" s="1"/>
      <c r="L134" s="1"/>
      <c r="M134" s="5">
        <f t="shared" si="8"/>
        <v>0</v>
      </c>
      <c r="N134" s="1">
        <f>IFERROR(VLOOKUP(D134,[1]!Таблица1[[наименование]:[приход]],3,0),0)</f>
        <v>1900</v>
      </c>
      <c r="O134" s="1">
        <f t="shared" si="9"/>
        <v>0</v>
      </c>
      <c r="P134" s="1">
        <f>IFERROR(VLOOKUP(D134,[1]!Таблица1[[наименование]:[остаток]],5,0),0)</f>
        <v>1900</v>
      </c>
      <c r="Q134" s="6">
        <f t="shared" si="10"/>
        <v>-1900</v>
      </c>
      <c r="R134" s="14">
        <v>1900</v>
      </c>
    </row>
    <row r="135" spans="1:18" ht="15" customHeight="1" x14ac:dyDescent="0.25">
      <c r="B135" s="13">
        <f t="shared" si="7"/>
        <v>126</v>
      </c>
      <c r="C135" s="52"/>
      <c r="D135" s="37" t="s">
        <v>189</v>
      </c>
      <c r="E135" s="7" t="s">
        <v>1</v>
      </c>
      <c r="F135" s="7"/>
      <c r="G135" s="7"/>
      <c r="H135" s="7"/>
      <c r="I135" s="1"/>
      <c r="J135" s="1"/>
      <c r="K135" s="1"/>
      <c r="L135" s="1"/>
      <c r="M135" s="5">
        <f t="shared" si="8"/>
        <v>0</v>
      </c>
      <c r="N135" s="1">
        <f>IFERROR(VLOOKUP(D135,[1]!Таблица1[[наименование]:[приход]],3,0),0)</f>
        <v>850</v>
      </c>
      <c r="O135" s="1">
        <f t="shared" si="9"/>
        <v>0</v>
      </c>
      <c r="P135" s="1">
        <f>IFERROR(VLOOKUP(D135,[1]!Таблица1[[наименование]:[остаток]],5,0),0)</f>
        <v>850</v>
      </c>
      <c r="Q135" s="6">
        <f t="shared" si="10"/>
        <v>-850</v>
      </c>
      <c r="R135" s="14">
        <v>850</v>
      </c>
    </row>
    <row r="136" spans="1:18" ht="15" customHeight="1" x14ac:dyDescent="0.25">
      <c r="B136" s="13">
        <f t="shared" si="7"/>
        <v>127</v>
      </c>
      <c r="C136" s="52"/>
      <c r="D136" s="38" t="s">
        <v>190</v>
      </c>
      <c r="E136" s="7" t="s">
        <v>1</v>
      </c>
      <c r="F136" s="7"/>
      <c r="G136" s="7"/>
      <c r="H136" s="7"/>
      <c r="I136" s="1"/>
      <c r="J136" s="1"/>
      <c r="K136" s="1"/>
      <c r="L136" s="1"/>
      <c r="M136" s="5">
        <f t="shared" si="8"/>
        <v>0</v>
      </c>
      <c r="N136" s="1">
        <f>IFERROR(VLOOKUP(D136,[1]!Таблица1[[наименование]:[приход]],3,0),0)</f>
        <v>1125</v>
      </c>
      <c r="O136" s="1">
        <f t="shared" si="9"/>
        <v>414</v>
      </c>
      <c r="P136" s="1">
        <f>IFERROR(VLOOKUP(D136,[1]!Таблица1[[наименование]:[остаток]],5,0),0)</f>
        <v>711</v>
      </c>
      <c r="Q136" s="6">
        <f t="shared" si="10"/>
        <v>-1125</v>
      </c>
      <c r="R136" s="14">
        <v>1125</v>
      </c>
    </row>
    <row r="137" spans="1:18" ht="15" customHeight="1" x14ac:dyDescent="0.25">
      <c r="A137" s="29"/>
      <c r="B137" s="13">
        <f t="shared" si="7"/>
        <v>128</v>
      </c>
      <c r="C137" s="52"/>
      <c r="D137" s="37" t="s">
        <v>191</v>
      </c>
      <c r="E137" s="7" t="s">
        <v>1</v>
      </c>
      <c r="F137" s="7"/>
      <c r="G137" s="7"/>
      <c r="H137" s="7"/>
      <c r="I137" s="1"/>
      <c r="J137" s="1"/>
      <c r="K137" s="1"/>
      <c r="L137" s="1"/>
      <c r="M137" s="5">
        <f t="shared" si="8"/>
        <v>0</v>
      </c>
      <c r="N137" s="1">
        <f>IFERROR(VLOOKUP(D137,[1]!Таблица1[[наименование]:[приход]],3,0),0)</f>
        <v>400</v>
      </c>
      <c r="O137" s="1">
        <f t="shared" si="9"/>
        <v>5</v>
      </c>
      <c r="P137" s="1">
        <f>IFERROR(VLOOKUP(D137,[1]!Таблица1[[наименование]:[остаток]],5,0),0)</f>
        <v>395</v>
      </c>
      <c r="Q137" s="6">
        <f t="shared" si="10"/>
        <v>-400</v>
      </c>
      <c r="R137" s="14">
        <v>40</v>
      </c>
    </row>
    <row r="138" spans="1:18" ht="15" customHeight="1" x14ac:dyDescent="0.25">
      <c r="B138" s="13">
        <f t="shared" si="7"/>
        <v>129</v>
      </c>
      <c r="C138" s="52"/>
      <c r="D138" s="38" t="s">
        <v>192</v>
      </c>
      <c r="E138" s="7" t="s">
        <v>1</v>
      </c>
      <c r="F138" s="7"/>
      <c r="G138" s="7"/>
      <c r="H138" s="7"/>
      <c r="I138" s="1"/>
      <c r="J138" s="1"/>
      <c r="K138" s="1"/>
      <c r="L138" s="1"/>
      <c r="M138" s="5">
        <f t="shared" si="8"/>
        <v>0</v>
      </c>
      <c r="N138" s="1">
        <f>IFERROR(VLOOKUP(D138,[1]!Таблица1[[наименование]:[приход]],3,0),0)</f>
        <v>2880</v>
      </c>
      <c r="O138" s="1">
        <f t="shared" si="9"/>
        <v>2580</v>
      </c>
      <c r="P138" s="1">
        <f>IFERROR(VLOOKUP(D138,[1]!Таблица1[[наименование]:[остаток]],5,0),0)</f>
        <v>300</v>
      </c>
      <c r="Q138" s="6">
        <f t="shared" si="10"/>
        <v>-2880</v>
      </c>
      <c r="R138" s="14">
        <v>2860</v>
      </c>
    </row>
    <row r="139" spans="1:18" ht="15" customHeight="1" x14ac:dyDescent="0.25">
      <c r="B139" s="13">
        <f t="shared" si="7"/>
        <v>130</v>
      </c>
      <c r="C139" s="52"/>
      <c r="D139" s="37" t="s">
        <v>195</v>
      </c>
      <c r="E139" s="7" t="s">
        <v>1</v>
      </c>
      <c r="F139" s="7"/>
      <c r="G139" s="7"/>
      <c r="H139" s="7"/>
      <c r="I139" s="1"/>
      <c r="J139" s="1"/>
      <c r="K139" s="1"/>
      <c r="L139" s="1"/>
      <c r="M139" s="5">
        <f t="shared" si="8"/>
        <v>0</v>
      </c>
      <c r="N139" s="1">
        <f>IFERROR(VLOOKUP(D139,[1]!Таблица1[[наименование]:[приход]],3,0),0)</f>
        <v>267</v>
      </c>
      <c r="O139" s="1">
        <f t="shared" si="9"/>
        <v>0</v>
      </c>
      <c r="P139" s="1">
        <f>IFERROR(VLOOKUP(D139,[1]!Таблица1[[наименование]:[остаток]],5,0),0)</f>
        <v>267</v>
      </c>
      <c r="Q139" s="6">
        <f t="shared" si="10"/>
        <v>-267</v>
      </c>
      <c r="R139" s="14">
        <v>267</v>
      </c>
    </row>
    <row r="140" spans="1:18" ht="15" customHeight="1" x14ac:dyDescent="0.25">
      <c r="B140" s="13">
        <f t="shared" ref="B140:B203" si="11">B139+1</f>
        <v>131</v>
      </c>
      <c r="C140" s="52"/>
      <c r="D140" s="37" t="s">
        <v>196</v>
      </c>
      <c r="E140" s="7" t="s">
        <v>1</v>
      </c>
      <c r="F140" s="7"/>
      <c r="G140" s="7"/>
      <c r="H140" s="7"/>
      <c r="I140" s="1"/>
      <c r="J140" s="1"/>
      <c r="K140" s="1"/>
      <c r="L140" s="1"/>
      <c r="M140" s="5">
        <f t="shared" si="8"/>
        <v>0</v>
      </c>
      <c r="N140" s="1">
        <f>IFERROR(VLOOKUP(D140,[1]!Таблица1[[наименование]:[приход]],3,0),0)</f>
        <v>166</v>
      </c>
      <c r="O140" s="1">
        <f t="shared" si="9"/>
        <v>0</v>
      </c>
      <c r="P140" s="1">
        <f>IFERROR(VLOOKUP(D140,[1]!Таблица1[[наименование]:[остаток]],5,0),0)</f>
        <v>166</v>
      </c>
      <c r="Q140" s="6">
        <f t="shared" si="10"/>
        <v>-166</v>
      </c>
      <c r="R140" s="14">
        <v>166</v>
      </c>
    </row>
    <row r="141" spans="1:18" ht="15" customHeight="1" x14ac:dyDescent="0.25">
      <c r="B141" s="13">
        <f t="shared" si="11"/>
        <v>132</v>
      </c>
      <c r="C141" s="52"/>
      <c r="D141" s="37" t="s">
        <v>198</v>
      </c>
      <c r="E141" s="7" t="s">
        <v>1</v>
      </c>
      <c r="F141" s="7"/>
      <c r="G141" s="7"/>
      <c r="H141" s="7"/>
      <c r="I141" s="1"/>
      <c r="J141" s="1"/>
      <c r="K141" s="1"/>
      <c r="L141" s="1"/>
      <c r="M141" s="5">
        <f t="shared" si="8"/>
        <v>0</v>
      </c>
      <c r="N141" s="1">
        <f>IFERROR(VLOOKUP(D141,[1]!Таблица1[[наименование]:[приход]],3,0),0)</f>
        <v>370</v>
      </c>
      <c r="O141" s="1">
        <f t="shared" si="9"/>
        <v>0</v>
      </c>
      <c r="P141" s="1">
        <f>IFERROR(VLOOKUP(D141,[1]!Таблица1[[наименование]:[остаток]],5,0),0)</f>
        <v>370</v>
      </c>
      <c r="Q141" s="6">
        <f t="shared" si="10"/>
        <v>-370</v>
      </c>
      <c r="R141" s="14">
        <v>370</v>
      </c>
    </row>
    <row r="142" spans="1:18" ht="33.75" customHeight="1" x14ac:dyDescent="0.25">
      <c r="B142" s="13">
        <f t="shared" si="11"/>
        <v>133</v>
      </c>
      <c r="C142" s="58" t="s">
        <v>276</v>
      </c>
      <c r="D142" s="48" t="s">
        <v>276</v>
      </c>
      <c r="E142" s="7" t="s">
        <v>13</v>
      </c>
      <c r="F142" s="7"/>
      <c r="G142" s="7"/>
      <c r="H142" s="7">
        <v>20</v>
      </c>
      <c r="I142" s="1"/>
      <c r="J142" s="1"/>
      <c r="K142" s="1"/>
      <c r="L142" s="1"/>
      <c r="M142" s="5">
        <f t="shared" si="8"/>
        <v>20</v>
      </c>
      <c r="N142" s="1">
        <f>IFERROR(VLOOKUP(D142,[1]!Таблица1[[наименование]:[приход]],3,0),0)</f>
        <v>20</v>
      </c>
      <c r="O142" s="1">
        <f t="shared" si="9"/>
        <v>0</v>
      </c>
      <c r="P142" s="1">
        <f>IFERROR(VLOOKUP(D142,[1]!Таблица1[[наименование]:[остаток]],5,0),0)</f>
        <v>20</v>
      </c>
      <c r="Q142" s="6">
        <f t="shared" si="10"/>
        <v>0</v>
      </c>
      <c r="R142" s="14">
        <v>20</v>
      </c>
    </row>
    <row r="143" spans="1:18" ht="24" customHeight="1" x14ac:dyDescent="0.25">
      <c r="B143" s="13">
        <f t="shared" si="11"/>
        <v>134</v>
      </c>
      <c r="C143" s="58"/>
      <c r="D143" s="37" t="s">
        <v>218</v>
      </c>
      <c r="E143" s="7" t="s">
        <v>13</v>
      </c>
      <c r="F143" s="7"/>
      <c r="G143" s="7"/>
      <c r="H143" s="7"/>
      <c r="I143" s="1"/>
      <c r="J143" s="1"/>
      <c r="K143" s="1"/>
      <c r="L143" s="1"/>
      <c r="M143" s="5">
        <f t="shared" si="8"/>
        <v>0</v>
      </c>
      <c r="N143" s="1">
        <f>IFERROR(VLOOKUP(D143,[1]!Таблица1[[наименование]:[приход]],3,0),0)</f>
        <v>40</v>
      </c>
      <c r="O143" s="1">
        <f t="shared" si="9"/>
        <v>0</v>
      </c>
      <c r="P143" s="1">
        <f>IFERROR(VLOOKUP(D143,[1]!Таблица1[[наименование]:[остаток]],5,0),0)</f>
        <v>40</v>
      </c>
      <c r="Q143" s="6">
        <f t="shared" si="10"/>
        <v>-40</v>
      </c>
      <c r="R143" s="14">
        <v>40</v>
      </c>
    </row>
    <row r="144" spans="1:18" ht="15" customHeight="1" x14ac:dyDescent="0.25">
      <c r="B144" s="13">
        <f t="shared" si="11"/>
        <v>135</v>
      </c>
      <c r="C144" s="52"/>
      <c r="D144" s="37" t="s">
        <v>219</v>
      </c>
      <c r="E144" s="7" t="s">
        <v>13</v>
      </c>
      <c r="F144" s="7"/>
      <c r="G144" s="7"/>
      <c r="H144" s="7"/>
      <c r="I144" s="1"/>
      <c r="J144" s="1"/>
      <c r="K144" s="1"/>
      <c r="L144" s="1"/>
      <c r="M144" s="5">
        <f t="shared" si="8"/>
        <v>0</v>
      </c>
      <c r="N144" s="1">
        <f>IFERROR(VLOOKUP(D144,[1]!Таблица1[[наименование]:[приход]],3,0),0)</f>
        <v>30</v>
      </c>
      <c r="O144" s="1">
        <f t="shared" si="9"/>
        <v>0</v>
      </c>
      <c r="P144" s="1">
        <f>IFERROR(VLOOKUP(D144,[1]!Таблица1[[наименование]:[остаток]],5,0),0)</f>
        <v>30</v>
      </c>
      <c r="Q144" s="6">
        <f t="shared" si="10"/>
        <v>-30</v>
      </c>
      <c r="R144" s="14">
        <v>30</v>
      </c>
    </row>
    <row r="145" spans="2:18" ht="15" customHeight="1" x14ac:dyDescent="0.25">
      <c r="B145" s="13">
        <f t="shared" si="11"/>
        <v>136</v>
      </c>
      <c r="C145" s="52"/>
      <c r="D145" s="37" t="s">
        <v>220</v>
      </c>
      <c r="E145" s="7" t="s">
        <v>13</v>
      </c>
      <c r="F145" s="7"/>
      <c r="G145" s="7"/>
      <c r="H145" s="7"/>
      <c r="I145" s="1"/>
      <c r="J145" s="1"/>
      <c r="K145" s="1"/>
      <c r="L145" s="1"/>
      <c r="M145" s="5">
        <f t="shared" si="8"/>
        <v>0</v>
      </c>
      <c r="N145" s="1">
        <f>IFERROR(VLOOKUP(D145,[1]!Таблица1[[наименование]:[приход]],3,0),0)</f>
        <v>30</v>
      </c>
      <c r="O145" s="1">
        <f t="shared" si="9"/>
        <v>0</v>
      </c>
      <c r="P145" s="1">
        <f>IFERROR(VLOOKUP(D145,[1]!Таблица1[[наименование]:[остаток]],5,0),0)</f>
        <v>30</v>
      </c>
      <c r="Q145" s="6">
        <f t="shared" si="10"/>
        <v>-30</v>
      </c>
      <c r="R145" s="14">
        <v>30</v>
      </c>
    </row>
    <row r="146" spans="2:18" ht="15" customHeight="1" x14ac:dyDescent="0.25">
      <c r="B146" s="13">
        <f t="shared" si="11"/>
        <v>137</v>
      </c>
      <c r="C146" s="52"/>
      <c r="D146" s="37" t="s">
        <v>221</v>
      </c>
      <c r="E146" s="7" t="s">
        <v>13</v>
      </c>
      <c r="F146" s="7"/>
      <c r="G146" s="7"/>
      <c r="H146" s="7"/>
      <c r="I146" s="1"/>
      <c r="J146" s="1"/>
      <c r="K146" s="1"/>
      <c r="L146" s="1"/>
      <c r="M146" s="5">
        <f t="shared" si="8"/>
        <v>0</v>
      </c>
      <c r="N146" s="1">
        <f>IFERROR(VLOOKUP(D146,[1]!Таблица1[[наименование]:[приход]],3,0),0)</f>
        <v>40</v>
      </c>
      <c r="O146" s="1">
        <f t="shared" si="9"/>
        <v>0</v>
      </c>
      <c r="P146" s="1">
        <f>IFERROR(VLOOKUP(D146,[1]!Таблица1[[наименование]:[остаток]],5,0),0)</f>
        <v>40</v>
      </c>
      <c r="Q146" s="6">
        <f t="shared" si="10"/>
        <v>-40</v>
      </c>
      <c r="R146" s="14">
        <v>40</v>
      </c>
    </row>
    <row r="147" spans="2:18" ht="15" customHeight="1" x14ac:dyDescent="0.25">
      <c r="B147" s="13">
        <f t="shared" si="11"/>
        <v>138</v>
      </c>
      <c r="C147" s="52"/>
      <c r="D147" s="37" t="s">
        <v>222</v>
      </c>
      <c r="E147" s="7" t="s">
        <v>1</v>
      </c>
      <c r="F147" s="7"/>
      <c r="G147" s="7"/>
      <c r="H147" s="7"/>
      <c r="I147" s="1"/>
      <c r="J147" s="1"/>
      <c r="K147" s="1"/>
      <c r="L147" s="1"/>
      <c r="M147" s="5">
        <f t="shared" si="8"/>
        <v>0</v>
      </c>
      <c r="N147" s="1">
        <f>IFERROR(VLOOKUP(D147,[1]!Таблица1[[наименование]:[приход]],3,0),0)</f>
        <v>104</v>
      </c>
      <c r="O147" s="1">
        <f t="shared" si="9"/>
        <v>0</v>
      </c>
      <c r="P147" s="1">
        <f>IFERROR(VLOOKUP(D147,[1]!Таблица1[[наименование]:[остаток]],5,0),0)</f>
        <v>104</v>
      </c>
      <c r="Q147" s="6">
        <f t="shared" si="10"/>
        <v>-104</v>
      </c>
      <c r="R147" s="14">
        <v>104</v>
      </c>
    </row>
    <row r="148" spans="2:18" ht="15" customHeight="1" x14ac:dyDescent="0.25">
      <c r="B148" s="13">
        <f t="shared" si="11"/>
        <v>139</v>
      </c>
      <c r="C148" s="52"/>
      <c r="D148" s="38" t="s">
        <v>223</v>
      </c>
      <c r="E148" s="7" t="s">
        <v>1</v>
      </c>
      <c r="F148" s="7"/>
      <c r="G148" s="7"/>
      <c r="H148" s="7"/>
      <c r="I148" s="1"/>
      <c r="J148" s="1"/>
      <c r="K148" s="1"/>
      <c r="L148" s="1"/>
      <c r="M148" s="5">
        <f t="shared" si="8"/>
        <v>0</v>
      </c>
      <c r="N148" s="1">
        <f>IFERROR(VLOOKUP(D148,[1]!Таблица1[[наименование]:[приход]],3,0),0)</f>
        <v>18100</v>
      </c>
      <c r="O148" s="1">
        <f t="shared" si="9"/>
        <v>1600</v>
      </c>
      <c r="P148" s="1">
        <f>IFERROR(VLOOKUP(D148,[1]!Таблица1[[наименование]:[остаток]],5,0),0)</f>
        <v>16500</v>
      </c>
      <c r="Q148" s="6">
        <f t="shared" si="10"/>
        <v>-18100</v>
      </c>
      <c r="R148" s="14">
        <v>18100</v>
      </c>
    </row>
    <row r="149" spans="2:18" ht="15" customHeight="1" x14ac:dyDescent="0.25">
      <c r="B149" s="13">
        <f t="shared" si="11"/>
        <v>140</v>
      </c>
      <c r="C149" s="52"/>
      <c r="D149" s="37" t="s">
        <v>226</v>
      </c>
      <c r="E149" s="7" t="s">
        <v>1</v>
      </c>
      <c r="F149" s="7"/>
      <c r="G149" s="7"/>
      <c r="H149" s="7"/>
      <c r="I149" s="1"/>
      <c r="J149" s="1"/>
      <c r="K149" s="1"/>
      <c r="L149" s="1"/>
      <c r="M149" s="5">
        <f t="shared" si="8"/>
        <v>0</v>
      </c>
      <c r="N149" s="1">
        <f>IFERROR(VLOOKUP(D149,[1]!Таблица1[[наименование]:[приход]],3,0),0)</f>
        <v>100</v>
      </c>
      <c r="O149" s="1">
        <f t="shared" si="9"/>
        <v>0</v>
      </c>
      <c r="P149" s="1">
        <f>IFERROR(VLOOKUP(D149,[1]!Таблица1[[наименование]:[остаток]],5,0),0)</f>
        <v>100</v>
      </c>
      <c r="Q149" s="6">
        <f t="shared" si="10"/>
        <v>-100</v>
      </c>
      <c r="R149" s="14">
        <v>100</v>
      </c>
    </row>
    <row r="150" spans="2:18" ht="15" customHeight="1" x14ac:dyDescent="0.25">
      <c r="B150" s="13">
        <f t="shared" si="11"/>
        <v>141</v>
      </c>
      <c r="C150" s="52"/>
      <c r="D150" s="38" t="s">
        <v>230</v>
      </c>
      <c r="E150" s="7" t="s">
        <v>13</v>
      </c>
      <c r="F150" s="7"/>
      <c r="G150" s="7"/>
      <c r="H150" s="7"/>
      <c r="I150" s="1"/>
      <c r="J150" s="1"/>
      <c r="K150" s="1"/>
      <c r="L150" s="1"/>
      <c r="M150" s="5">
        <f t="shared" si="8"/>
        <v>0</v>
      </c>
      <c r="N150" s="1">
        <f>IFERROR(VLOOKUP(D150,[1]!Таблица1[[наименование]:[приход]],3,0),0)</f>
        <v>327</v>
      </c>
      <c r="O150" s="1">
        <f t="shared" si="9"/>
        <v>45</v>
      </c>
      <c r="P150" s="1">
        <f>IFERROR(VLOOKUP(D150,[1]!Таблица1[[наименование]:[остаток]],5,0),0)</f>
        <v>282</v>
      </c>
      <c r="Q150" s="6">
        <f t="shared" si="10"/>
        <v>-327</v>
      </c>
      <c r="R150" s="14">
        <v>327</v>
      </c>
    </row>
    <row r="151" spans="2:18" ht="15" customHeight="1" x14ac:dyDescent="0.25">
      <c r="B151" s="13">
        <f t="shared" si="11"/>
        <v>142</v>
      </c>
      <c r="C151" s="59"/>
      <c r="D151" s="49" t="s">
        <v>235</v>
      </c>
      <c r="E151" s="7" t="s">
        <v>1</v>
      </c>
      <c r="F151" s="25"/>
      <c r="G151" s="25"/>
      <c r="H151" s="25"/>
      <c r="I151" s="11"/>
      <c r="J151" s="11"/>
      <c r="K151" s="11"/>
      <c r="L151" s="11"/>
      <c r="M151" s="5">
        <f t="shared" si="8"/>
        <v>0</v>
      </c>
      <c r="N151" s="1">
        <f>IFERROR(VLOOKUP(D151,[1]!Таблица1[[наименование]:[приход]],3,0),0)</f>
        <v>208</v>
      </c>
      <c r="O151" s="1">
        <f t="shared" si="9"/>
        <v>0</v>
      </c>
      <c r="P151" s="1">
        <f>IFERROR(VLOOKUP(D151,[1]!Таблица1[[наименование]:[остаток]],5,0),0)</f>
        <v>208</v>
      </c>
      <c r="Q151" s="6">
        <f t="shared" si="10"/>
        <v>-208</v>
      </c>
      <c r="R151" s="14">
        <v>208</v>
      </c>
    </row>
    <row r="152" spans="2:18" ht="15" customHeight="1" x14ac:dyDescent="0.25">
      <c r="B152" s="13">
        <f t="shared" si="11"/>
        <v>143</v>
      </c>
      <c r="C152" s="52"/>
      <c r="D152" s="50" t="s">
        <v>231</v>
      </c>
      <c r="E152" s="7" t="s">
        <v>13</v>
      </c>
      <c r="F152" s="7"/>
      <c r="G152" s="7"/>
      <c r="H152" s="7"/>
      <c r="I152" s="1"/>
      <c r="J152" s="1"/>
      <c r="K152" s="1"/>
      <c r="L152" s="1"/>
      <c r="M152" s="5">
        <f t="shared" si="8"/>
        <v>0</v>
      </c>
      <c r="N152" s="1">
        <f>IFERROR(VLOOKUP(D152,[1]!Таблица1[[наименование]:[приход]],3,0),0)</f>
        <v>78</v>
      </c>
      <c r="O152" s="1">
        <f t="shared" si="9"/>
        <v>48</v>
      </c>
      <c r="P152" s="1">
        <f>IFERROR(VLOOKUP(D152,[1]!Таблица1[[наименование]:[остаток]],5,0),0)</f>
        <v>30</v>
      </c>
      <c r="Q152" s="6">
        <f t="shared" si="10"/>
        <v>-78</v>
      </c>
      <c r="R152" s="14">
        <v>78</v>
      </c>
    </row>
    <row r="153" spans="2:18" ht="15" customHeight="1" x14ac:dyDescent="0.25">
      <c r="B153" s="13">
        <f t="shared" si="11"/>
        <v>144</v>
      </c>
      <c r="C153" s="52"/>
      <c r="D153" s="49" t="s">
        <v>236</v>
      </c>
      <c r="E153" s="7" t="s">
        <v>1</v>
      </c>
      <c r="F153" s="7"/>
      <c r="G153" s="7"/>
      <c r="H153" s="7"/>
      <c r="I153" s="1"/>
      <c r="J153" s="1"/>
      <c r="K153" s="1"/>
      <c r="L153" s="1"/>
      <c r="M153" s="5">
        <f t="shared" si="8"/>
        <v>0</v>
      </c>
      <c r="N153" s="1">
        <f>IFERROR(VLOOKUP(D153,[1]!Таблица1[[наименование]:[приход]],3,0),0)</f>
        <v>225</v>
      </c>
      <c r="O153" s="1">
        <f t="shared" si="9"/>
        <v>0</v>
      </c>
      <c r="P153" s="1">
        <f>IFERROR(VLOOKUP(D153,[1]!Таблица1[[наименование]:[остаток]],5,0),0)</f>
        <v>225</v>
      </c>
      <c r="Q153" s="6">
        <f t="shared" si="10"/>
        <v>-225</v>
      </c>
      <c r="R153" s="14">
        <v>225</v>
      </c>
    </row>
    <row r="154" spans="2:18" ht="15" customHeight="1" x14ac:dyDescent="0.25">
      <c r="B154" s="13">
        <f t="shared" si="11"/>
        <v>145</v>
      </c>
      <c r="C154" s="52"/>
      <c r="D154" s="49" t="s">
        <v>237</v>
      </c>
      <c r="E154" s="7" t="s">
        <v>1</v>
      </c>
      <c r="F154" s="7"/>
      <c r="G154" s="7"/>
      <c r="H154" s="7"/>
      <c r="I154" s="1"/>
      <c r="J154" s="1"/>
      <c r="K154" s="1"/>
      <c r="L154" s="1"/>
      <c r="M154" s="5">
        <f t="shared" si="8"/>
        <v>0</v>
      </c>
      <c r="N154" s="1">
        <f>IFERROR(VLOOKUP(D154,[1]!Таблица1[[наименование]:[приход]],3,0),0)</f>
        <v>32</v>
      </c>
      <c r="O154" s="1">
        <f t="shared" si="9"/>
        <v>0</v>
      </c>
      <c r="P154" s="1">
        <f>IFERROR(VLOOKUP(D154,[1]!Таблица1[[наименование]:[остаток]],5,0),0)</f>
        <v>32</v>
      </c>
      <c r="Q154" s="6">
        <f t="shared" si="10"/>
        <v>-32</v>
      </c>
      <c r="R154" s="14">
        <v>32</v>
      </c>
    </row>
    <row r="155" spans="2:18" ht="15" customHeight="1" x14ac:dyDescent="0.25">
      <c r="B155" s="13">
        <f t="shared" si="11"/>
        <v>146</v>
      </c>
      <c r="C155" s="52"/>
      <c r="D155" s="49" t="s">
        <v>242</v>
      </c>
      <c r="E155" s="7" t="s">
        <v>1</v>
      </c>
      <c r="F155" s="7"/>
      <c r="G155" s="7"/>
      <c r="H155" s="7"/>
      <c r="I155" s="1"/>
      <c r="J155" s="1"/>
      <c r="K155" s="1"/>
      <c r="L155" s="1"/>
      <c r="M155" s="5">
        <f t="shared" si="8"/>
        <v>0</v>
      </c>
      <c r="N155" s="1">
        <f>IFERROR(VLOOKUP(D155,[1]!Таблица1[[наименование]:[приход]],3,0),0)</f>
        <v>10</v>
      </c>
      <c r="O155" s="1">
        <f t="shared" si="9"/>
        <v>0</v>
      </c>
      <c r="P155" s="1">
        <f>IFERROR(VLOOKUP(D155,[1]!Таблица1[[наименование]:[остаток]],5,0),0)</f>
        <v>10</v>
      </c>
      <c r="Q155" s="6">
        <f t="shared" si="10"/>
        <v>-10</v>
      </c>
      <c r="R155" s="14">
        <v>10</v>
      </c>
    </row>
    <row r="156" spans="2:18" ht="15" customHeight="1" x14ac:dyDescent="0.25">
      <c r="B156" s="13">
        <f t="shared" si="11"/>
        <v>147</v>
      </c>
      <c r="C156" s="52"/>
      <c r="D156" s="50" t="s">
        <v>241</v>
      </c>
      <c r="E156" s="7" t="s">
        <v>1</v>
      </c>
      <c r="F156" s="7"/>
      <c r="G156" s="7"/>
      <c r="H156" s="7"/>
      <c r="I156" s="1"/>
      <c r="J156" s="1"/>
      <c r="K156" s="1"/>
      <c r="L156" s="1"/>
      <c r="M156" s="5">
        <f t="shared" si="8"/>
        <v>0</v>
      </c>
      <c r="N156" s="1">
        <f>IFERROR(VLOOKUP(D156,[1]!Таблица1[[наименование]:[приход]],3,0),0)</f>
        <v>3800</v>
      </c>
      <c r="O156" s="1">
        <f t="shared" si="9"/>
        <v>0</v>
      </c>
      <c r="P156" s="1">
        <f>IFERROR(VLOOKUP(D156,[1]!Таблица1[[наименование]:[остаток]],5,0),0)</f>
        <v>3800</v>
      </c>
      <c r="Q156" s="6">
        <f t="shared" si="10"/>
        <v>-3800</v>
      </c>
      <c r="R156" s="14">
        <v>14</v>
      </c>
    </row>
    <row r="157" spans="2:18" ht="15" customHeight="1" x14ac:dyDescent="0.25">
      <c r="B157" s="13">
        <f t="shared" si="11"/>
        <v>148</v>
      </c>
      <c r="C157" s="52"/>
      <c r="D157" s="49" t="s">
        <v>246</v>
      </c>
      <c r="E157" s="7" t="s">
        <v>1</v>
      </c>
      <c r="F157" s="7"/>
      <c r="G157" s="7"/>
      <c r="H157" s="7"/>
      <c r="I157" s="1"/>
      <c r="J157" s="1"/>
      <c r="K157" s="1"/>
      <c r="L157" s="1"/>
      <c r="M157" s="5">
        <f t="shared" si="8"/>
        <v>0</v>
      </c>
      <c r="N157" s="1">
        <f>IFERROR(VLOOKUP(D157,[1]!Таблица1[[наименование]:[приход]],3,0),0)</f>
        <v>7</v>
      </c>
      <c r="O157" s="1">
        <f t="shared" si="9"/>
        <v>0</v>
      </c>
      <c r="P157" s="1">
        <f>IFERROR(VLOOKUP(D157,[1]!Таблица1[[наименование]:[остаток]],5,0),0)</f>
        <v>7</v>
      </c>
      <c r="Q157" s="6">
        <f t="shared" si="10"/>
        <v>-7</v>
      </c>
      <c r="R157" s="14">
        <v>7</v>
      </c>
    </row>
    <row r="158" spans="2:18" ht="15" customHeight="1" x14ac:dyDescent="0.25">
      <c r="B158" s="13">
        <f t="shared" si="11"/>
        <v>149</v>
      </c>
      <c r="C158" s="52"/>
      <c r="D158" s="50" t="s">
        <v>243</v>
      </c>
      <c r="E158" s="7" t="s">
        <v>1</v>
      </c>
      <c r="F158" s="7"/>
      <c r="G158" s="7"/>
      <c r="H158" s="7"/>
      <c r="I158" s="1"/>
      <c r="J158" s="1"/>
      <c r="K158" s="1"/>
      <c r="L158" s="1"/>
      <c r="M158" s="5">
        <f t="shared" si="8"/>
        <v>0</v>
      </c>
      <c r="N158" s="1">
        <f>IFERROR(VLOOKUP(D158,[1]!Таблица1[[наименование]:[приход]],3,0),0)</f>
        <v>400</v>
      </c>
      <c r="O158" s="1">
        <f t="shared" si="9"/>
        <v>400</v>
      </c>
      <c r="P158" s="1">
        <f>IFERROR(VLOOKUP(D158,[1]!Таблица1[[наименование]:[остаток]],5,0),0)</f>
        <v>0</v>
      </c>
      <c r="Q158" s="6">
        <f t="shared" si="10"/>
        <v>-400</v>
      </c>
      <c r="R158" s="14">
        <v>400</v>
      </c>
    </row>
    <row r="159" spans="2:18" ht="15" customHeight="1" x14ac:dyDescent="0.25">
      <c r="B159" s="13">
        <f t="shared" si="11"/>
        <v>150</v>
      </c>
      <c r="C159" s="52"/>
      <c r="D159" s="50" t="s">
        <v>244</v>
      </c>
      <c r="E159" s="7" t="s">
        <v>1</v>
      </c>
      <c r="F159" s="7"/>
      <c r="G159" s="7"/>
      <c r="H159" s="7"/>
      <c r="I159" s="1"/>
      <c r="J159" s="1"/>
      <c r="K159" s="1"/>
      <c r="L159" s="1"/>
      <c r="M159" s="5">
        <f t="shared" si="8"/>
        <v>0</v>
      </c>
      <c r="N159" s="1">
        <f>IFERROR(VLOOKUP(D159,[1]!Таблица1[[наименование]:[приход]],3,0),0)</f>
        <v>250</v>
      </c>
      <c r="O159" s="1">
        <f t="shared" si="9"/>
        <v>132</v>
      </c>
      <c r="P159" s="1">
        <f>IFERROR(VLOOKUP(D159,[1]!Таблица1[[наименование]:[остаток]],5,0),0)</f>
        <v>118</v>
      </c>
      <c r="Q159" s="6">
        <f t="shared" si="10"/>
        <v>-250</v>
      </c>
      <c r="R159" s="14">
        <v>250</v>
      </c>
    </row>
    <row r="160" spans="2:18" ht="15" customHeight="1" x14ac:dyDescent="0.25">
      <c r="B160" s="13">
        <f t="shared" si="11"/>
        <v>151</v>
      </c>
      <c r="C160" s="52"/>
      <c r="D160" s="49" t="s">
        <v>248</v>
      </c>
      <c r="E160" s="7" t="s">
        <v>13</v>
      </c>
      <c r="F160" s="7"/>
      <c r="G160" s="7"/>
      <c r="H160" s="7"/>
      <c r="I160" s="1"/>
      <c r="J160" s="1"/>
      <c r="K160" s="1"/>
      <c r="L160" s="1"/>
      <c r="M160" s="5">
        <f t="shared" si="8"/>
        <v>0</v>
      </c>
      <c r="N160" s="1">
        <f>IFERROR(VLOOKUP(D160,[1]!Таблица1[[наименование]:[приход]],3,0),0)</f>
        <v>330</v>
      </c>
      <c r="O160" s="1">
        <f t="shared" si="9"/>
        <v>0</v>
      </c>
      <c r="P160" s="1">
        <f>IFERROR(VLOOKUP(D160,[1]!Таблица1[[наименование]:[остаток]],5,0),0)</f>
        <v>330</v>
      </c>
      <c r="Q160" s="6">
        <f t="shared" si="10"/>
        <v>-330</v>
      </c>
      <c r="R160" s="14">
        <v>330</v>
      </c>
    </row>
    <row r="161" spans="2:18" ht="15" customHeight="1" x14ac:dyDescent="0.25">
      <c r="B161" s="13">
        <f t="shared" si="11"/>
        <v>152</v>
      </c>
      <c r="C161" s="52"/>
      <c r="D161" s="50" t="s">
        <v>249</v>
      </c>
      <c r="E161" s="7" t="s">
        <v>13</v>
      </c>
      <c r="F161" s="7"/>
      <c r="G161" s="7"/>
      <c r="H161" s="7"/>
      <c r="I161" s="1"/>
      <c r="J161" s="1"/>
      <c r="K161" s="1"/>
      <c r="L161" s="1"/>
      <c r="M161" s="5">
        <f t="shared" si="8"/>
        <v>0</v>
      </c>
      <c r="N161" s="1">
        <f>IFERROR(VLOOKUP(D161,[1]!Таблица1[[наименование]:[приход]],3,0),0)</f>
        <v>600</v>
      </c>
      <c r="O161" s="1">
        <f t="shared" si="9"/>
        <v>400</v>
      </c>
      <c r="P161" s="1">
        <f>IFERROR(VLOOKUP(D161,[1]!Таблица1[[наименование]:[остаток]],5,0),0)</f>
        <v>200</v>
      </c>
      <c r="Q161" s="6">
        <f t="shared" si="10"/>
        <v>-600</v>
      </c>
      <c r="R161" s="14">
        <v>600</v>
      </c>
    </row>
    <row r="162" spans="2:18" ht="15" customHeight="1" x14ac:dyDescent="0.25">
      <c r="B162" s="13">
        <f t="shared" si="11"/>
        <v>153</v>
      </c>
      <c r="C162" s="52"/>
      <c r="D162" s="49" t="s">
        <v>251</v>
      </c>
      <c r="E162" s="7" t="s">
        <v>13</v>
      </c>
      <c r="F162" s="7"/>
      <c r="G162" s="7"/>
      <c r="H162" s="7"/>
      <c r="I162" s="1"/>
      <c r="J162" s="1"/>
      <c r="K162" s="1"/>
      <c r="L162" s="1"/>
      <c r="M162" s="5">
        <f t="shared" si="8"/>
        <v>0</v>
      </c>
      <c r="N162" s="1">
        <f>IFERROR(VLOOKUP(D162,[1]!Таблица1[[наименование]:[приход]],3,0),0)</f>
        <v>15</v>
      </c>
      <c r="O162" s="1">
        <f t="shared" si="9"/>
        <v>0</v>
      </c>
      <c r="P162" s="1">
        <f>IFERROR(VLOOKUP(D162,[1]!Таблица1[[наименование]:[остаток]],5,0),0)</f>
        <v>15</v>
      </c>
      <c r="Q162" s="6">
        <f t="shared" si="10"/>
        <v>-15</v>
      </c>
      <c r="R162" s="14">
        <v>15</v>
      </c>
    </row>
    <row r="163" spans="2:18" ht="15" customHeight="1" x14ac:dyDescent="0.25">
      <c r="B163" s="13">
        <f t="shared" si="11"/>
        <v>154</v>
      </c>
      <c r="C163" s="52"/>
      <c r="D163" s="50" t="s">
        <v>252</v>
      </c>
      <c r="E163" s="7" t="s">
        <v>44</v>
      </c>
      <c r="F163" s="7"/>
      <c r="G163" s="7"/>
      <c r="H163" s="7"/>
      <c r="I163" s="1"/>
      <c r="J163" s="1"/>
      <c r="K163" s="1"/>
      <c r="L163" s="1"/>
      <c r="M163" s="5">
        <f t="shared" si="8"/>
        <v>0</v>
      </c>
      <c r="N163" s="1">
        <f>IFERROR(VLOOKUP(D163,[1]!Таблица1[[наименование]:[приход]],3,0),0)</f>
        <v>30</v>
      </c>
      <c r="O163" s="1">
        <f t="shared" si="9"/>
        <v>18</v>
      </c>
      <c r="P163" s="1">
        <f>IFERROR(VLOOKUP(D163,[1]!Таблица1[[наименование]:[остаток]],5,0),0)</f>
        <v>12</v>
      </c>
      <c r="Q163" s="6">
        <f t="shared" si="10"/>
        <v>-30</v>
      </c>
      <c r="R163" s="14">
        <v>20</v>
      </c>
    </row>
    <row r="164" spans="2:18" ht="15" customHeight="1" x14ac:dyDescent="0.25">
      <c r="B164" s="13">
        <f t="shared" si="11"/>
        <v>155</v>
      </c>
      <c r="C164" s="56"/>
      <c r="D164" s="62" t="s">
        <v>253</v>
      </c>
      <c r="E164" s="7" t="s">
        <v>1</v>
      </c>
      <c r="F164" s="7"/>
      <c r="G164" s="7"/>
      <c r="H164" s="7"/>
      <c r="I164" s="1"/>
      <c r="J164" s="1"/>
      <c r="K164" s="1"/>
      <c r="L164" s="1"/>
      <c r="M164" s="5">
        <f t="shared" si="8"/>
        <v>0</v>
      </c>
      <c r="N164" s="1">
        <f>IFERROR(VLOOKUP(D164,[1]!Таблица1[[наименование]:[приход]],3,0),0)</f>
        <v>750</v>
      </c>
      <c r="O164" s="1">
        <f t="shared" si="9"/>
        <v>0</v>
      </c>
      <c r="P164" s="1">
        <f>IFERROR(VLOOKUP(D164,[1]!Таблица1[[наименование]:[остаток]],5,0),0)</f>
        <v>750</v>
      </c>
      <c r="Q164" s="6">
        <f t="shared" si="10"/>
        <v>-750</v>
      </c>
      <c r="R164" s="14">
        <v>750</v>
      </c>
    </row>
    <row r="165" spans="2:18" ht="15" customHeight="1" x14ac:dyDescent="0.25">
      <c r="B165" s="13">
        <f t="shared" si="11"/>
        <v>156</v>
      </c>
      <c r="C165" s="56"/>
      <c r="D165" s="62" t="s">
        <v>254</v>
      </c>
      <c r="E165" s="7" t="s">
        <v>1</v>
      </c>
      <c r="F165" s="7"/>
      <c r="G165" s="7"/>
      <c r="H165" s="7"/>
      <c r="I165" s="1"/>
      <c r="J165" s="1"/>
      <c r="K165" s="1"/>
      <c r="L165" s="1"/>
      <c r="M165" s="5">
        <f t="shared" si="8"/>
        <v>0</v>
      </c>
      <c r="N165" s="1">
        <f>IFERROR(VLOOKUP(D165,[1]!Таблица1[[наименование]:[приход]],3,0),0)</f>
        <v>1000</v>
      </c>
      <c r="O165" s="1">
        <f t="shared" si="9"/>
        <v>0</v>
      </c>
      <c r="P165" s="1">
        <f>IFERROR(VLOOKUP(D165,[1]!Таблица1[[наименование]:[остаток]],5,0),0)</f>
        <v>1000</v>
      </c>
      <c r="Q165" s="6">
        <f t="shared" si="10"/>
        <v>-1000</v>
      </c>
      <c r="R165" s="14">
        <v>1000</v>
      </c>
    </row>
    <row r="166" spans="2:18" ht="15" customHeight="1" x14ac:dyDescent="0.25">
      <c r="B166" s="13">
        <f t="shared" si="11"/>
        <v>157</v>
      </c>
      <c r="C166" s="56"/>
      <c r="D166" s="63" t="s">
        <v>256</v>
      </c>
      <c r="E166" s="7" t="s">
        <v>1</v>
      </c>
      <c r="F166" s="7"/>
      <c r="G166" s="7"/>
      <c r="H166" s="7"/>
      <c r="I166" s="1"/>
      <c r="J166" s="1"/>
      <c r="K166" s="1"/>
      <c r="L166" s="1"/>
      <c r="M166" s="5">
        <f t="shared" si="8"/>
        <v>0</v>
      </c>
      <c r="N166" s="1">
        <f>IFERROR(VLOOKUP(D166,[1]!Таблица1[[наименование]:[приход]],3,0),0)</f>
        <v>40</v>
      </c>
      <c r="O166" s="1">
        <f t="shared" si="9"/>
        <v>5</v>
      </c>
      <c r="P166" s="1">
        <f>IFERROR(VLOOKUP(D166,[1]!Таблица1[[наименование]:[остаток]],5,0),0)</f>
        <v>35</v>
      </c>
      <c r="Q166" s="6">
        <f t="shared" si="10"/>
        <v>-40</v>
      </c>
      <c r="R166" s="14">
        <v>40</v>
      </c>
    </row>
    <row r="167" spans="2:18" s="27" customFormat="1" ht="25.5" customHeight="1" x14ac:dyDescent="0.25">
      <c r="B167" s="13">
        <f t="shared" si="11"/>
        <v>158</v>
      </c>
      <c r="C167" s="60" t="s">
        <v>215</v>
      </c>
      <c r="D167" s="51" t="s">
        <v>215</v>
      </c>
      <c r="E167" s="7" t="s">
        <v>13</v>
      </c>
      <c r="F167" s="7"/>
      <c r="G167" s="7"/>
      <c r="H167" s="7">
        <v>5</v>
      </c>
      <c r="I167" s="28"/>
      <c r="J167" s="28"/>
      <c r="K167" s="28"/>
      <c r="L167" s="28"/>
      <c r="M167" s="5">
        <f t="shared" si="8"/>
        <v>5</v>
      </c>
      <c r="N167" s="1">
        <f>IFERROR(VLOOKUP(D167,[1]!Таблица1[[наименование]:[приход]],3,0),0)</f>
        <v>15</v>
      </c>
      <c r="O167" s="1">
        <f t="shared" si="9"/>
        <v>0</v>
      </c>
      <c r="P167" s="1">
        <f>IFERROR(VLOOKUP(D167,[1]!Таблица1[[наименование]:[остаток]],5,0),0)</f>
        <v>15</v>
      </c>
      <c r="Q167" s="6">
        <f t="shared" si="10"/>
        <v>-10</v>
      </c>
      <c r="R167" s="14">
        <v>15</v>
      </c>
    </row>
    <row r="168" spans="2:18" ht="15" customHeight="1" x14ac:dyDescent="0.25">
      <c r="B168" s="13">
        <f t="shared" si="11"/>
        <v>159</v>
      </c>
      <c r="C168" s="56"/>
      <c r="D168" s="63" t="s">
        <v>279</v>
      </c>
      <c r="E168" s="7" t="s">
        <v>13</v>
      </c>
      <c r="F168" s="7"/>
      <c r="G168" s="7"/>
      <c r="H168" s="7"/>
      <c r="I168" s="1"/>
      <c r="J168" s="1"/>
      <c r="K168" s="1"/>
      <c r="L168" s="1"/>
      <c r="M168" s="5">
        <f t="shared" si="8"/>
        <v>0</v>
      </c>
      <c r="N168" s="1">
        <f>IFERROR(VLOOKUP(D168,[1]!Таблица1[[наименование]:[приход]],3,0),0)</f>
        <v>0</v>
      </c>
      <c r="O168" s="1">
        <f t="shared" si="9"/>
        <v>0</v>
      </c>
      <c r="P168" s="1">
        <f>IFERROR(VLOOKUP(D168,[1]!Таблица1[[наименование]:[остаток]],5,0),0)</f>
        <v>0</v>
      </c>
      <c r="Q168" s="6">
        <f t="shared" si="10"/>
        <v>0</v>
      </c>
      <c r="R168" s="19">
        <v>150</v>
      </c>
    </row>
    <row r="169" spans="2:18" ht="15" customHeight="1" x14ac:dyDescent="0.25">
      <c r="B169" s="13">
        <f t="shared" si="11"/>
        <v>160</v>
      </c>
      <c r="C169" s="52"/>
      <c r="D169" s="50" t="s">
        <v>280</v>
      </c>
      <c r="E169" s="7" t="s">
        <v>44</v>
      </c>
      <c r="F169" s="7"/>
      <c r="G169" s="7"/>
      <c r="H169" s="7"/>
      <c r="I169" s="1"/>
      <c r="J169" s="1"/>
      <c r="K169" s="1"/>
      <c r="L169" s="1"/>
      <c r="M169" s="5">
        <f t="shared" si="8"/>
        <v>0</v>
      </c>
      <c r="N169" s="1">
        <f>IFERROR(VLOOKUP(D169,[1]!Таблица1[[наименование]:[приход]],3,0),0)</f>
        <v>0</v>
      </c>
      <c r="O169" s="1">
        <f t="shared" si="9"/>
        <v>0</v>
      </c>
      <c r="P169" s="1">
        <f>IFERROR(VLOOKUP(D169,[1]!Таблица1[[наименование]:[остаток]],5,0),0)</f>
        <v>0</v>
      </c>
      <c r="Q169" s="6">
        <f t="shared" si="10"/>
        <v>0</v>
      </c>
      <c r="R169" s="19">
        <v>120</v>
      </c>
    </row>
    <row r="170" spans="2:18" x14ac:dyDescent="0.25">
      <c r="B170" s="13">
        <f t="shared" si="11"/>
        <v>161</v>
      </c>
      <c r="C170" s="52" t="s">
        <v>287</v>
      </c>
      <c r="D170" s="40"/>
      <c r="E170" s="26" t="s">
        <v>1</v>
      </c>
      <c r="F170" s="26"/>
      <c r="G170" s="26"/>
      <c r="H170" s="1">
        <v>1</v>
      </c>
      <c r="I170" s="1"/>
      <c r="J170" s="1"/>
      <c r="K170" s="1"/>
      <c r="L170" s="1"/>
      <c r="M170" s="5">
        <f t="shared" si="8"/>
        <v>1</v>
      </c>
      <c r="N170" s="1">
        <f>IFERROR(VLOOKUP(D170,[1]!Таблица1[[наименование]:[приход]],3,0),0)</f>
        <v>0</v>
      </c>
      <c r="O170" s="1">
        <f t="shared" si="9"/>
        <v>0</v>
      </c>
      <c r="P170" s="1">
        <f>IFERROR(VLOOKUP(D170,[1]!Таблица1[[наименование]:[остаток]],5,0),0)</f>
        <v>0</v>
      </c>
      <c r="Q170" s="6">
        <f t="shared" si="10"/>
        <v>1</v>
      </c>
      <c r="R170" s="1"/>
    </row>
    <row r="171" spans="2:18" x14ac:dyDescent="0.25">
      <c r="B171" s="13">
        <f t="shared" si="11"/>
        <v>162</v>
      </c>
      <c r="C171" s="52" t="s">
        <v>288</v>
      </c>
      <c r="D171" s="40"/>
      <c r="E171" s="26" t="s">
        <v>1</v>
      </c>
      <c r="F171" s="26"/>
      <c r="G171" s="26"/>
      <c r="H171" s="1">
        <v>1</v>
      </c>
      <c r="I171" s="1"/>
      <c r="J171" s="1"/>
      <c r="K171" s="1"/>
      <c r="L171" s="1"/>
      <c r="M171" s="5">
        <f t="shared" si="8"/>
        <v>1</v>
      </c>
      <c r="N171" s="1">
        <f>IFERROR(VLOOKUP(D171,[1]!Таблица1[[наименование]:[приход]],3,0),0)</f>
        <v>0</v>
      </c>
      <c r="O171" s="1">
        <f t="shared" si="9"/>
        <v>0</v>
      </c>
      <c r="P171" s="1">
        <f>IFERROR(VLOOKUP(D171,[1]!Таблица1[[наименование]:[остаток]],5,0),0)</f>
        <v>0</v>
      </c>
      <c r="Q171" s="6">
        <f t="shared" si="10"/>
        <v>1</v>
      </c>
      <c r="R171" s="1"/>
    </row>
    <row r="172" spans="2:18" x14ac:dyDescent="0.25">
      <c r="B172" s="13">
        <f t="shared" si="11"/>
        <v>163</v>
      </c>
      <c r="C172" s="52" t="s">
        <v>289</v>
      </c>
      <c r="D172" s="40" t="s">
        <v>290</v>
      </c>
      <c r="E172" s="26" t="s">
        <v>1</v>
      </c>
      <c r="F172" s="26"/>
      <c r="G172" s="26"/>
      <c r="H172" s="1">
        <v>1</v>
      </c>
      <c r="I172" s="1"/>
      <c r="J172" s="1"/>
      <c r="K172" s="1"/>
      <c r="L172" s="1"/>
      <c r="M172" s="5">
        <f t="shared" si="8"/>
        <v>1</v>
      </c>
      <c r="N172" s="1">
        <f>IFERROR(VLOOKUP(D172,[1]!Таблица1[[наименование]:[приход]],3,0),0)</f>
        <v>0</v>
      </c>
      <c r="O172" s="1">
        <f t="shared" si="9"/>
        <v>1</v>
      </c>
      <c r="P172" s="1">
        <f>IFERROR(VLOOKUP(D172,[1]!Таблица1[[наименование]:[остаток]],5,0),0)</f>
        <v>-1</v>
      </c>
      <c r="Q172" s="6">
        <f t="shared" si="10"/>
        <v>1</v>
      </c>
      <c r="R172" s="1"/>
    </row>
    <row r="173" spans="2:18" ht="26.25" x14ac:dyDescent="0.25">
      <c r="B173" s="13">
        <f t="shared" si="11"/>
        <v>164</v>
      </c>
      <c r="C173" s="58" t="s">
        <v>291</v>
      </c>
      <c r="D173" s="40"/>
      <c r="E173" s="26" t="s">
        <v>1</v>
      </c>
      <c r="F173" s="26"/>
      <c r="G173" s="26"/>
      <c r="H173" s="1">
        <v>1</v>
      </c>
      <c r="I173" s="1"/>
      <c r="J173" s="1"/>
      <c r="K173" s="1"/>
      <c r="L173" s="1"/>
      <c r="M173" s="5">
        <f t="shared" si="8"/>
        <v>1</v>
      </c>
      <c r="N173" s="1">
        <f>IFERROR(VLOOKUP(D173,[1]!Таблица1[[наименование]:[приход]],3,0),0)</f>
        <v>0</v>
      </c>
      <c r="O173" s="1">
        <f t="shared" si="9"/>
        <v>0</v>
      </c>
      <c r="P173" s="1">
        <f>IFERROR(VLOOKUP(D173,[1]!Таблица1[[наименование]:[остаток]],5,0),0)</f>
        <v>0</v>
      </c>
      <c r="Q173" s="6">
        <f t="shared" si="10"/>
        <v>1</v>
      </c>
      <c r="R173" s="1"/>
    </row>
    <row r="174" spans="2:18" x14ac:dyDescent="0.25">
      <c r="B174" s="13">
        <f t="shared" si="11"/>
        <v>165</v>
      </c>
      <c r="C174" s="58" t="s">
        <v>292</v>
      </c>
      <c r="D174" s="40"/>
      <c r="E174" s="26" t="s">
        <v>1</v>
      </c>
      <c r="F174" s="26"/>
      <c r="G174" s="26"/>
      <c r="H174" s="1">
        <v>1</v>
      </c>
      <c r="I174" s="1"/>
      <c r="J174" s="1"/>
      <c r="K174" s="1"/>
      <c r="L174" s="1"/>
      <c r="M174" s="5">
        <f t="shared" si="8"/>
        <v>1</v>
      </c>
      <c r="N174" s="1">
        <f>IFERROR(VLOOKUP(D174,[1]!Таблица1[[наименование]:[приход]],3,0),0)</f>
        <v>0</v>
      </c>
      <c r="O174" s="1">
        <f t="shared" si="9"/>
        <v>0</v>
      </c>
      <c r="P174" s="1">
        <f>IFERROR(VLOOKUP(D174,[1]!Таблица1[[наименование]:[остаток]],5,0),0)</f>
        <v>0</v>
      </c>
      <c r="Q174" s="6">
        <f t="shared" si="10"/>
        <v>1</v>
      </c>
      <c r="R174" s="1"/>
    </row>
    <row r="175" spans="2:18" ht="26.25" x14ac:dyDescent="0.25">
      <c r="B175" s="13">
        <f t="shared" si="11"/>
        <v>166</v>
      </c>
      <c r="C175" s="58" t="s">
        <v>293</v>
      </c>
      <c r="D175" s="40"/>
      <c r="E175" s="26" t="s">
        <v>1</v>
      </c>
      <c r="F175" s="26"/>
      <c r="G175" s="26"/>
      <c r="H175" s="1">
        <v>1</v>
      </c>
      <c r="I175" s="1"/>
      <c r="J175" s="1"/>
      <c r="K175" s="1"/>
      <c r="L175" s="1"/>
      <c r="M175" s="5">
        <f t="shared" si="8"/>
        <v>1</v>
      </c>
      <c r="N175" s="1">
        <f>IFERROR(VLOOKUP(D175,[1]!Таблица1[[наименование]:[приход]],3,0),0)</f>
        <v>0</v>
      </c>
      <c r="O175" s="1">
        <f t="shared" si="9"/>
        <v>0</v>
      </c>
      <c r="P175" s="1">
        <f>IFERROR(VLOOKUP(D175,[1]!Таблица1[[наименование]:[остаток]],5,0),0)</f>
        <v>0</v>
      </c>
      <c r="Q175" s="6">
        <f t="shared" si="10"/>
        <v>1</v>
      </c>
      <c r="R175" s="1"/>
    </row>
    <row r="176" spans="2:18" x14ac:dyDescent="0.25">
      <c r="B176" s="13">
        <f t="shared" si="11"/>
        <v>167</v>
      </c>
      <c r="C176" s="52" t="s">
        <v>294</v>
      </c>
      <c r="D176" s="40" t="s">
        <v>294</v>
      </c>
      <c r="E176" s="26" t="s">
        <v>1</v>
      </c>
      <c r="F176" s="26"/>
      <c r="G176" s="26"/>
      <c r="H176" s="1">
        <v>6</v>
      </c>
      <c r="I176" s="1"/>
      <c r="J176" s="1"/>
      <c r="K176" s="1"/>
      <c r="L176" s="1"/>
      <c r="M176" s="5">
        <f t="shared" si="8"/>
        <v>6</v>
      </c>
      <c r="N176" s="1">
        <f>IFERROR(VLOOKUP(D176,[1]!Таблица1[[наименование]:[приход]],3,0),0)</f>
        <v>6</v>
      </c>
      <c r="O176" s="1">
        <f t="shared" si="9"/>
        <v>6</v>
      </c>
      <c r="P176" s="1">
        <f>IFERROR(VLOOKUP(D176,[1]!Таблица1[[наименование]:[остаток]],5,0),0)</f>
        <v>0</v>
      </c>
      <c r="Q176" s="6">
        <f t="shared" si="10"/>
        <v>0</v>
      </c>
      <c r="R176" s="1"/>
    </row>
    <row r="177" spans="2:18" x14ac:dyDescent="0.25">
      <c r="B177" s="13">
        <f t="shared" si="11"/>
        <v>168</v>
      </c>
      <c r="C177" s="52" t="s">
        <v>295</v>
      </c>
      <c r="D177" s="40" t="s">
        <v>295</v>
      </c>
      <c r="E177" s="26" t="s">
        <v>1</v>
      </c>
      <c r="F177" s="26"/>
      <c r="G177" s="26"/>
      <c r="H177" s="1">
        <v>3</v>
      </c>
      <c r="I177" s="1"/>
      <c r="J177" s="1"/>
      <c r="K177" s="1"/>
      <c r="L177" s="1"/>
      <c r="M177" s="5">
        <f t="shared" si="8"/>
        <v>3</v>
      </c>
      <c r="N177" s="1">
        <f>IFERROR(VLOOKUP(D177,[1]!Таблица1[[наименование]:[приход]],3,0),0)</f>
        <v>3</v>
      </c>
      <c r="O177" s="1">
        <f t="shared" si="9"/>
        <v>3</v>
      </c>
      <c r="P177" s="1">
        <f>IFERROR(VLOOKUP(D177,[1]!Таблица1[[наименование]:[остаток]],5,0),0)</f>
        <v>0</v>
      </c>
      <c r="Q177" s="6">
        <f t="shared" si="10"/>
        <v>0</v>
      </c>
      <c r="R177" s="1"/>
    </row>
    <row r="178" spans="2:18" x14ac:dyDescent="0.25">
      <c r="B178" s="13">
        <f t="shared" si="11"/>
        <v>169</v>
      </c>
      <c r="C178" s="61" t="s">
        <v>296</v>
      </c>
      <c r="D178" s="40"/>
      <c r="E178" s="26" t="s">
        <v>297</v>
      </c>
      <c r="F178" s="26"/>
      <c r="G178" s="26"/>
      <c r="H178" s="1">
        <v>20</v>
      </c>
      <c r="I178" s="1"/>
      <c r="J178" s="1"/>
      <c r="K178" s="1"/>
      <c r="L178" s="1"/>
      <c r="M178" s="5">
        <f t="shared" si="8"/>
        <v>20</v>
      </c>
      <c r="N178" s="1">
        <f>IFERROR(VLOOKUP(D178,[1]!Таблица1[[наименование]:[приход]],3,0),0)</f>
        <v>0</v>
      </c>
      <c r="O178" s="1">
        <f t="shared" si="9"/>
        <v>0</v>
      </c>
      <c r="P178" s="1">
        <f>IFERROR(VLOOKUP(D178,[1]!Таблица1[[наименование]:[остаток]],5,0),0)</f>
        <v>0</v>
      </c>
      <c r="Q178" s="6">
        <f t="shared" si="10"/>
        <v>20</v>
      </c>
      <c r="R178" s="1"/>
    </row>
    <row r="179" spans="2:18" ht="25.5" x14ac:dyDescent="0.25">
      <c r="B179" s="13">
        <f t="shared" si="11"/>
        <v>170</v>
      </c>
      <c r="C179" s="42" t="s">
        <v>312</v>
      </c>
      <c r="D179" s="64"/>
      <c r="E179" s="66" t="s">
        <v>310</v>
      </c>
      <c r="F179" s="66"/>
      <c r="G179" s="66"/>
      <c r="H179" s="64">
        <v>1</v>
      </c>
      <c r="I179" s="1"/>
      <c r="J179" s="1"/>
      <c r="K179" s="1"/>
      <c r="L179" s="1"/>
      <c r="M179" s="5">
        <f t="shared" si="8"/>
        <v>1</v>
      </c>
      <c r="N179" s="1">
        <f>IFERROR(VLOOKUP(D179,[1]!Таблица1[[наименование]:[приход]],3,0),0)</f>
        <v>0</v>
      </c>
      <c r="O179" s="1">
        <f t="shared" si="9"/>
        <v>0</v>
      </c>
      <c r="P179" s="1">
        <f>IFERROR(VLOOKUP(D179,[1]!Таблица1[[наименование]:[остаток]],5,0),0)</f>
        <v>0</v>
      </c>
      <c r="Q179" s="6">
        <f t="shared" si="10"/>
        <v>1</v>
      </c>
      <c r="R179" s="1"/>
    </row>
    <row r="180" spans="2:18" ht="25.5" x14ac:dyDescent="0.25">
      <c r="B180" s="13">
        <f t="shared" si="11"/>
        <v>171</v>
      </c>
      <c r="C180" s="68" t="s">
        <v>313</v>
      </c>
      <c r="D180" s="65"/>
      <c r="E180" s="67" t="s">
        <v>310</v>
      </c>
      <c r="F180" s="67"/>
      <c r="G180" s="67"/>
      <c r="H180" s="65">
        <v>1</v>
      </c>
      <c r="I180" s="1"/>
      <c r="J180" s="1"/>
      <c r="K180" s="1"/>
      <c r="L180" s="1"/>
      <c r="M180" s="5">
        <f t="shared" si="8"/>
        <v>1</v>
      </c>
      <c r="N180" s="1">
        <f>IFERROR(VLOOKUP(D180,[1]!Таблица1[[наименование]:[приход]],3,0),0)</f>
        <v>0</v>
      </c>
      <c r="O180" s="1">
        <f t="shared" si="9"/>
        <v>0</v>
      </c>
      <c r="P180" s="1">
        <f>IFERROR(VLOOKUP(D180,[1]!Таблица1[[наименование]:[остаток]],5,0),0)</f>
        <v>0</v>
      </c>
      <c r="Q180" s="6">
        <f t="shared" si="10"/>
        <v>1</v>
      </c>
      <c r="R180" s="1"/>
    </row>
    <row r="181" spans="2:18" ht="25.5" x14ac:dyDescent="0.25">
      <c r="B181" s="13">
        <f t="shared" si="11"/>
        <v>172</v>
      </c>
      <c r="C181" s="68" t="s">
        <v>313</v>
      </c>
      <c r="D181" s="65"/>
      <c r="E181" s="67" t="s">
        <v>310</v>
      </c>
      <c r="F181" s="67"/>
      <c r="G181" s="67"/>
      <c r="H181" s="65">
        <v>2</v>
      </c>
      <c r="I181" s="1"/>
      <c r="J181" s="1"/>
      <c r="K181" s="1"/>
      <c r="L181" s="1"/>
      <c r="M181" s="5">
        <f t="shared" si="8"/>
        <v>2</v>
      </c>
      <c r="N181" s="1">
        <f>IFERROR(VLOOKUP(D181,[1]!Таблица1[[наименование]:[приход]],3,0),0)</f>
        <v>0</v>
      </c>
      <c r="O181" s="1">
        <f t="shared" si="9"/>
        <v>0</v>
      </c>
      <c r="P181" s="1">
        <f>IFERROR(VLOOKUP(D181,[1]!Таблица1[[наименование]:[остаток]],5,0),0)</f>
        <v>0</v>
      </c>
      <c r="Q181" s="6">
        <f t="shared" si="10"/>
        <v>2</v>
      </c>
      <c r="R181" s="1"/>
    </row>
    <row r="182" spans="2:18" ht="25.5" x14ac:dyDescent="0.25">
      <c r="B182" s="13">
        <f t="shared" si="11"/>
        <v>173</v>
      </c>
      <c r="C182" s="68" t="s">
        <v>313</v>
      </c>
      <c r="D182" s="65"/>
      <c r="E182" s="67" t="s">
        <v>310</v>
      </c>
      <c r="F182" s="67"/>
      <c r="G182" s="67"/>
      <c r="H182" s="65">
        <v>1</v>
      </c>
      <c r="I182" s="1"/>
      <c r="J182" s="1"/>
      <c r="K182" s="1"/>
      <c r="L182" s="1"/>
      <c r="M182" s="5">
        <f t="shared" si="8"/>
        <v>1</v>
      </c>
      <c r="N182" s="1">
        <f>IFERROR(VLOOKUP(D182,[1]!Таблица1[[наименование]:[приход]],3,0),0)</f>
        <v>0</v>
      </c>
      <c r="O182" s="1">
        <f t="shared" si="9"/>
        <v>0</v>
      </c>
      <c r="P182" s="1">
        <f>IFERROR(VLOOKUP(D182,[1]!Таблица1[[наименование]:[остаток]],5,0),0)</f>
        <v>0</v>
      </c>
      <c r="Q182" s="6">
        <f t="shared" si="10"/>
        <v>1</v>
      </c>
      <c r="R182" s="1"/>
    </row>
    <row r="183" spans="2:18" ht="25.5" x14ac:dyDescent="0.25">
      <c r="B183" s="13">
        <f t="shared" si="11"/>
        <v>174</v>
      </c>
      <c r="C183" s="68" t="s">
        <v>313</v>
      </c>
      <c r="D183" s="65"/>
      <c r="E183" s="67" t="s">
        <v>310</v>
      </c>
      <c r="F183" s="67"/>
      <c r="G183" s="67"/>
      <c r="H183" s="65">
        <v>2</v>
      </c>
      <c r="I183" s="1"/>
      <c r="J183" s="1"/>
      <c r="K183" s="1"/>
      <c r="L183" s="1"/>
      <c r="M183" s="5">
        <f t="shared" si="8"/>
        <v>2</v>
      </c>
      <c r="N183" s="1">
        <f>IFERROR(VLOOKUP(D183,[1]!Таблица1[[наименование]:[приход]],3,0),0)</f>
        <v>0</v>
      </c>
      <c r="O183" s="1">
        <f t="shared" si="9"/>
        <v>0</v>
      </c>
      <c r="P183" s="1">
        <f>IFERROR(VLOOKUP(D183,[1]!Таблица1[[наименование]:[остаток]],5,0),0)</f>
        <v>0</v>
      </c>
      <c r="Q183" s="6">
        <f t="shared" si="10"/>
        <v>2</v>
      </c>
      <c r="R183" s="1"/>
    </row>
    <row r="184" spans="2:18" ht="25.5" x14ac:dyDescent="0.25">
      <c r="B184" s="13">
        <f t="shared" si="11"/>
        <v>175</v>
      </c>
      <c r="C184" s="68" t="s">
        <v>313</v>
      </c>
      <c r="D184" s="65"/>
      <c r="E184" s="67" t="s">
        <v>310</v>
      </c>
      <c r="F184" s="67"/>
      <c r="G184" s="67"/>
      <c r="H184" s="65">
        <v>3</v>
      </c>
      <c r="I184" s="1"/>
      <c r="J184" s="1"/>
      <c r="K184" s="1"/>
      <c r="L184" s="1"/>
      <c r="M184" s="5">
        <f t="shared" si="8"/>
        <v>3</v>
      </c>
      <c r="N184" s="1">
        <f>IFERROR(VLOOKUP(D184,[1]!Таблица1[[наименование]:[приход]],3,0),0)</f>
        <v>0</v>
      </c>
      <c r="O184" s="1">
        <f t="shared" si="9"/>
        <v>0</v>
      </c>
      <c r="P184" s="1">
        <f>IFERROR(VLOOKUP(D184,[1]!Таблица1[[наименование]:[остаток]],5,0),0)</f>
        <v>0</v>
      </c>
      <c r="Q184" s="6">
        <f t="shared" si="10"/>
        <v>3</v>
      </c>
      <c r="R184" s="1"/>
    </row>
    <row r="185" spans="2:18" ht="25.5" x14ac:dyDescent="0.25">
      <c r="B185" s="13">
        <f t="shared" si="11"/>
        <v>176</v>
      </c>
      <c r="C185" s="68" t="s">
        <v>313</v>
      </c>
      <c r="D185" s="65"/>
      <c r="E185" s="67" t="s">
        <v>310</v>
      </c>
      <c r="F185" s="67"/>
      <c r="G185" s="67"/>
      <c r="H185" s="65">
        <v>1</v>
      </c>
      <c r="I185" s="1"/>
      <c r="J185" s="1"/>
      <c r="K185" s="1"/>
      <c r="L185" s="1"/>
      <c r="M185" s="5">
        <f t="shared" si="8"/>
        <v>1</v>
      </c>
      <c r="N185" s="1">
        <f>IFERROR(VLOOKUP(D185,[1]!Таблица1[[наименование]:[приход]],3,0),0)</f>
        <v>0</v>
      </c>
      <c r="O185" s="1">
        <f t="shared" ref="O185:O211" si="12">N185-P185</f>
        <v>0</v>
      </c>
      <c r="P185" s="1">
        <f>IFERROR(VLOOKUP(D185,[1]!Таблица1[[наименование]:[остаток]],5,0),0)</f>
        <v>0</v>
      </c>
      <c r="Q185" s="6">
        <f t="shared" si="10"/>
        <v>1</v>
      </c>
      <c r="R185" s="1"/>
    </row>
    <row r="186" spans="2:18" x14ac:dyDescent="0.25">
      <c r="B186" s="13">
        <f t="shared" si="11"/>
        <v>177</v>
      </c>
      <c r="C186" s="42" t="s">
        <v>314</v>
      </c>
      <c r="D186" s="1" t="s">
        <v>341</v>
      </c>
      <c r="E186" s="66" t="s">
        <v>13</v>
      </c>
      <c r="F186" s="66"/>
      <c r="G186" s="66"/>
      <c r="H186" s="64">
        <v>100</v>
      </c>
      <c r="I186" s="1"/>
      <c r="J186" s="1"/>
      <c r="K186" s="1"/>
      <c r="L186" s="1"/>
      <c r="M186" s="5">
        <f t="shared" si="8"/>
        <v>100</v>
      </c>
      <c r="N186" s="1">
        <f>IFERROR(VLOOKUP(D186,[1]!Таблица1[[наименование]:[приход]],3,0),0)</f>
        <v>0</v>
      </c>
      <c r="O186" s="1">
        <f t="shared" si="12"/>
        <v>0</v>
      </c>
      <c r="P186" s="1">
        <f>IFERROR(VLOOKUP(D186,[1]!Таблица1[[наименование]:[остаток]],5,0),0)</f>
        <v>0</v>
      </c>
      <c r="Q186" s="6">
        <f t="shared" si="10"/>
        <v>100</v>
      </c>
      <c r="R186" s="1"/>
    </row>
    <row r="187" spans="2:18" x14ac:dyDescent="0.25">
      <c r="B187" s="13">
        <f t="shared" si="11"/>
        <v>178</v>
      </c>
      <c r="C187" s="68" t="s">
        <v>315</v>
      </c>
      <c r="D187" s="1" t="s">
        <v>342</v>
      </c>
      <c r="E187" s="67" t="s">
        <v>13</v>
      </c>
      <c r="F187" s="67"/>
      <c r="G187" s="67"/>
      <c r="H187" s="65">
        <v>135</v>
      </c>
      <c r="I187" s="1"/>
      <c r="J187" s="1"/>
      <c r="K187" s="1"/>
      <c r="L187" s="1"/>
      <c r="M187" s="5">
        <f t="shared" ref="M187:M250" si="13">SUM(F187:L187)</f>
        <v>135</v>
      </c>
      <c r="N187" s="1">
        <f>IFERROR(VLOOKUP(D187,[1]!Таблица1[[наименование]:[приход]],3,0),0)</f>
        <v>0</v>
      </c>
      <c r="O187" s="1">
        <f t="shared" si="12"/>
        <v>0</v>
      </c>
      <c r="P187" s="1">
        <f>IFERROR(VLOOKUP(D187,[1]!Таблица1[[наименование]:[остаток]],5,0),0)</f>
        <v>0</v>
      </c>
      <c r="Q187" s="6">
        <f t="shared" ref="Q187:Q211" si="14">M187-N187</f>
        <v>135</v>
      </c>
      <c r="R187" s="1"/>
    </row>
    <row r="188" spans="2:18" x14ac:dyDescent="0.25">
      <c r="B188" s="13">
        <f t="shared" si="11"/>
        <v>179</v>
      </c>
      <c r="C188" s="68" t="s">
        <v>317</v>
      </c>
      <c r="D188" s="1"/>
      <c r="E188" s="67" t="s">
        <v>13</v>
      </c>
      <c r="F188" s="67"/>
      <c r="G188" s="67"/>
      <c r="H188" s="65">
        <v>30</v>
      </c>
      <c r="I188" s="1"/>
      <c r="J188" s="1"/>
      <c r="K188" s="1"/>
      <c r="L188" s="1"/>
      <c r="M188" s="5">
        <f t="shared" si="13"/>
        <v>30</v>
      </c>
      <c r="N188" s="1">
        <f>IFERROR(VLOOKUP(D188,[1]!Таблица1[[наименование]:[приход]],3,0),0)</f>
        <v>0</v>
      </c>
      <c r="O188" s="1">
        <f t="shared" si="12"/>
        <v>0</v>
      </c>
      <c r="P188" s="1">
        <f>IFERROR(VLOOKUP(D188,[1]!Таблица1[[наименование]:[остаток]],5,0),0)</f>
        <v>0</v>
      </c>
      <c r="Q188" s="6">
        <f t="shared" si="14"/>
        <v>30</v>
      </c>
      <c r="R188" s="1"/>
    </row>
    <row r="189" spans="2:18" x14ac:dyDescent="0.25">
      <c r="B189" s="13">
        <f t="shared" si="11"/>
        <v>180</v>
      </c>
      <c r="C189" s="68" t="s">
        <v>318</v>
      </c>
      <c r="D189" s="69" t="s">
        <v>334</v>
      </c>
      <c r="E189" s="67" t="s">
        <v>13</v>
      </c>
      <c r="F189" s="67"/>
      <c r="G189" s="67"/>
      <c r="H189" s="65">
        <v>90</v>
      </c>
      <c r="I189" s="1"/>
      <c r="J189" s="1"/>
      <c r="K189" s="1"/>
      <c r="L189" s="1"/>
      <c r="M189" s="5">
        <f t="shared" si="13"/>
        <v>90</v>
      </c>
      <c r="N189" s="1">
        <f>IFERROR(VLOOKUP(D189,[1]!Таблица1[[наименование]:[приход]],3,0),0)</f>
        <v>0</v>
      </c>
      <c r="O189" s="1">
        <f t="shared" si="12"/>
        <v>0</v>
      </c>
      <c r="P189" s="1">
        <f>IFERROR(VLOOKUP(D189,[1]!Таблица1[[наименование]:[остаток]],5,0),0)</f>
        <v>0</v>
      </c>
      <c r="Q189" s="6">
        <f t="shared" si="14"/>
        <v>90</v>
      </c>
      <c r="R189" s="1"/>
    </row>
    <row r="190" spans="2:18" x14ac:dyDescent="0.25">
      <c r="B190" s="13">
        <f t="shared" si="11"/>
        <v>181</v>
      </c>
      <c r="C190" s="68" t="s">
        <v>319</v>
      </c>
      <c r="D190" s="69" t="s">
        <v>335</v>
      </c>
      <c r="E190" s="67" t="s">
        <v>13</v>
      </c>
      <c r="F190" s="67"/>
      <c r="G190" s="67"/>
      <c r="H190" s="65">
        <v>190</v>
      </c>
      <c r="I190" s="1"/>
      <c r="J190" s="1"/>
      <c r="K190" s="1"/>
      <c r="L190" s="1"/>
      <c r="M190" s="5">
        <f t="shared" si="13"/>
        <v>190</v>
      </c>
      <c r="N190" s="1">
        <f>IFERROR(VLOOKUP(D190,[1]!Таблица1[[наименование]:[приход]],3,0),0)</f>
        <v>0</v>
      </c>
      <c r="O190" s="1">
        <f t="shared" si="12"/>
        <v>0</v>
      </c>
      <c r="P190" s="1">
        <f>IFERROR(VLOOKUP(D190,[1]!Таблица1[[наименование]:[остаток]],5,0),0)</f>
        <v>0</v>
      </c>
      <c r="Q190" s="6">
        <f t="shared" si="14"/>
        <v>190</v>
      </c>
      <c r="R190" s="1"/>
    </row>
    <row r="191" spans="2:18" x14ac:dyDescent="0.25">
      <c r="B191" s="13">
        <f t="shared" si="11"/>
        <v>182</v>
      </c>
      <c r="C191" s="68" t="s">
        <v>320</v>
      </c>
      <c r="D191" s="1" t="s">
        <v>332</v>
      </c>
      <c r="E191" s="67" t="s">
        <v>13</v>
      </c>
      <c r="F191" s="67"/>
      <c r="G191" s="67"/>
      <c r="H191" s="65">
        <v>375</v>
      </c>
      <c r="I191" s="1"/>
      <c r="J191" s="1"/>
      <c r="K191" s="1"/>
      <c r="L191" s="1"/>
      <c r="M191" s="5">
        <f t="shared" si="13"/>
        <v>375</v>
      </c>
      <c r="N191" s="1">
        <f>IFERROR(VLOOKUP(D191,[1]!Таблица1[[наименование]:[приход]],3,0),0)</f>
        <v>0</v>
      </c>
      <c r="O191" s="1">
        <f t="shared" si="12"/>
        <v>0</v>
      </c>
      <c r="P191" s="1">
        <f>IFERROR(VLOOKUP(D191,[1]!Таблица1[[наименование]:[остаток]],5,0),0)</f>
        <v>0</v>
      </c>
      <c r="Q191" s="6">
        <f t="shared" si="14"/>
        <v>375</v>
      </c>
      <c r="R191" s="1"/>
    </row>
    <row r="192" spans="2:18" x14ac:dyDescent="0.25">
      <c r="B192" s="13">
        <f t="shared" si="11"/>
        <v>183</v>
      </c>
      <c r="C192" s="68" t="s">
        <v>316</v>
      </c>
      <c r="D192" s="1" t="s">
        <v>333</v>
      </c>
      <c r="E192" s="67" t="s">
        <v>13</v>
      </c>
      <c r="F192" s="67"/>
      <c r="G192" s="67"/>
      <c r="H192" s="65">
        <v>450</v>
      </c>
      <c r="I192" s="1"/>
      <c r="J192" s="1"/>
      <c r="K192" s="1"/>
      <c r="L192" s="1"/>
      <c r="M192" s="5">
        <f t="shared" si="13"/>
        <v>450</v>
      </c>
      <c r="N192" s="1">
        <f>IFERROR(VLOOKUP(D192,[1]!Таблица1[[наименование]:[приход]],3,0),0)</f>
        <v>0</v>
      </c>
      <c r="O192" s="1">
        <f t="shared" si="12"/>
        <v>0</v>
      </c>
      <c r="P192" s="1">
        <f>IFERROR(VLOOKUP(D192,[1]!Таблица1[[наименование]:[остаток]],5,0),0)</f>
        <v>0</v>
      </c>
      <c r="Q192" s="6">
        <f t="shared" si="14"/>
        <v>450</v>
      </c>
      <c r="R192" s="1"/>
    </row>
    <row r="193" spans="2:18" x14ac:dyDescent="0.25">
      <c r="B193" s="13">
        <f t="shared" si="11"/>
        <v>184</v>
      </c>
      <c r="C193" s="68" t="s">
        <v>321</v>
      </c>
      <c r="D193" s="1" t="s">
        <v>248</v>
      </c>
      <c r="E193" s="67" t="s">
        <v>13</v>
      </c>
      <c r="F193" s="67"/>
      <c r="G193" s="67"/>
      <c r="H193" s="65">
        <v>330</v>
      </c>
      <c r="I193" s="1"/>
      <c r="J193" s="1"/>
      <c r="K193" s="1"/>
      <c r="L193" s="1"/>
      <c r="M193" s="5">
        <f t="shared" si="13"/>
        <v>330</v>
      </c>
      <c r="N193" s="1">
        <f>IFERROR(VLOOKUP(D193,[1]!Таблица1[[наименование]:[приход]],3,0),0)</f>
        <v>330</v>
      </c>
      <c r="O193" s="1">
        <f t="shared" si="12"/>
        <v>0</v>
      </c>
      <c r="P193" s="1">
        <f>IFERROR(VLOOKUP(D193,[1]!Таблица1[[наименование]:[остаток]],5,0),0)</f>
        <v>330</v>
      </c>
      <c r="Q193" s="6">
        <f t="shared" si="14"/>
        <v>0</v>
      </c>
      <c r="R193" s="1"/>
    </row>
    <row r="194" spans="2:18" x14ac:dyDescent="0.25">
      <c r="B194" s="13">
        <f t="shared" si="11"/>
        <v>185</v>
      </c>
      <c r="C194" s="68" t="s">
        <v>322</v>
      </c>
      <c r="D194" s="1" t="s">
        <v>331</v>
      </c>
      <c r="E194" s="67" t="s">
        <v>311</v>
      </c>
      <c r="F194" s="67"/>
      <c r="G194" s="67"/>
      <c r="H194" s="65">
        <v>10</v>
      </c>
      <c r="I194" s="1"/>
      <c r="J194" s="1"/>
      <c r="K194" s="1"/>
      <c r="L194" s="1"/>
      <c r="M194" s="5">
        <f t="shared" si="13"/>
        <v>10</v>
      </c>
      <c r="N194" s="1">
        <f>IFERROR(VLOOKUP(D194,[1]!Таблица1[[наименование]:[приход]],3,0),0)</f>
        <v>0</v>
      </c>
      <c r="O194" s="1">
        <f t="shared" si="12"/>
        <v>0</v>
      </c>
      <c r="P194" s="1">
        <f>IFERROR(VLOOKUP(D194,[1]!Таблица1[[наименование]:[остаток]],5,0),0)</f>
        <v>0</v>
      </c>
      <c r="Q194" s="6">
        <f t="shared" si="14"/>
        <v>10</v>
      </c>
      <c r="R194" s="1"/>
    </row>
    <row r="195" spans="2:18" x14ac:dyDescent="0.25">
      <c r="B195" s="13">
        <f t="shared" si="11"/>
        <v>186</v>
      </c>
      <c r="C195" s="68" t="s">
        <v>323</v>
      </c>
      <c r="D195" s="1" t="s">
        <v>246</v>
      </c>
      <c r="E195" s="67" t="s">
        <v>310</v>
      </c>
      <c r="F195" s="67"/>
      <c r="G195" s="67"/>
      <c r="H195" s="65">
        <v>7</v>
      </c>
      <c r="I195" s="1"/>
      <c r="J195" s="1"/>
      <c r="K195" s="1"/>
      <c r="L195" s="1"/>
      <c r="M195" s="5">
        <f t="shared" si="13"/>
        <v>7</v>
      </c>
      <c r="N195" s="1">
        <f>IFERROR(VLOOKUP(D195,[1]!Таблица1[[наименование]:[приход]],3,0),0)</f>
        <v>7</v>
      </c>
      <c r="O195" s="1">
        <f t="shared" si="12"/>
        <v>0</v>
      </c>
      <c r="P195" s="1">
        <f>IFERROR(VLOOKUP(D195,[1]!Таблица1[[наименование]:[остаток]],5,0),0)</f>
        <v>7</v>
      </c>
      <c r="Q195" s="6">
        <f t="shared" si="14"/>
        <v>0</v>
      </c>
      <c r="R195" s="1"/>
    </row>
    <row r="196" spans="2:18" x14ac:dyDescent="0.25">
      <c r="B196" s="13">
        <f t="shared" si="11"/>
        <v>187</v>
      </c>
      <c r="C196" s="68" t="s">
        <v>324</v>
      </c>
      <c r="D196" s="1" t="s">
        <v>195</v>
      </c>
      <c r="E196" s="67" t="s">
        <v>310</v>
      </c>
      <c r="F196" s="67"/>
      <c r="G196" s="67"/>
      <c r="H196" s="65">
        <v>45</v>
      </c>
      <c r="I196" s="1"/>
      <c r="J196" s="1"/>
      <c r="K196" s="1"/>
      <c r="L196" s="1"/>
      <c r="M196" s="5">
        <f t="shared" si="13"/>
        <v>45</v>
      </c>
      <c r="N196" s="1">
        <f>IFERROR(VLOOKUP(D196,[1]!Таблица1[[наименование]:[приход]],3,0),0)</f>
        <v>267</v>
      </c>
      <c r="O196" s="1">
        <f t="shared" si="12"/>
        <v>0</v>
      </c>
      <c r="P196" s="1">
        <f>IFERROR(VLOOKUP(D196,[1]!Таблица1[[наименование]:[остаток]],5,0),0)</f>
        <v>267</v>
      </c>
      <c r="Q196" s="6">
        <f t="shared" si="14"/>
        <v>-222</v>
      </c>
      <c r="R196" s="1"/>
    </row>
    <row r="197" spans="2:18" ht="30" x14ac:dyDescent="0.25">
      <c r="B197" s="13">
        <f t="shared" si="11"/>
        <v>188</v>
      </c>
      <c r="C197" s="73" t="s">
        <v>339</v>
      </c>
      <c r="D197" s="72" t="s">
        <v>340</v>
      </c>
      <c r="E197" s="67" t="s">
        <v>310</v>
      </c>
      <c r="F197" s="67"/>
      <c r="G197" s="67"/>
      <c r="H197" s="65">
        <v>8</v>
      </c>
      <c r="I197" s="1"/>
      <c r="J197" s="1"/>
      <c r="K197" s="1"/>
      <c r="L197" s="1"/>
      <c r="M197" s="5">
        <f t="shared" si="13"/>
        <v>8</v>
      </c>
      <c r="N197" s="1">
        <f>IFERROR(VLOOKUP(D197,[1]!Таблица1[[наименование]:[приход]],3,0),0)</f>
        <v>0</v>
      </c>
      <c r="O197" s="1">
        <f t="shared" si="12"/>
        <v>0</v>
      </c>
      <c r="P197" s="1">
        <f>IFERROR(VLOOKUP(D197,[1]!Таблица1[[наименование]:[остаток]],5,0),0)</f>
        <v>0</v>
      </c>
      <c r="Q197" s="6">
        <f t="shared" si="14"/>
        <v>8</v>
      </c>
      <c r="R197" s="1"/>
    </row>
    <row r="198" spans="2:18" ht="30" x14ac:dyDescent="0.25">
      <c r="B198" s="13">
        <f t="shared" si="11"/>
        <v>189</v>
      </c>
      <c r="C198" s="71" t="s">
        <v>337</v>
      </c>
      <c r="D198" s="70" t="s">
        <v>338</v>
      </c>
      <c r="E198" s="67" t="s">
        <v>310</v>
      </c>
      <c r="F198" s="67"/>
      <c r="G198" s="67"/>
      <c r="H198" s="65">
        <v>4</v>
      </c>
      <c r="I198" s="1"/>
      <c r="J198" s="1"/>
      <c r="K198" s="1"/>
      <c r="L198" s="1"/>
      <c r="M198" s="5">
        <f t="shared" si="13"/>
        <v>4</v>
      </c>
      <c r="N198" s="1">
        <f>IFERROR(VLOOKUP(D198,[1]!Таблица1[[наименование]:[приход]],3,0),0)</f>
        <v>4</v>
      </c>
      <c r="O198" s="1">
        <f t="shared" si="12"/>
        <v>4</v>
      </c>
      <c r="P198" s="1">
        <f>IFERROR(VLOOKUP(D198,[1]!Таблица1[[наименование]:[остаток]],5,0),0)</f>
        <v>0</v>
      </c>
      <c r="Q198" s="6">
        <f t="shared" si="14"/>
        <v>0</v>
      </c>
      <c r="R198" s="1"/>
    </row>
    <row r="199" spans="2:18" x14ac:dyDescent="0.25">
      <c r="B199" s="13">
        <f t="shared" si="11"/>
        <v>190</v>
      </c>
      <c r="C199" s="68" t="s">
        <v>325</v>
      </c>
      <c r="D199" s="1" t="s">
        <v>308</v>
      </c>
      <c r="E199" s="67" t="s">
        <v>310</v>
      </c>
      <c r="F199" s="67"/>
      <c r="G199" s="67"/>
      <c r="H199" s="65">
        <v>16</v>
      </c>
      <c r="I199" s="1"/>
      <c r="J199" s="1"/>
      <c r="K199" s="1"/>
      <c r="L199" s="1"/>
      <c r="M199" s="5">
        <f t="shared" si="13"/>
        <v>16</v>
      </c>
      <c r="N199" s="1">
        <f>IFERROR(VLOOKUP(D199,[1]!Таблица1[[наименование]:[приход]],3,0),0)</f>
        <v>0</v>
      </c>
      <c r="O199" s="1">
        <f t="shared" si="12"/>
        <v>0</v>
      </c>
      <c r="P199" s="1">
        <f>IFERROR(VLOOKUP(D199,[1]!Таблица1[[наименование]:[остаток]],5,0),0)</f>
        <v>0</v>
      </c>
      <c r="Q199" s="6">
        <f t="shared" si="14"/>
        <v>16</v>
      </c>
      <c r="R199" s="1"/>
    </row>
    <row r="200" spans="2:18" x14ac:dyDescent="0.25">
      <c r="B200" s="13">
        <f t="shared" si="11"/>
        <v>191</v>
      </c>
      <c r="C200" s="68" t="s">
        <v>326</v>
      </c>
      <c r="D200" s="1" t="s">
        <v>343</v>
      </c>
      <c r="E200" s="67" t="s">
        <v>310</v>
      </c>
      <c r="F200" s="67"/>
      <c r="G200" s="67"/>
      <c r="H200" s="65">
        <v>16</v>
      </c>
      <c r="I200" s="1"/>
      <c r="J200" s="1"/>
      <c r="K200" s="1"/>
      <c r="L200" s="1"/>
      <c r="M200" s="5">
        <f t="shared" si="13"/>
        <v>16</v>
      </c>
      <c r="N200" s="1">
        <f>IFERROR(VLOOKUP(D200,[1]!Таблица1[[наименование]:[приход]],3,0),0)</f>
        <v>0</v>
      </c>
      <c r="O200" s="1">
        <f t="shared" si="12"/>
        <v>0</v>
      </c>
      <c r="P200" s="1">
        <f>IFERROR(VLOOKUP(D200,[1]!Таблица1[[наименование]:[остаток]],5,0),0)</f>
        <v>0</v>
      </c>
      <c r="Q200" s="6">
        <f t="shared" si="14"/>
        <v>16</v>
      </c>
      <c r="R200" s="1"/>
    </row>
    <row r="201" spans="2:18" x14ac:dyDescent="0.25">
      <c r="B201" s="13">
        <f t="shared" si="11"/>
        <v>192</v>
      </c>
      <c r="C201" s="68" t="s">
        <v>327</v>
      </c>
      <c r="D201" s="1" t="s">
        <v>309</v>
      </c>
      <c r="E201" s="67" t="s">
        <v>310</v>
      </c>
      <c r="F201" s="67"/>
      <c r="G201" s="67"/>
      <c r="H201" s="65">
        <v>16</v>
      </c>
      <c r="I201" s="1"/>
      <c r="J201" s="1"/>
      <c r="K201" s="1"/>
      <c r="L201" s="1"/>
      <c r="M201" s="5">
        <f t="shared" si="13"/>
        <v>16</v>
      </c>
      <c r="N201" s="1">
        <f>IFERROR(VLOOKUP(D201,[1]!Таблица1[[наименование]:[приход]],3,0),0)</f>
        <v>0</v>
      </c>
      <c r="O201" s="1">
        <f t="shared" si="12"/>
        <v>0</v>
      </c>
      <c r="P201" s="1">
        <f>IFERROR(VLOOKUP(D201,[1]!Таблица1[[наименование]:[остаток]],5,0),0)</f>
        <v>0</v>
      </c>
      <c r="Q201" s="6">
        <f t="shared" si="14"/>
        <v>16</v>
      </c>
      <c r="R201" s="1"/>
    </row>
    <row r="202" spans="2:18" x14ac:dyDescent="0.25">
      <c r="B202" s="13">
        <f t="shared" si="11"/>
        <v>193</v>
      </c>
      <c r="C202" s="68" t="s">
        <v>328</v>
      </c>
      <c r="D202" s="1" t="s">
        <v>336</v>
      </c>
      <c r="E202" s="67" t="s">
        <v>310</v>
      </c>
      <c r="F202" s="67"/>
      <c r="G202" s="67"/>
      <c r="H202" s="65">
        <v>8</v>
      </c>
      <c r="I202" s="1"/>
      <c r="J202" s="1"/>
      <c r="K202" s="1"/>
      <c r="L202" s="1"/>
      <c r="M202" s="5">
        <f t="shared" si="13"/>
        <v>8</v>
      </c>
      <c r="N202" s="1">
        <f>IFERROR(VLOOKUP(D202,[1]!Таблица1[[наименование]:[приход]],3,0),0)</f>
        <v>8</v>
      </c>
      <c r="O202" s="1">
        <f t="shared" si="12"/>
        <v>8</v>
      </c>
      <c r="P202" s="1">
        <f>IFERROR(VLOOKUP(D202,[1]!Таблица1[[наименование]:[остаток]],5,0),0)</f>
        <v>0</v>
      </c>
      <c r="Q202" s="6">
        <f t="shared" si="14"/>
        <v>0</v>
      </c>
      <c r="R202" s="1"/>
    </row>
    <row r="203" spans="2:18" ht="25.5" x14ac:dyDescent="0.25">
      <c r="B203" s="13">
        <f t="shared" si="11"/>
        <v>194</v>
      </c>
      <c r="C203" s="42" t="s">
        <v>329</v>
      </c>
      <c r="D203" s="1" t="s">
        <v>306</v>
      </c>
      <c r="E203" s="66" t="s">
        <v>310</v>
      </c>
      <c r="F203" s="66"/>
      <c r="G203" s="66"/>
      <c r="H203" s="64">
        <v>10</v>
      </c>
      <c r="I203" s="1"/>
      <c r="J203" s="1"/>
      <c r="K203" s="1"/>
      <c r="L203" s="1"/>
      <c r="M203" s="5">
        <f t="shared" si="13"/>
        <v>10</v>
      </c>
      <c r="N203" s="1">
        <f>IFERROR(VLOOKUP(D203,[1]!Таблица1[[наименование]:[приход]],3,0),0)</f>
        <v>10</v>
      </c>
      <c r="O203" s="1">
        <f t="shared" si="12"/>
        <v>10</v>
      </c>
      <c r="P203" s="1">
        <f>IFERROR(VLOOKUP(D203,[1]!Таблица1[[наименование]:[остаток]],5,0),0)</f>
        <v>0</v>
      </c>
      <c r="Q203" s="6">
        <f t="shared" si="14"/>
        <v>0</v>
      </c>
      <c r="R203" s="1"/>
    </row>
    <row r="204" spans="2:18" ht="25.5" x14ac:dyDescent="0.25">
      <c r="B204" s="13">
        <f t="shared" ref="B204:B267" si="15">B203+1</f>
        <v>195</v>
      </c>
      <c r="C204" s="68" t="s">
        <v>330</v>
      </c>
      <c r="D204" s="1" t="s">
        <v>307</v>
      </c>
      <c r="E204" s="67" t="s">
        <v>310</v>
      </c>
      <c r="F204" s="67"/>
      <c r="G204" s="67"/>
      <c r="H204" s="65">
        <v>5</v>
      </c>
      <c r="I204" s="1"/>
      <c r="J204" s="1"/>
      <c r="K204" s="1"/>
      <c r="L204" s="1"/>
      <c r="M204" s="5">
        <f t="shared" si="13"/>
        <v>5</v>
      </c>
      <c r="N204" s="1">
        <f>IFERROR(VLOOKUP(D204,[1]!Таблица1[[наименование]:[приход]],3,0),0)</f>
        <v>5</v>
      </c>
      <c r="O204" s="1">
        <f t="shared" si="12"/>
        <v>5</v>
      </c>
      <c r="P204" s="1">
        <f>IFERROR(VLOOKUP(D204,[1]!Таблица1[[наименование]:[остаток]],5,0),0)</f>
        <v>0</v>
      </c>
      <c r="Q204" s="6">
        <f t="shared" si="14"/>
        <v>0</v>
      </c>
      <c r="R204" s="1"/>
    </row>
    <row r="205" spans="2:18" ht="38.25" x14ac:dyDescent="0.25">
      <c r="B205" s="13">
        <f t="shared" si="15"/>
        <v>196</v>
      </c>
      <c r="C205" s="44" t="s">
        <v>344</v>
      </c>
      <c r="D205" s="1"/>
      <c r="E205" s="66" t="s">
        <v>310</v>
      </c>
      <c r="F205" s="66"/>
      <c r="G205" s="66"/>
      <c r="H205" s="64">
        <v>1</v>
      </c>
      <c r="I205" s="1"/>
      <c r="J205" s="1"/>
      <c r="K205" s="1"/>
      <c r="L205" s="1"/>
      <c r="M205" s="5">
        <f t="shared" si="13"/>
        <v>1</v>
      </c>
      <c r="N205" s="1">
        <f>IFERROR(VLOOKUP(D205,[1]!Таблица1[[наименование]:[приход]],3,0),0)</f>
        <v>0</v>
      </c>
      <c r="O205" s="1">
        <f t="shared" si="12"/>
        <v>0</v>
      </c>
      <c r="P205" s="1">
        <f>IFERROR(VLOOKUP(D205,[1]!Таблица1[[наименование]:[остаток]],5,0),0)</f>
        <v>0</v>
      </c>
      <c r="Q205" s="6">
        <f t="shared" si="14"/>
        <v>1</v>
      </c>
      <c r="R205" s="1"/>
    </row>
    <row r="206" spans="2:18" ht="25.5" x14ac:dyDescent="0.25">
      <c r="B206" s="13">
        <f t="shared" si="15"/>
        <v>197</v>
      </c>
      <c r="C206" s="44" t="s">
        <v>345</v>
      </c>
      <c r="D206" s="1" t="s">
        <v>352</v>
      </c>
      <c r="E206" s="67" t="s">
        <v>310</v>
      </c>
      <c r="F206" s="67"/>
      <c r="G206" s="67"/>
      <c r="H206" s="65">
        <v>1</v>
      </c>
      <c r="I206" s="1"/>
      <c r="J206" s="1"/>
      <c r="K206" s="1"/>
      <c r="L206" s="1"/>
      <c r="M206" s="5">
        <f t="shared" si="13"/>
        <v>1</v>
      </c>
      <c r="N206" s="1">
        <f>IFERROR(VLOOKUP(D206,[1]!Таблица1[[наименование]:[приход]],3,0),0)</f>
        <v>0</v>
      </c>
      <c r="O206" s="1">
        <f t="shared" si="12"/>
        <v>0</v>
      </c>
      <c r="P206" s="1">
        <f>IFERROR(VLOOKUP(D206,[1]!Таблица1[[наименование]:[остаток]],5,0),0)</f>
        <v>0</v>
      </c>
      <c r="Q206" s="6">
        <f t="shared" si="14"/>
        <v>1</v>
      </c>
      <c r="R206" s="1"/>
    </row>
    <row r="207" spans="2:18" ht="25.5" x14ac:dyDescent="0.25">
      <c r="B207" s="13">
        <f t="shared" si="15"/>
        <v>198</v>
      </c>
      <c r="C207" s="44" t="s">
        <v>346</v>
      </c>
      <c r="D207" s="1" t="s">
        <v>353</v>
      </c>
      <c r="E207" s="67" t="s">
        <v>310</v>
      </c>
      <c r="F207" s="67"/>
      <c r="G207" s="67"/>
      <c r="H207" s="65">
        <v>1</v>
      </c>
      <c r="I207" s="1"/>
      <c r="J207" s="1"/>
      <c r="K207" s="1"/>
      <c r="L207" s="1"/>
      <c r="M207" s="5">
        <f t="shared" si="13"/>
        <v>1</v>
      </c>
      <c r="N207" s="1">
        <f>IFERROR(VLOOKUP(D207,[1]!Таблица1[[наименование]:[приход]],3,0),0)</f>
        <v>0</v>
      </c>
      <c r="O207" s="1">
        <f t="shared" si="12"/>
        <v>0</v>
      </c>
      <c r="P207" s="1">
        <f>IFERROR(VLOOKUP(D207,[1]!Таблица1[[наименование]:[остаток]],5,0),0)</f>
        <v>0</v>
      </c>
      <c r="Q207" s="6">
        <f t="shared" si="14"/>
        <v>1</v>
      </c>
      <c r="R207" s="1"/>
    </row>
    <row r="208" spans="2:18" ht="25.5" x14ac:dyDescent="0.25">
      <c r="B208" s="13">
        <f t="shared" si="15"/>
        <v>199</v>
      </c>
      <c r="C208" s="44" t="s">
        <v>347</v>
      </c>
      <c r="D208" s="1"/>
      <c r="E208" s="67" t="s">
        <v>351</v>
      </c>
      <c r="F208" s="67"/>
      <c r="G208" s="67"/>
      <c r="H208" s="65">
        <v>1</v>
      </c>
      <c r="I208" s="1"/>
      <c r="J208" s="1"/>
      <c r="K208" s="1"/>
      <c r="L208" s="1"/>
      <c r="M208" s="5">
        <f t="shared" si="13"/>
        <v>1</v>
      </c>
      <c r="N208" s="1">
        <f>IFERROR(VLOOKUP(D208,[1]!Таблица1[[наименование]:[приход]],3,0),0)</f>
        <v>0</v>
      </c>
      <c r="O208" s="1">
        <f t="shared" si="12"/>
        <v>0</v>
      </c>
      <c r="P208" s="1">
        <f>IFERROR(VLOOKUP(D208,[1]!Таблица1[[наименование]:[остаток]],5,0),0)</f>
        <v>0</v>
      </c>
      <c r="Q208" s="6">
        <f t="shared" si="14"/>
        <v>1</v>
      </c>
      <c r="R208" s="1"/>
    </row>
    <row r="209" spans="2:18" ht="25.5" x14ac:dyDescent="0.25">
      <c r="B209" s="13">
        <f t="shared" si="15"/>
        <v>200</v>
      </c>
      <c r="C209" s="44" t="s">
        <v>348</v>
      </c>
      <c r="D209" s="1"/>
      <c r="E209" s="67" t="s">
        <v>351</v>
      </c>
      <c r="F209" s="67"/>
      <c r="G209" s="67"/>
      <c r="H209" s="65">
        <v>1</v>
      </c>
      <c r="I209" s="1"/>
      <c r="J209" s="1"/>
      <c r="K209" s="1"/>
      <c r="L209" s="1"/>
      <c r="M209" s="5">
        <f t="shared" si="13"/>
        <v>1</v>
      </c>
      <c r="N209" s="1">
        <f>IFERROR(VLOOKUP(D209,[1]!Таблица1[[наименование]:[приход]],3,0),0)</f>
        <v>0</v>
      </c>
      <c r="O209" s="1">
        <f t="shared" si="12"/>
        <v>0</v>
      </c>
      <c r="P209" s="1">
        <f>IFERROR(VLOOKUP(D209,[1]!Таблица1[[наименование]:[остаток]],5,0),0)</f>
        <v>0</v>
      </c>
      <c r="Q209" s="6">
        <f t="shared" si="14"/>
        <v>1</v>
      </c>
      <c r="R209" s="1"/>
    </row>
    <row r="210" spans="2:18" ht="25.5" x14ac:dyDescent="0.25">
      <c r="B210" s="13">
        <f t="shared" si="15"/>
        <v>201</v>
      </c>
      <c r="C210" s="44" t="s">
        <v>349</v>
      </c>
      <c r="D210" s="1"/>
      <c r="E210" s="67" t="s">
        <v>351</v>
      </c>
      <c r="F210" s="67"/>
      <c r="G210" s="67"/>
      <c r="H210" s="65">
        <v>1</v>
      </c>
      <c r="I210" s="1"/>
      <c r="J210" s="1"/>
      <c r="K210" s="1"/>
      <c r="L210" s="1"/>
      <c r="M210" s="5">
        <f t="shared" si="13"/>
        <v>1</v>
      </c>
      <c r="N210" s="1">
        <f>IFERROR(VLOOKUP(D210,[1]!Таблица1[[наименование]:[приход]],3,0),0)</f>
        <v>0</v>
      </c>
      <c r="O210" s="1">
        <f t="shared" si="12"/>
        <v>0</v>
      </c>
      <c r="P210" s="1">
        <f>IFERROR(VLOOKUP(D210,[1]!Таблица1[[наименование]:[остаток]],5,0),0)</f>
        <v>0</v>
      </c>
      <c r="Q210" s="6">
        <f t="shared" si="14"/>
        <v>1</v>
      </c>
      <c r="R210" s="1"/>
    </row>
    <row r="211" spans="2:18" ht="25.5" x14ac:dyDescent="0.25">
      <c r="B211" s="13">
        <f t="shared" si="15"/>
        <v>202</v>
      </c>
      <c r="C211" s="44" t="s">
        <v>350</v>
      </c>
      <c r="D211" s="1"/>
      <c r="E211" s="67" t="s">
        <v>351</v>
      </c>
      <c r="F211" s="67"/>
      <c r="G211" s="67"/>
      <c r="H211" s="65">
        <v>1</v>
      </c>
      <c r="I211" s="1"/>
      <c r="J211" s="1"/>
      <c r="K211" s="1"/>
      <c r="L211" s="1"/>
      <c r="M211" s="5">
        <f t="shared" si="13"/>
        <v>1</v>
      </c>
      <c r="N211" s="1">
        <f>IFERROR(VLOOKUP(D211,[1]!Таблица1[[наименование]:[приход]],3,0),0)</f>
        <v>0</v>
      </c>
      <c r="O211" s="1">
        <f t="shared" si="12"/>
        <v>0</v>
      </c>
      <c r="P211" s="1">
        <f>IFERROR(VLOOKUP(D211,[1]!Таблица1[[наименование]:[остаток]],5,0),0)</f>
        <v>0</v>
      </c>
      <c r="Q211" s="6">
        <f t="shared" si="14"/>
        <v>1</v>
      </c>
      <c r="R211" s="1"/>
    </row>
    <row r="212" spans="2:18" x14ac:dyDescent="0.25">
      <c r="B212" s="13">
        <f t="shared" si="15"/>
        <v>203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5">
        <f t="shared" si="13"/>
        <v>0</v>
      </c>
      <c r="N212" s="1">
        <f>IFERROR(VLOOKUP(D212,[1]!Таблица1[[наименование]:[приход]],3,0),0)</f>
        <v>0</v>
      </c>
      <c r="O212" s="1"/>
      <c r="P212" s="1">
        <f>IFERROR(VLOOKUP(D212,[1]!Таблица1[[наименование]:[остаток]],5,0),0)</f>
        <v>0</v>
      </c>
      <c r="Q212" s="1"/>
      <c r="R212" s="1"/>
    </row>
    <row r="213" spans="2:18" x14ac:dyDescent="0.25">
      <c r="B213" s="13">
        <f t="shared" si="15"/>
        <v>204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5">
        <f t="shared" si="13"/>
        <v>0</v>
      </c>
      <c r="N213" s="1">
        <f>IFERROR(VLOOKUP(D213,[1]!Таблица1[[наименование]:[приход]],3,0),0)</f>
        <v>0</v>
      </c>
      <c r="O213" s="1"/>
      <c r="P213" s="1">
        <f>IFERROR(VLOOKUP(D213,[1]!Таблица1[[наименование]:[остаток]],5,0),0)</f>
        <v>0</v>
      </c>
      <c r="Q213" s="1"/>
      <c r="R213" s="1"/>
    </row>
    <row r="214" spans="2:18" x14ac:dyDescent="0.25">
      <c r="B214" s="13">
        <f t="shared" si="15"/>
        <v>205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5">
        <f t="shared" si="13"/>
        <v>0</v>
      </c>
      <c r="N214" s="1">
        <f>IFERROR(VLOOKUP(D214,[1]!Таблица1[[наименование]:[приход]],3,0),0)</f>
        <v>0</v>
      </c>
      <c r="O214" s="1"/>
      <c r="P214" s="1">
        <f>IFERROR(VLOOKUP(D214,[1]!Таблица1[[наименование]:[остаток]],5,0),0)</f>
        <v>0</v>
      </c>
      <c r="Q214" s="1"/>
      <c r="R214" s="1"/>
    </row>
    <row r="215" spans="2:18" x14ac:dyDescent="0.25">
      <c r="B215" s="13">
        <f t="shared" si="15"/>
        <v>206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5">
        <f t="shared" si="13"/>
        <v>0</v>
      </c>
      <c r="N215" s="1">
        <f>IFERROR(VLOOKUP(D215,[1]!Таблица1[[наименование]:[приход]],3,0),0)</f>
        <v>0</v>
      </c>
      <c r="O215" s="1"/>
      <c r="P215" s="1">
        <f>IFERROR(VLOOKUP(D215,[1]!Таблица1[[наименование]:[остаток]],5,0),0)</f>
        <v>0</v>
      </c>
      <c r="Q215" s="1"/>
      <c r="R215" s="1"/>
    </row>
    <row r="216" spans="2:18" x14ac:dyDescent="0.25">
      <c r="B216" s="13">
        <f t="shared" si="15"/>
        <v>207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5">
        <f t="shared" si="13"/>
        <v>0</v>
      </c>
      <c r="N216" s="1">
        <f>IFERROR(VLOOKUP(D216,[1]!Таблица1[[наименование]:[приход]],3,0),0)</f>
        <v>0</v>
      </c>
      <c r="O216" s="1"/>
      <c r="P216" s="1">
        <f>IFERROR(VLOOKUP(D216,[1]!Таблица1[[наименование]:[остаток]],5,0),0)</f>
        <v>0</v>
      </c>
      <c r="Q216" s="1"/>
      <c r="R216" s="1"/>
    </row>
    <row r="217" spans="2:18" x14ac:dyDescent="0.25">
      <c r="B217" s="13">
        <f t="shared" si="15"/>
        <v>208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5">
        <f t="shared" si="13"/>
        <v>0</v>
      </c>
      <c r="N217" s="1">
        <f>IFERROR(VLOOKUP(D217,[1]!Таблица1[[наименование]:[приход]],3,0),0)</f>
        <v>0</v>
      </c>
      <c r="O217" s="1"/>
      <c r="P217" s="1">
        <f>IFERROR(VLOOKUP(D217,[1]!Таблица1[[наименование]:[остаток]],5,0),0)</f>
        <v>0</v>
      </c>
      <c r="Q217" s="1"/>
      <c r="R217" s="1"/>
    </row>
    <row r="218" spans="2:18" x14ac:dyDescent="0.25">
      <c r="B218" s="13">
        <f t="shared" si="15"/>
        <v>209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5">
        <f t="shared" si="13"/>
        <v>0</v>
      </c>
      <c r="N218" s="1">
        <f>IFERROR(VLOOKUP(D218,[1]!Таблица1[[наименование]:[приход]],3,0),0)</f>
        <v>0</v>
      </c>
      <c r="O218" s="1"/>
      <c r="P218" s="1">
        <f>IFERROR(VLOOKUP(D218,[1]!Таблица1[[наименование]:[остаток]],5,0),0)</f>
        <v>0</v>
      </c>
      <c r="Q218" s="1"/>
      <c r="R218" s="1"/>
    </row>
    <row r="219" spans="2:18" x14ac:dyDescent="0.25">
      <c r="B219" s="13">
        <f t="shared" si="15"/>
        <v>210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5">
        <f t="shared" si="13"/>
        <v>0</v>
      </c>
      <c r="N219" s="1">
        <f>IFERROR(VLOOKUP(D219,[1]!Таблица1[[наименование]:[приход]],3,0),0)</f>
        <v>0</v>
      </c>
      <c r="O219" s="1"/>
      <c r="P219" s="1">
        <f>IFERROR(VLOOKUP(D219,[1]!Таблица1[[наименование]:[остаток]],5,0),0)</f>
        <v>0</v>
      </c>
      <c r="Q219" s="1"/>
      <c r="R219" s="1"/>
    </row>
    <row r="220" spans="2:18" x14ac:dyDescent="0.25">
      <c r="B220" s="13">
        <f t="shared" si="15"/>
        <v>211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5">
        <f t="shared" si="13"/>
        <v>0</v>
      </c>
      <c r="N220" s="1">
        <f>IFERROR(VLOOKUP(D220,[1]!Таблица1[[наименование]:[приход]],3,0),0)</f>
        <v>0</v>
      </c>
      <c r="O220" s="1"/>
      <c r="P220" s="1">
        <f>IFERROR(VLOOKUP(D220,[1]!Таблица1[[наименование]:[остаток]],5,0),0)</f>
        <v>0</v>
      </c>
      <c r="Q220" s="1"/>
      <c r="R220" s="1"/>
    </row>
    <row r="221" spans="2:18" x14ac:dyDescent="0.25">
      <c r="B221" s="13">
        <f t="shared" si="15"/>
        <v>212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5">
        <f t="shared" si="13"/>
        <v>0</v>
      </c>
      <c r="N221" s="1">
        <f>IFERROR(VLOOKUP(D221,[1]!Таблица1[[наименование]:[приход]],3,0),0)</f>
        <v>0</v>
      </c>
      <c r="O221" s="1"/>
      <c r="P221" s="1">
        <f>IFERROR(VLOOKUP(D221,[1]!Таблица1[[наименование]:[остаток]],5,0),0)</f>
        <v>0</v>
      </c>
      <c r="Q221" s="1"/>
      <c r="R221" s="1"/>
    </row>
    <row r="222" spans="2:18" x14ac:dyDescent="0.25">
      <c r="B222" s="13">
        <f t="shared" si="15"/>
        <v>213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5">
        <f t="shared" si="13"/>
        <v>0</v>
      </c>
      <c r="N222" s="1">
        <f>IFERROR(VLOOKUP(D222,[1]!Таблица1[[наименование]:[приход]],3,0),0)</f>
        <v>0</v>
      </c>
      <c r="O222" s="1"/>
      <c r="P222" s="1">
        <f>IFERROR(VLOOKUP(D222,[1]!Таблица1[[наименование]:[остаток]],5,0),0)</f>
        <v>0</v>
      </c>
      <c r="Q222" s="1"/>
      <c r="R222" s="1"/>
    </row>
    <row r="223" spans="2:18" x14ac:dyDescent="0.25">
      <c r="B223" s="13">
        <f t="shared" si="15"/>
        <v>214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5">
        <f t="shared" si="13"/>
        <v>0</v>
      </c>
      <c r="N223" s="1">
        <f>IFERROR(VLOOKUP(D223,[1]!Таблица1[[наименование]:[приход]],3,0),0)</f>
        <v>0</v>
      </c>
      <c r="O223" s="1"/>
      <c r="P223" s="1">
        <f>IFERROR(VLOOKUP(D223,[1]!Таблица1[[наименование]:[остаток]],5,0),0)</f>
        <v>0</v>
      </c>
      <c r="Q223" s="1"/>
      <c r="R223" s="1"/>
    </row>
    <row r="224" spans="2:18" x14ac:dyDescent="0.25">
      <c r="B224" s="13">
        <f t="shared" si="15"/>
        <v>215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5">
        <f t="shared" si="13"/>
        <v>0</v>
      </c>
      <c r="N224" s="1">
        <f>IFERROR(VLOOKUP(D224,[1]!Таблица1[[наименование]:[приход]],3,0),0)</f>
        <v>0</v>
      </c>
      <c r="O224" s="1"/>
      <c r="P224" s="1">
        <f>IFERROR(VLOOKUP(D224,[1]!Таблица1[[наименование]:[остаток]],5,0),0)</f>
        <v>0</v>
      </c>
      <c r="Q224" s="1"/>
      <c r="R224" s="1"/>
    </row>
    <row r="225" spans="2:18" x14ac:dyDescent="0.25">
      <c r="B225" s="13">
        <f t="shared" si="15"/>
        <v>216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5">
        <f t="shared" si="13"/>
        <v>0</v>
      </c>
      <c r="N225" s="1">
        <f>IFERROR(VLOOKUP(D225,[1]!Таблица1[[наименование]:[приход]],3,0),0)</f>
        <v>0</v>
      </c>
      <c r="O225" s="1"/>
      <c r="P225" s="1">
        <f>IFERROR(VLOOKUP(D225,[1]!Таблица1[[наименование]:[остаток]],5,0),0)</f>
        <v>0</v>
      </c>
      <c r="Q225" s="1"/>
      <c r="R225" s="1"/>
    </row>
    <row r="226" spans="2:18" x14ac:dyDescent="0.25">
      <c r="B226" s="13">
        <f t="shared" si="15"/>
        <v>217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5">
        <f t="shared" si="13"/>
        <v>0</v>
      </c>
      <c r="N226" s="1">
        <f>IFERROR(VLOOKUP(D226,[1]!Таблица1[[наименование]:[приход]],3,0),0)</f>
        <v>0</v>
      </c>
      <c r="O226" s="1"/>
      <c r="P226" s="1">
        <f>IFERROR(VLOOKUP(D226,[1]!Таблица1[[наименование]:[остаток]],5,0),0)</f>
        <v>0</v>
      </c>
      <c r="Q226" s="1"/>
      <c r="R226" s="1"/>
    </row>
    <row r="227" spans="2:18" x14ac:dyDescent="0.25">
      <c r="B227" s="13">
        <f t="shared" si="15"/>
        <v>218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5">
        <f t="shared" si="13"/>
        <v>0</v>
      </c>
      <c r="N227" s="1">
        <f>IFERROR(VLOOKUP(D227,[1]!Таблица1[[наименование]:[приход]],3,0),0)</f>
        <v>0</v>
      </c>
      <c r="O227" s="1"/>
      <c r="P227" s="1">
        <f>IFERROR(VLOOKUP(D227,[1]!Таблица1[[наименование]:[остаток]],5,0),0)</f>
        <v>0</v>
      </c>
      <c r="Q227" s="1"/>
      <c r="R227" s="1"/>
    </row>
    <row r="228" spans="2:18" x14ac:dyDescent="0.25">
      <c r="B228" s="13">
        <f t="shared" si="15"/>
        <v>219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5">
        <f t="shared" si="13"/>
        <v>0</v>
      </c>
      <c r="N228" s="1">
        <f>IFERROR(VLOOKUP(D228,[1]!Таблица1[[наименование]:[приход]],3,0),0)</f>
        <v>0</v>
      </c>
      <c r="O228" s="1"/>
      <c r="P228" s="1">
        <f>IFERROR(VLOOKUP(D228,[1]!Таблица1[[наименование]:[остаток]],5,0),0)</f>
        <v>0</v>
      </c>
      <c r="Q228" s="1"/>
      <c r="R228" s="1"/>
    </row>
    <row r="229" spans="2:18" x14ac:dyDescent="0.25">
      <c r="B229" s="13">
        <f t="shared" si="15"/>
        <v>220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5">
        <f t="shared" si="13"/>
        <v>0</v>
      </c>
      <c r="N229" s="1">
        <f>IFERROR(VLOOKUP(D229,[1]!Таблица1[[наименование]:[приход]],3,0),0)</f>
        <v>0</v>
      </c>
      <c r="O229" s="1"/>
      <c r="P229" s="1">
        <f>IFERROR(VLOOKUP(D229,[1]!Таблица1[[наименование]:[остаток]],5,0),0)</f>
        <v>0</v>
      </c>
      <c r="Q229" s="1"/>
      <c r="R229" s="1"/>
    </row>
    <row r="230" spans="2:18" x14ac:dyDescent="0.25">
      <c r="B230" s="13">
        <f t="shared" si="15"/>
        <v>221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5">
        <f t="shared" si="13"/>
        <v>0</v>
      </c>
      <c r="N230" s="1">
        <f>IFERROR(VLOOKUP(D230,[1]!Таблица1[[наименование]:[приход]],3,0),0)</f>
        <v>0</v>
      </c>
      <c r="O230" s="1"/>
      <c r="P230" s="1">
        <f>IFERROR(VLOOKUP(D230,[1]!Таблица1[[наименование]:[остаток]],5,0),0)</f>
        <v>0</v>
      </c>
      <c r="Q230" s="1"/>
      <c r="R230" s="1"/>
    </row>
    <row r="231" spans="2:18" x14ac:dyDescent="0.25">
      <c r="B231" s="13">
        <f t="shared" si="15"/>
        <v>222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5">
        <f t="shared" si="13"/>
        <v>0</v>
      </c>
      <c r="N231" s="1">
        <f>IFERROR(VLOOKUP(D231,[1]!Таблица1[[наименование]:[приход]],3,0),0)</f>
        <v>0</v>
      </c>
      <c r="O231" s="1"/>
      <c r="P231" s="1">
        <f>IFERROR(VLOOKUP(D231,[1]!Таблица1[[наименование]:[остаток]],5,0),0)</f>
        <v>0</v>
      </c>
      <c r="Q231" s="1"/>
      <c r="R231" s="1"/>
    </row>
    <row r="232" spans="2:18" x14ac:dyDescent="0.25">
      <c r="B232" s="13">
        <f t="shared" si="15"/>
        <v>223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5">
        <f t="shared" si="13"/>
        <v>0</v>
      </c>
      <c r="N232" s="1">
        <f>IFERROR(VLOOKUP(D232,[1]!Таблица1[[наименование]:[приход]],3,0),0)</f>
        <v>0</v>
      </c>
      <c r="O232" s="1"/>
      <c r="P232" s="1">
        <f>IFERROR(VLOOKUP(D232,[1]!Таблица1[[наименование]:[остаток]],5,0),0)</f>
        <v>0</v>
      </c>
      <c r="Q232" s="1"/>
      <c r="R232" s="1"/>
    </row>
    <row r="233" spans="2:18" x14ac:dyDescent="0.25">
      <c r="B233" s="13">
        <f t="shared" si="15"/>
        <v>224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5">
        <f t="shared" si="13"/>
        <v>0</v>
      </c>
      <c r="N233" s="1">
        <f>IFERROR(VLOOKUP(D233,[1]!Таблица1[[наименование]:[приход]],3,0),0)</f>
        <v>0</v>
      </c>
      <c r="O233" s="1"/>
      <c r="P233" s="1">
        <f>IFERROR(VLOOKUP(D233,[1]!Таблица1[[наименование]:[остаток]],5,0),0)</f>
        <v>0</v>
      </c>
      <c r="Q233" s="1"/>
      <c r="R233" s="1"/>
    </row>
    <row r="234" spans="2:18" x14ac:dyDescent="0.25">
      <c r="B234" s="13">
        <f t="shared" si="15"/>
        <v>225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5">
        <f t="shared" si="13"/>
        <v>0</v>
      </c>
      <c r="N234" s="1">
        <f>IFERROR(VLOOKUP(D234,[1]!Таблица1[[наименование]:[приход]],3,0),0)</f>
        <v>0</v>
      </c>
      <c r="O234" s="1"/>
      <c r="P234" s="1">
        <f>IFERROR(VLOOKUP(D234,[1]!Таблица1[[наименование]:[остаток]],5,0),0)</f>
        <v>0</v>
      </c>
      <c r="Q234" s="1"/>
      <c r="R234" s="1"/>
    </row>
    <row r="235" spans="2:18" x14ac:dyDescent="0.25">
      <c r="B235" s="13">
        <f t="shared" si="15"/>
        <v>226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5">
        <f t="shared" si="13"/>
        <v>0</v>
      </c>
      <c r="N235" s="1">
        <f>IFERROR(VLOOKUP(D235,[1]!Таблица1[[наименование]:[приход]],3,0),0)</f>
        <v>0</v>
      </c>
      <c r="O235" s="1"/>
      <c r="P235" s="1">
        <f>IFERROR(VLOOKUP(D235,[1]!Таблица1[[наименование]:[остаток]],5,0),0)</f>
        <v>0</v>
      </c>
      <c r="Q235" s="1"/>
      <c r="R235" s="1"/>
    </row>
    <row r="236" spans="2:18" x14ac:dyDescent="0.25">
      <c r="B236" s="13">
        <f t="shared" si="15"/>
        <v>227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5">
        <f t="shared" si="13"/>
        <v>0</v>
      </c>
      <c r="N236" s="1">
        <f>IFERROR(VLOOKUP(D236,[1]!Таблица1[[наименование]:[приход]],3,0),0)</f>
        <v>0</v>
      </c>
      <c r="O236" s="1"/>
      <c r="P236" s="1">
        <f>IFERROR(VLOOKUP(D236,[1]!Таблица1[[наименование]:[остаток]],5,0),0)</f>
        <v>0</v>
      </c>
      <c r="Q236" s="1"/>
      <c r="R236" s="1"/>
    </row>
    <row r="237" spans="2:18" x14ac:dyDescent="0.25">
      <c r="B237" s="13">
        <f t="shared" si="15"/>
        <v>228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5">
        <f t="shared" si="13"/>
        <v>0</v>
      </c>
      <c r="N237" s="1">
        <f>IFERROR(VLOOKUP(D237,[1]!Таблица1[[наименование]:[приход]],3,0),0)</f>
        <v>0</v>
      </c>
      <c r="O237" s="1"/>
      <c r="P237" s="1">
        <f>IFERROR(VLOOKUP(D237,[1]!Таблица1[[наименование]:[остаток]],5,0),0)</f>
        <v>0</v>
      </c>
      <c r="Q237" s="1"/>
      <c r="R237" s="1"/>
    </row>
    <row r="238" spans="2:18" x14ac:dyDescent="0.25">
      <c r="B238" s="13">
        <f t="shared" si="15"/>
        <v>229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5">
        <f t="shared" si="13"/>
        <v>0</v>
      </c>
      <c r="N238" s="1">
        <f>IFERROR(VLOOKUP(D238,[1]!Таблица1[[наименование]:[приход]],3,0),0)</f>
        <v>0</v>
      </c>
      <c r="O238" s="1"/>
      <c r="P238" s="1">
        <f>IFERROR(VLOOKUP(D238,[1]!Таблица1[[наименование]:[остаток]],5,0),0)</f>
        <v>0</v>
      </c>
      <c r="Q238" s="1"/>
      <c r="R238" s="1"/>
    </row>
    <row r="239" spans="2:18" x14ac:dyDescent="0.25">
      <c r="B239" s="13">
        <f t="shared" si="15"/>
        <v>230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5">
        <f t="shared" si="13"/>
        <v>0</v>
      </c>
      <c r="N239" s="1">
        <f>IFERROR(VLOOKUP(D239,[1]!Таблица1[[наименование]:[приход]],3,0),0)</f>
        <v>0</v>
      </c>
      <c r="O239" s="1"/>
      <c r="P239" s="1">
        <f>IFERROR(VLOOKUP(D239,[1]!Таблица1[[наименование]:[остаток]],5,0),0)</f>
        <v>0</v>
      </c>
      <c r="Q239" s="1"/>
      <c r="R239" s="1"/>
    </row>
    <row r="240" spans="2:18" x14ac:dyDescent="0.25">
      <c r="B240" s="13">
        <f t="shared" si="15"/>
        <v>231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5">
        <f t="shared" si="13"/>
        <v>0</v>
      </c>
      <c r="N240" s="1">
        <f>IFERROR(VLOOKUP(D240,[1]!Таблица1[[наименование]:[приход]],3,0),0)</f>
        <v>0</v>
      </c>
      <c r="O240" s="1"/>
      <c r="P240" s="1">
        <f>IFERROR(VLOOKUP(D240,[1]!Таблица1[[наименование]:[остаток]],5,0),0)</f>
        <v>0</v>
      </c>
      <c r="Q240" s="1"/>
      <c r="R240" s="1"/>
    </row>
    <row r="241" spans="2:18" x14ac:dyDescent="0.25">
      <c r="B241" s="13">
        <f t="shared" si="15"/>
        <v>232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5">
        <f t="shared" si="13"/>
        <v>0</v>
      </c>
      <c r="N241" s="1">
        <f>IFERROR(VLOOKUP(D241,[1]!Таблица1[[наименование]:[приход]],3,0),0)</f>
        <v>0</v>
      </c>
      <c r="O241" s="1"/>
      <c r="P241" s="1">
        <f>IFERROR(VLOOKUP(D241,[1]!Таблица1[[наименование]:[остаток]],5,0),0)</f>
        <v>0</v>
      </c>
      <c r="Q241" s="1"/>
      <c r="R241" s="1"/>
    </row>
    <row r="242" spans="2:18" x14ac:dyDescent="0.25">
      <c r="B242" s="13">
        <f t="shared" si="15"/>
        <v>233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5">
        <f t="shared" si="13"/>
        <v>0</v>
      </c>
      <c r="N242" s="1">
        <f>IFERROR(VLOOKUP(D242,[1]!Таблица1[[наименование]:[приход]],3,0),0)</f>
        <v>0</v>
      </c>
      <c r="O242" s="1"/>
      <c r="P242" s="1">
        <f>IFERROR(VLOOKUP(D242,[1]!Таблица1[[наименование]:[остаток]],5,0),0)</f>
        <v>0</v>
      </c>
      <c r="Q242" s="1"/>
      <c r="R242" s="1"/>
    </row>
    <row r="243" spans="2:18" x14ac:dyDescent="0.25">
      <c r="B243" s="13">
        <f t="shared" si="15"/>
        <v>234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>
        <f t="shared" si="13"/>
        <v>0</v>
      </c>
      <c r="N243" s="1">
        <f>IFERROR(VLOOKUP(D243,[1]!Таблица1[[наименование]:[приход]],3,0),0)</f>
        <v>0</v>
      </c>
      <c r="O243" s="1"/>
      <c r="P243" s="1">
        <f>IFERROR(VLOOKUP(D243,[1]!Таблица1[[наименование]:[остаток]],5,0),0)</f>
        <v>0</v>
      </c>
      <c r="Q243" s="1"/>
      <c r="R243" s="1"/>
    </row>
    <row r="244" spans="2:18" x14ac:dyDescent="0.25">
      <c r="B244" s="13">
        <f t="shared" si="15"/>
        <v>235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5">
        <f t="shared" si="13"/>
        <v>0</v>
      </c>
      <c r="N244" s="1">
        <f>IFERROR(VLOOKUP(D244,[1]!Таблица1[[наименование]:[приход]],3,0),0)</f>
        <v>0</v>
      </c>
      <c r="O244" s="1"/>
      <c r="P244" s="1">
        <f>IFERROR(VLOOKUP(D244,[1]!Таблица1[[наименование]:[остаток]],5,0),0)</f>
        <v>0</v>
      </c>
      <c r="Q244" s="1"/>
      <c r="R244" s="1"/>
    </row>
    <row r="245" spans="2:18" x14ac:dyDescent="0.25">
      <c r="B245" s="13">
        <f t="shared" si="15"/>
        <v>236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5">
        <f t="shared" si="13"/>
        <v>0</v>
      </c>
      <c r="N245" s="1">
        <f>IFERROR(VLOOKUP(D245,[1]!Таблица1[[наименование]:[приход]],3,0),0)</f>
        <v>0</v>
      </c>
      <c r="O245" s="1"/>
      <c r="P245" s="1">
        <f>IFERROR(VLOOKUP(D245,[1]!Таблица1[[наименование]:[остаток]],5,0),0)</f>
        <v>0</v>
      </c>
      <c r="Q245" s="1"/>
      <c r="R245" s="1"/>
    </row>
    <row r="246" spans="2:18" x14ac:dyDescent="0.25">
      <c r="B246" s="13">
        <f t="shared" si="15"/>
        <v>237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5">
        <f t="shared" si="13"/>
        <v>0</v>
      </c>
      <c r="N246" s="1">
        <f>IFERROR(VLOOKUP(D246,[1]!Таблица1[[наименование]:[приход]],3,0),0)</f>
        <v>0</v>
      </c>
      <c r="O246" s="1"/>
      <c r="P246" s="1">
        <f>IFERROR(VLOOKUP(D246,[1]!Таблица1[[наименование]:[остаток]],5,0),0)</f>
        <v>0</v>
      </c>
      <c r="Q246" s="1"/>
      <c r="R246" s="1"/>
    </row>
    <row r="247" spans="2:18" x14ac:dyDescent="0.25">
      <c r="B247" s="13">
        <f t="shared" si="15"/>
        <v>238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5">
        <f t="shared" si="13"/>
        <v>0</v>
      </c>
      <c r="N247" s="1">
        <f>IFERROR(VLOOKUP(D247,[1]!Таблица1[[наименование]:[приход]],3,0),0)</f>
        <v>0</v>
      </c>
      <c r="O247" s="1"/>
      <c r="P247" s="1">
        <f>IFERROR(VLOOKUP(D247,[1]!Таблица1[[наименование]:[остаток]],5,0),0)</f>
        <v>0</v>
      </c>
      <c r="Q247" s="1"/>
      <c r="R247" s="1"/>
    </row>
    <row r="248" spans="2:18" x14ac:dyDescent="0.25">
      <c r="B248" s="13">
        <f t="shared" si="15"/>
        <v>239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5">
        <f t="shared" si="13"/>
        <v>0</v>
      </c>
      <c r="N248" s="1">
        <f>IFERROR(VLOOKUP(D248,[1]!Таблица1[[наименование]:[приход]],3,0),0)</f>
        <v>0</v>
      </c>
      <c r="O248" s="1"/>
      <c r="P248" s="1">
        <f>IFERROR(VLOOKUP(D248,[1]!Таблица1[[наименование]:[остаток]],5,0),0)</f>
        <v>0</v>
      </c>
      <c r="Q248" s="1"/>
      <c r="R248" s="1"/>
    </row>
    <row r="249" spans="2:18" x14ac:dyDescent="0.25">
      <c r="B249" s="13">
        <f t="shared" si="15"/>
        <v>240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5">
        <f t="shared" si="13"/>
        <v>0</v>
      </c>
      <c r="N249" s="1">
        <f>IFERROR(VLOOKUP(D249,[1]!Таблица1[[наименование]:[приход]],3,0),0)</f>
        <v>0</v>
      </c>
      <c r="O249" s="1"/>
      <c r="P249" s="1">
        <f>IFERROR(VLOOKUP(D249,[1]!Таблица1[[наименование]:[остаток]],5,0),0)</f>
        <v>0</v>
      </c>
      <c r="Q249" s="1"/>
      <c r="R249" s="1"/>
    </row>
    <row r="250" spans="2:18" x14ac:dyDescent="0.25">
      <c r="B250" s="13">
        <f t="shared" si="15"/>
        <v>241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5">
        <f t="shared" si="13"/>
        <v>0</v>
      </c>
      <c r="N250" s="1">
        <f>IFERROR(VLOOKUP(D250,[1]!Таблица1[[наименование]:[приход]],3,0),0)</f>
        <v>0</v>
      </c>
      <c r="O250" s="1"/>
      <c r="P250" s="1">
        <f>IFERROR(VLOOKUP(D250,[1]!Таблица1[[наименование]:[остаток]],5,0),0)</f>
        <v>0</v>
      </c>
      <c r="Q250" s="1"/>
      <c r="R250" s="1"/>
    </row>
    <row r="251" spans="2:18" x14ac:dyDescent="0.25">
      <c r="B251" s="13">
        <f t="shared" si="15"/>
        <v>242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x14ac:dyDescent="0.25">
      <c r="B252" s="13">
        <f t="shared" si="15"/>
        <v>243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x14ac:dyDescent="0.25">
      <c r="B253" s="13">
        <f t="shared" si="15"/>
        <v>244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x14ac:dyDescent="0.25">
      <c r="B254" s="13">
        <f t="shared" si="15"/>
        <v>245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x14ac:dyDescent="0.25">
      <c r="B255" s="13">
        <f t="shared" si="15"/>
        <v>246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x14ac:dyDescent="0.25">
      <c r="B256" s="13">
        <f t="shared" si="15"/>
        <v>247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x14ac:dyDescent="0.25">
      <c r="B257" s="13">
        <f t="shared" si="15"/>
        <v>248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x14ac:dyDescent="0.25">
      <c r="B258" s="13">
        <f t="shared" si="15"/>
        <v>249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x14ac:dyDescent="0.25">
      <c r="B259" s="13">
        <f t="shared" si="15"/>
        <v>250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x14ac:dyDescent="0.25">
      <c r="B260" s="13">
        <f t="shared" si="15"/>
        <v>251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x14ac:dyDescent="0.25">
      <c r="B261" s="13">
        <f t="shared" si="15"/>
        <v>252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x14ac:dyDescent="0.25">
      <c r="B262" s="13">
        <f t="shared" si="15"/>
        <v>253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x14ac:dyDescent="0.25">
      <c r="B263" s="13">
        <f t="shared" si="15"/>
        <v>254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x14ac:dyDescent="0.25">
      <c r="B264" s="13">
        <f t="shared" si="15"/>
        <v>255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x14ac:dyDescent="0.25">
      <c r="B265" s="13">
        <f t="shared" si="15"/>
        <v>256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x14ac:dyDescent="0.25">
      <c r="B266" s="13">
        <f t="shared" si="15"/>
        <v>257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x14ac:dyDescent="0.25">
      <c r="B267" s="13">
        <f t="shared" si="15"/>
        <v>258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x14ac:dyDescent="0.25">
      <c r="B268" s="13">
        <f t="shared" ref="B268:B274" si="16">B267+1</f>
        <v>259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x14ac:dyDescent="0.25">
      <c r="B269" s="13">
        <f t="shared" si="16"/>
        <v>260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x14ac:dyDescent="0.25">
      <c r="B270" s="13">
        <f t="shared" si="16"/>
        <v>261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x14ac:dyDescent="0.25">
      <c r="B271" s="13">
        <f t="shared" si="16"/>
        <v>262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x14ac:dyDescent="0.25">
      <c r="B272" s="13">
        <f t="shared" si="16"/>
        <v>263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2:18" x14ac:dyDescent="0.25">
      <c r="B273" s="13">
        <f t="shared" si="16"/>
        <v>264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2:18" x14ac:dyDescent="0.25">
      <c r="B274" s="13">
        <f t="shared" si="16"/>
        <v>265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</sheetData>
  <mergeCells count="16">
    <mergeCell ref="B2:E2"/>
    <mergeCell ref="B4:B8"/>
    <mergeCell ref="C4:C7"/>
    <mergeCell ref="D4:D7"/>
    <mergeCell ref="E4:E7"/>
    <mergeCell ref="F5:G5"/>
    <mergeCell ref="F4:L4"/>
    <mergeCell ref="M4:R4"/>
    <mergeCell ref="I5:J5"/>
    <mergeCell ref="K5:L5"/>
    <mergeCell ref="M5:M7"/>
    <mergeCell ref="N5:N7"/>
    <mergeCell ref="O5:O7"/>
    <mergeCell ref="P5:P7"/>
    <mergeCell ref="Q5:Q7"/>
    <mergeCell ref="R5:R7"/>
  </mergeCells>
  <conditionalFormatting sqref="C1:C1048576">
    <cfRule type="duplicateValues" dxfId="0" priority="1"/>
  </conditionalFormatting>
  <pageMargins left="0.7" right="0.7" top="0.75" bottom="0.75" header="0.3" footer="0.3"/>
  <pageSetup paperSize="9" scale="55" orientation="portrait" r:id="rId1"/>
  <colBreaks count="1" manualBreakCount="1">
    <brk id="3" max="28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2"/>
  <sheetViews>
    <sheetView zoomScale="93" zoomScaleNormal="93" workbookViewId="0">
      <selection activeCell="P112" sqref="P112"/>
    </sheetView>
  </sheetViews>
  <sheetFormatPr defaultRowHeight="15" x14ac:dyDescent="0.25"/>
  <cols>
    <col min="2" max="2" width="11.5703125" customWidth="1"/>
    <col min="3" max="4" width="50.7109375" customWidth="1"/>
    <col min="5" max="5" width="11.5703125" customWidth="1"/>
    <col min="6" max="6" width="15.7109375" customWidth="1"/>
    <col min="7" max="10" width="15.140625" bestFit="1" customWidth="1"/>
    <col min="11" max="11" width="11.5703125" customWidth="1"/>
    <col min="12" max="14" width="12.5703125" customWidth="1"/>
    <col min="15" max="16" width="15.7109375" customWidth="1"/>
    <col min="17" max="18" width="12.7109375" customWidth="1"/>
    <col min="19" max="20" width="14.7109375" customWidth="1"/>
  </cols>
  <sheetData>
    <row r="1" spans="2:20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2:20" ht="18.75" x14ac:dyDescent="0.3">
      <c r="B2" s="87" t="s">
        <v>278</v>
      </c>
      <c r="C2" s="87"/>
      <c r="D2" s="87"/>
      <c r="E2" s="87"/>
      <c r="F2" s="33"/>
      <c r="G2" s="33"/>
      <c r="H2" s="3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0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ht="22.5" customHeight="1" x14ac:dyDescent="0.25">
      <c r="B4" s="88" t="s">
        <v>109</v>
      </c>
      <c r="C4" s="81" t="s">
        <v>282</v>
      </c>
      <c r="D4" s="81" t="s">
        <v>283</v>
      </c>
      <c r="E4" s="81" t="s">
        <v>2</v>
      </c>
      <c r="F4" s="77" t="s">
        <v>108</v>
      </c>
      <c r="G4" s="77"/>
      <c r="H4" s="77"/>
      <c r="I4" s="77"/>
      <c r="J4" s="77"/>
      <c r="K4" s="78" t="s">
        <v>106</v>
      </c>
      <c r="L4" s="79"/>
      <c r="M4" s="79"/>
      <c r="N4" s="79"/>
      <c r="O4" s="79"/>
      <c r="P4" s="80"/>
      <c r="Q4" s="78" t="s">
        <v>274</v>
      </c>
      <c r="R4" s="79"/>
      <c r="S4" s="79"/>
      <c r="T4" s="80"/>
    </row>
    <row r="5" spans="2:20" ht="45" customHeight="1" x14ac:dyDescent="0.25">
      <c r="B5" s="89"/>
      <c r="C5" s="82"/>
      <c r="D5" s="82"/>
      <c r="E5" s="82"/>
      <c r="F5" s="31" t="s">
        <v>284</v>
      </c>
      <c r="G5" s="77" t="s">
        <v>286</v>
      </c>
      <c r="H5" s="77"/>
      <c r="I5" s="77" t="s">
        <v>93</v>
      </c>
      <c r="J5" s="77"/>
      <c r="K5" s="81" t="s">
        <v>111</v>
      </c>
      <c r="L5" s="84" t="s">
        <v>104</v>
      </c>
      <c r="M5" s="84" t="s">
        <v>275</v>
      </c>
      <c r="N5" s="84" t="s">
        <v>105</v>
      </c>
      <c r="O5" s="84" t="s">
        <v>110</v>
      </c>
      <c r="P5" s="84" t="s">
        <v>107</v>
      </c>
      <c r="Q5" s="77" t="s">
        <v>304</v>
      </c>
      <c r="R5" s="84" t="s">
        <v>305</v>
      </c>
      <c r="S5" s="91" t="s">
        <v>277</v>
      </c>
      <c r="T5" s="91" t="s">
        <v>281</v>
      </c>
    </row>
    <row r="6" spans="2:20" ht="15" customHeight="1" x14ac:dyDescent="0.25">
      <c r="B6" s="89"/>
      <c r="C6" s="82"/>
      <c r="D6" s="82"/>
      <c r="E6" s="82"/>
      <c r="F6" s="31" t="s">
        <v>285</v>
      </c>
      <c r="G6" s="31" t="s">
        <v>54</v>
      </c>
      <c r="H6" s="31" t="s">
        <v>53</v>
      </c>
      <c r="I6" s="31" t="s">
        <v>54</v>
      </c>
      <c r="J6" s="31" t="s">
        <v>53</v>
      </c>
      <c r="K6" s="82"/>
      <c r="L6" s="85"/>
      <c r="M6" s="85"/>
      <c r="N6" s="85"/>
      <c r="O6" s="85"/>
      <c r="P6" s="85"/>
      <c r="Q6" s="77"/>
      <c r="R6" s="85"/>
      <c r="S6" s="91"/>
      <c r="T6" s="91"/>
    </row>
    <row r="7" spans="2:20" ht="33.75" customHeight="1" x14ac:dyDescent="0.25">
      <c r="B7" s="89"/>
      <c r="C7" s="83"/>
      <c r="D7" s="83"/>
      <c r="E7" s="83"/>
      <c r="F7" s="4" t="s">
        <v>3</v>
      </c>
      <c r="G7" s="4" t="s">
        <v>3</v>
      </c>
      <c r="H7" s="4" t="s">
        <v>4</v>
      </c>
      <c r="I7" s="4" t="s">
        <v>26</v>
      </c>
      <c r="J7" s="4" t="s">
        <v>27</v>
      </c>
      <c r="K7" s="83"/>
      <c r="L7" s="86"/>
      <c r="M7" s="86"/>
      <c r="N7" s="86"/>
      <c r="O7" s="86"/>
      <c r="P7" s="86"/>
      <c r="Q7" s="77"/>
      <c r="R7" s="86"/>
      <c r="S7" s="91"/>
      <c r="T7" s="91"/>
    </row>
    <row r="8" spans="2:20" ht="15.75" customHeight="1" x14ac:dyDescent="0.25">
      <c r="B8" s="90"/>
      <c r="C8" s="32">
        <v>1</v>
      </c>
      <c r="D8" s="32">
        <v>2</v>
      </c>
      <c r="E8" s="32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1">
        <v>15</v>
      </c>
      <c r="R8" s="31">
        <v>16</v>
      </c>
      <c r="S8" s="35">
        <v>17</v>
      </c>
      <c r="T8" s="31">
        <v>18</v>
      </c>
    </row>
    <row r="9" spans="2:20" ht="15.75" customHeight="1" x14ac:dyDescent="0.25">
      <c r="B9" s="34"/>
      <c r="C9" s="32"/>
      <c r="D9" s="32"/>
      <c r="E9" s="32"/>
      <c r="F9" s="32"/>
      <c r="G9" s="31"/>
      <c r="H9" s="31"/>
      <c r="I9" s="31"/>
      <c r="J9" s="31"/>
      <c r="K9" s="31"/>
      <c r="L9" s="35"/>
      <c r="M9" s="35"/>
      <c r="N9" s="35"/>
      <c r="O9" s="35"/>
      <c r="P9" s="35"/>
      <c r="Q9" s="31"/>
      <c r="R9" s="31"/>
      <c r="S9" s="35"/>
      <c r="T9" s="20"/>
    </row>
    <row r="10" spans="2:20" ht="14.25" customHeight="1" x14ac:dyDescent="0.25">
      <c r="B10" s="13">
        <v>1</v>
      </c>
      <c r="C10" s="44" t="s">
        <v>5</v>
      </c>
      <c r="D10" s="37"/>
      <c r="E10" s="7" t="s">
        <v>1</v>
      </c>
      <c r="F10" s="7"/>
      <c r="G10" s="1">
        <v>1</v>
      </c>
      <c r="H10" s="1"/>
      <c r="I10" s="1"/>
      <c r="J10" s="1"/>
      <c r="K10" s="5">
        <f>SUM(F10:J10)</f>
        <v>1</v>
      </c>
      <c r="L10" s="1">
        <v>0</v>
      </c>
      <c r="M10" s="1">
        <f>L10-N10</f>
        <v>0</v>
      </c>
      <c r="N10" s="1">
        <v>0</v>
      </c>
      <c r="O10" s="6">
        <f>K10-L10</f>
        <v>1</v>
      </c>
      <c r="P10" s="14"/>
      <c r="Q10" s="1"/>
      <c r="R10" s="1">
        <f>L10-Q10</f>
        <v>0</v>
      </c>
      <c r="S10" s="19">
        <f>M10-Q10</f>
        <v>0</v>
      </c>
      <c r="T10" s="21">
        <f>K10-Q10</f>
        <v>1</v>
      </c>
    </row>
    <row r="11" spans="2:20" ht="15" customHeight="1" x14ac:dyDescent="0.25">
      <c r="B11" s="13">
        <f>B10+1</f>
        <v>2</v>
      </c>
      <c r="C11" s="44" t="s">
        <v>0</v>
      </c>
      <c r="D11" s="36"/>
      <c r="E11" s="7" t="s">
        <v>1</v>
      </c>
      <c r="F11" s="7"/>
      <c r="G11" s="1">
        <v>1</v>
      </c>
      <c r="H11" s="1"/>
      <c r="I11" s="1"/>
      <c r="J11" s="1"/>
      <c r="K11" s="5">
        <f t="shared" ref="K11:K74" si="0">SUM(F11:J11)</f>
        <v>1</v>
      </c>
      <c r="L11" s="1">
        <v>0</v>
      </c>
      <c r="M11" s="1">
        <f t="shared" ref="M11:M74" si="1">L11-N11</f>
        <v>0</v>
      </c>
      <c r="N11" s="1">
        <v>0</v>
      </c>
      <c r="O11" s="6">
        <f t="shared" ref="O11:O74" si="2">K11-L11</f>
        <v>1</v>
      </c>
      <c r="P11" s="14"/>
      <c r="Q11" s="1"/>
      <c r="R11" s="1">
        <f t="shared" ref="R11:R23" si="3">L11-Q11</f>
        <v>0</v>
      </c>
      <c r="S11" s="19">
        <f t="shared" ref="S11:S23" si="4">M11-Q11</f>
        <v>0</v>
      </c>
      <c r="T11" s="21">
        <f t="shared" ref="T11:T23" si="5">K11-Q11</f>
        <v>1</v>
      </c>
    </row>
    <row r="12" spans="2:20" ht="15" customHeight="1" x14ac:dyDescent="0.25">
      <c r="B12" s="13">
        <f t="shared" ref="B12:B75" si="6">B11+1</f>
        <v>3</v>
      </c>
      <c r="C12" s="44" t="s">
        <v>6</v>
      </c>
      <c r="D12" s="37"/>
      <c r="E12" s="7" t="s">
        <v>1</v>
      </c>
      <c r="F12" s="7"/>
      <c r="G12" s="1">
        <v>1</v>
      </c>
      <c r="H12" s="1"/>
      <c r="I12" s="1"/>
      <c r="J12" s="1"/>
      <c r="K12" s="5">
        <f t="shared" si="0"/>
        <v>1</v>
      </c>
      <c r="L12" s="1">
        <v>0</v>
      </c>
      <c r="M12" s="1">
        <f t="shared" si="1"/>
        <v>0</v>
      </c>
      <c r="N12" s="1">
        <v>0</v>
      </c>
      <c r="O12" s="6">
        <f t="shared" si="2"/>
        <v>1</v>
      </c>
      <c r="P12" s="14"/>
      <c r="Q12" s="1"/>
      <c r="R12" s="1">
        <f t="shared" si="3"/>
        <v>0</v>
      </c>
      <c r="S12" s="19">
        <f t="shared" si="4"/>
        <v>0</v>
      </c>
      <c r="T12" s="21">
        <f t="shared" si="5"/>
        <v>1</v>
      </c>
    </row>
    <row r="13" spans="2:20" ht="15" customHeight="1" x14ac:dyDescent="0.25">
      <c r="B13" s="13">
        <f t="shared" si="6"/>
        <v>4</v>
      </c>
      <c r="C13" s="44" t="s">
        <v>7</v>
      </c>
      <c r="D13" s="38" t="s">
        <v>261</v>
      </c>
      <c r="E13" s="7" t="s">
        <v>1</v>
      </c>
      <c r="F13" s="7"/>
      <c r="G13" s="1">
        <v>1</v>
      </c>
      <c r="H13" s="1"/>
      <c r="I13" s="1"/>
      <c r="J13" s="1"/>
      <c r="K13" s="5">
        <f t="shared" si="0"/>
        <v>1</v>
      </c>
      <c r="L13" s="1">
        <v>1</v>
      </c>
      <c r="M13" s="1">
        <f t="shared" si="1"/>
        <v>1</v>
      </c>
      <c r="N13" s="1">
        <v>0</v>
      </c>
      <c r="O13" s="6">
        <f t="shared" si="2"/>
        <v>0</v>
      </c>
      <c r="P13" s="14"/>
      <c r="Q13" s="1"/>
      <c r="R13" s="1">
        <f t="shared" si="3"/>
        <v>1</v>
      </c>
      <c r="S13" s="19">
        <f t="shared" si="4"/>
        <v>1</v>
      </c>
      <c r="T13" s="21">
        <f t="shared" si="5"/>
        <v>1</v>
      </c>
    </row>
    <row r="14" spans="2:20" ht="15" customHeight="1" x14ac:dyDescent="0.25">
      <c r="B14" s="13">
        <f t="shared" si="6"/>
        <v>5</v>
      </c>
      <c r="C14" s="44" t="s">
        <v>11</v>
      </c>
      <c r="D14" s="37"/>
      <c r="E14" s="7" t="s">
        <v>1</v>
      </c>
      <c r="F14" s="7"/>
      <c r="G14" s="1">
        <v>1</v>
      </c>
      <c r="H14" s="1"/>
      <c r="I14" s="1"/>
      <c r="J14" s="1"/>
      <c r="K14" s="5">
        <f t="shared" si="0"/>
        <v>1</v>
      </c>
      <c r="L14" s="1">
        <v>0</v>
      </c>
      <c r="M14" s="1">
        <f t="shared" si="1"/>
        <v>0</v>
      </c>
      <c r="N14" s="1">
        <v>0</v>
      </c>
      <c r="O14" s="6">
        <f t="shared" si="2"/>
        <v>1</v>
      </c>
      <c r="P14" s="14"/>
      <c r="Q14" s="1"/>
      <c r="R14" s="1">
        <f t="shared" si="3"/>
        <v>0</v>
      </c>
      <c r="S14" s="19">
        <f t="shared" si="4"/>
        <v>0</v>
      </c>
      <c r="T14" s="21">
        <f t="shared" si="5"/>
        <v>1</v>
      </c>
    </row>
    <row r="15" spans="2:20" ht="15" customHeight="1" x14ac:dyDescent="0.25">
      <c r="B15" s="13">
        <f t="shared" si="6"/>
        <v>6</v>
      </c>
      <c r="C15" s="44" t="s">
        <v>8</v>
      </c>
      <c r="D15" s="38" t="s">
        <v>263</v>
      </c>
      <c r="E15" s="7" t="s">
        <v>1</v>
      </c>
      <c r="F15" s="7"/>
      <c r="G15" s="1">
        <v>1</v>
      </c>
      <c r="H15" s="1"/>
      <c r="I15" s="1"/>
      <c r="J15" s="1"/>
      <c r="K15" s="5">
        <f t="shared" si="0"/>
        <v>1</v>
      </c>
      <c r="L15" s="1">
        <v>1</v>
      </c>
      <c r="M15" s="1">
        <f t="shared" si="1"/>
        <v>1</v>
      </c>
      <c r="N15" s="1">
        <v>0</v>
      </c>
      <c r="O15" s="6">
        <f t="shared" si="2"/>
        <v>0</v>
      </c>
      <c r="P15" s="14"/>
      <c r="Q15" s="1"/>
      <c r="R15" s="1">
        <f t="shared" si="3"/>
        <v>1</v>
      </c>
      <c r="S15" s="19">
        <f t="shared" si="4"/>
        <v>1</v>
      </c>
      <c r="T15" s="21">
        <f t="shared" si="5"/>
        <v>1</v>
      </c>
    </row>
    <row r="16" spans="2:20" ht="15" customHeight="1" x14ac:dyDescent="0.25">
      <c r="B16" s="13">
        <f t="shared" si="6"/>
        <v>7</v>
      </c>
      <c r="C16" s="44" t="s">
        <v>9</v>
      </c>
      <c r="D16" s="38" t="s">
        <v>262</v>
      </c>
      <c r="E16" s="7" t="s">
        <v>1</v>
      </c>
      <c r="F16" s="7"/>
      <c r="G16" s="1">
        <v>1</v>
      </c>
      <c r="H16" s="1"/>
      <c r="I16" s="1"/>
      <c r="J16" s="1"/>
      <c r="K16" s="5">
        <f t="shared" si="0"/>
        <v>1</v>
      </c>
      <c r="L16" s="1">
        <v>1</v>
      </c>
      <c r="M16" s="1">
        <f t="shared" si="1"/>
        <v>1</v>
      </c>
      <c r="N16" s="1">
        <v>0</v>
      </c>
      <c r="O16" s="6">
        <f t="shared" si="2"/>
        <v>0</v>
      </c>
      <c r="P16" s="14"/>
      <c r="Q16" s="1"/>
      <c r="R16" s="1">
        <f t="shared" si="3"/>
        <v>1</v>
      </c>
      <c r="S16" s="19">
        <f t="shared" si="4"/>
        <v>1</v>
      </c>
      <c r="T16" s="21">
        <f t="shared" si="5"/>
        <v>1</v>
      </c>
    </row>
    <row r="17" spans="2:20" ht="24" customHeight="1" x14ac:dyDescent="0.25">
      <c r="B17" s="13">
        <f t="shared" si="6"/>
        <v>8</v>
      </c>
      <c r="C17" s="44" t="s">
        <v>10</v>
      </c>
      <c r="D17" s="38" t="s">
        <v>260</v>
      </c>
      <c r="E17" s="7" t="s">
        <v>1</v>
      </c>
      <c r="F17" s="7"/>
      <c r="G17" s="1">
        <v>1</v>
      </c>
      <c r="H17" s="1"/>
      <c r="I17" s="1"/>
      <c r="J17" s="1"/>
      <c r="K17" s="5">
        <f t="shared" si="0"/>
        <v>1</v>
      </c>
      <c r="L17" s="1">
        <v>1</v>
      </c>
      <c r="M17" s="1">
        <f t="shared" si="1"/>
        <v>1</v>
      </c>
      <c r="N17" s="1">
        <v>0</v>
      </c>
      <c r="O17" s="6">
        <f t="shared" si="2"/>
        <v>0</v>
      </c>
      <c r="P17" s="14"/>
      <c r="Q17" s="1"/>
      <c r="R17" s="1">
        <f t="shared" si="3"/>
        <v>1</v>
      </c>
      <c r="S17" s="19">
        <f t="shared" si="4"/>
        <v>1</v>
      </c>
      <c r="T17" s="21">
        <f t="shared" si="5"/>
        <v>1</v>
      </c>
    </row>
    <row r="18" spans="2:20" ht="24" customHeight="1" x14ac:dyDescent="0.25">
      <c r="B18" s="13">
        <f t="shared" si="6"/>
        <v>9</v>
      </c>
      <c r="C18" s="44" t="s">
        <v>298</v>
      </c>
      <c r="D18" s="37"/>
      <c r="E18" s="7" t="s">
        <v>1</v>
      </c>
      <c r="F18" s="7"/>
      <c r="G18" s="1">
        <v>1</v>
      </c>
      <c r="H18" s="1"/>
      <c r="I18" s="1">
        <v>1</v>
      </c>
      <c r="J18" s="1"/>
      <c r="K18" s="5">
        <f t="shared" si="0"/>
        <v>2</v>
      </c>
      <c r="L18" s="1">
        <v>0</v>
      </c>
      <c r="M18" s="1">
        <f t="shared" si="1"/>
        <v>0</v>
      </c>
      <c r="N18" s="1">
        <v>0</v>
      </c>
      <c r="O18" s="6">
        <f t="shared" si="2"/>
        <v>2</v>
      </c>
      <c r="P18" s="14"/>
      <c r="Q18" s="1"/>
      <c r="R18" s="1">
        <f t="shared" si="3"/>
        <v>0</v>
      </c>
      <c r="S18" s="19">
        <f t="shared" si="4"/>
        <v>0</v>
      </c>
      <c r="T18" s="21">
        <f t="shared" si="5"/>
        <v>2</v>
      </c>
    </row>
    <row r="19" spans="2:20" ht="15" customHeight="1" x14ac:dyDescent="0.25">
      <c r="B19" s="13">
        <f t="shared" si="6"/>
        <v>10</v>
      </c>
      <c r="C19" s="44" t="s">
        <v>112</v>
      </c>
      <c r="D19" s="37"/>
      <c r="E19" s="7" t="s">
        <v>1</v>
      </c>
      <c r="F19" s="7"/>
      <c r="G19" s="1"/>
      <c r="H19" s="1"/>
      <c r="I19" s="1">
        <v>1</v>
      </c>
      <c r="J19" s="1"/>
      <c r="K19" s="5">
        <f t="shared" si="0"/>
        <v>1</v>
      </c>
      <c r="L19" s="1">
        <v>0</v>
      </c>
      <c r="M19" s="1">
        <f t="shared" si="1"/>
        <v>0</v>
      </c>
      <c r="N19" s="1">
        <v>0</v>
      </c>
      <c r="O19" s="6">
        <f t="shared" si="2"/>
        <v>1</v>
      </c>
      <c r="P19" s="14"/>
      <c r="Q19" s="1"/>
      <c r="R19" s="1">
        <f t="shared" si="3"/>
        <v>0</v>
      </c>
      <c r="S19" s="19">
        <f t="shared" si="4"/>
        <v>0</v>
      </c>
      <c r="T19" s="21">
        <f t="shared" si="5"/>
        <v>1</v>
      </c>
    </row>
    <row r="20" spans="2:20" ht="15" customHeight="1" x14ac:dyDescent="0.25">
      <c r="B20" s="13">
        <f t="shared" si="6"/>
        <v>11</v>
      </c>
      <c r="C20" s="44" t="s">
        <v>113</v>
      </c>
      <c r="D20" s="37"/>
      <c r="E20" s="7" t="s">
        <v>1</v>
      </c>
      <c r="F20" s="7"/>
      <c r="G20" s="1"/>
      <c r="H20" s="1"/>
      <c r="I20" s="1">
        <v>1</v>
      </c>
      <c r="J20" s="1"/>
      <c r="K20" s="5">
        <f t="shared" si="0"/>
        <v>1</v>
      </c>
      <c r="L20" s="1">
        <v>0</v>
      </c>
      <c r="M20" s="1">
        <f t="shared" si="1"/>
        <v>0</v>
      </c>
      <c r="N20" s="1">
        <v>0</v>
      </c>
      <c r="O20" s="6">
        <f t="shared" si="2"/>
        <v>1</v>
      </c>
      <c r="P20" s="14"/>
      <c r="Q20" s="1"/>
      <c r="R20" s="1">
        <f t="shared" si="3"/>
        <v>0</v>
      </c>
      <c r="S20" s="19">
        <f t="shared" si="4"/>
        <v>0</v>
      </c>
      <c r="T20" s="21">
        <f t="shared" si="5"/>
        <v>1</v>
      </c>
    </row>
    <row r="21" spans="2:20" ht="15" customHeight="1" x14ac:dyDescent="0.25">
      <c r="B21" s="13">
        <f t="shared" si="6"/>
        <v>12</v>
      </c>
      <c r="C21" s="44" t="s">
        <v>114</v>
      </c>
      <c r="D21" s="37"/>
      <c r="E21" s="7" t="s">
        <v>1</v>
      </c>
      <c r="F21" s="7"/>
      <c r="G21" s="1"/>
      <c r="H21" s="1"/>
      <c r="I21" s="1">
        <v>1</v>
      </c>
      <c r="J21" s="1"/>
      <c r="K21" s="5">
        <f t="shared" si="0"/>
        <v>1</v>
      </c>
      <c r="L21" s="1">
        <v>0</v>
      </c>
      <c r="M21" s="1">
        <f t="shared" si="1"/>
        <v>0</v>
      </c>
      <c r="N21" s="1">
        <v>0</v>
      </c>
      <c r="O21" s="6">
        <f t="shared" si="2"/>
        <v>1</v>
      </c>
      <c r="P21" s="14"/>
      <c r="Q21" s="1"/>
      <c r="R21" s="1">
        <f t="shared" si="3"/>
        <v>0</v>
      </c>
      <c r="S21" s="19">
        <f t="shared" si="4"/>
        <v>0</v>
      </c>
      <c r="T21" s="21">
        <f t="shared" si="5"/>
        <v>1</v>
      </c>
    </row>
    <row r="22" spans="2:20" ht="15" customHeight="1" x14ac:dyDescent="0.25">
      <c r="B22" s="13">
        <f t="shared" si="6"/>
        <v>13</v>
      </c>
      <c r="C22" s="44" t="s">
        <v>115</v>
      </c>
      <c r="D22" s="37"/>
      <c r="E22" s="7" t="s">
        <v>1</v>
      </c>
      <c r="F22" s="7"/>
      <c r="G22" s="1"/>
      <c r="H22" s="1"/>
      <c r="I22" s="1">
        <v>1</v>
      </c>
      <c r="J22" s="1"/>
      <c r="K22" s="5">
        <f t="shared" si="0"/>
        <v>1</v>
      </c>
      <c r="L22" s="1">
        <v>0</v>
      </c>
      <c r="M22" s="1">
        <f t="shared" si="1"/>
        <v>0</v>
      </c>
      <c r="N22" s="1">
        <v>0</v>
      </c>
      <c r="O22" s="6">
        <f t="shared" si="2"/>
        <v>1</v>
      </c>
      <c r="P22" s="14"/>
      <c r="Q22" s="1"/>
      <c r="R22" s="1">
        <f t="shared" si="3"/>
        <v>0</v>
      </c>
      <c r="S22" s="19">
        <f t="shared" si="4"/>
        <v>0</v>
      </c>
      <c r="T22" s="21">
        <f t="shared" si="5"/>
        <v>1</v>
      </c>
    </row>
    <row r="23" spans="2:20" ht="15" customHeight="1" x14ac:dyDescent="0.25">
      <c r="B23" s="13">
        <f t="shared" si="6"/>
        <v>14</v>
      </c>
      <c r="C23" s="44" t="s">
        <v>116</v>
      </c>
      <c r="D23" s="37" t="s">
        <v>259</v>
      </c>
      <c r="E23" s="7" t="s">
        <v>1</v>
      </c>
      <c r="F23" s="7"/>
      <c r="G23" s="1"/>
      <c r="H23" s="1"/>
      <c r="I23" s="1">
        <v>1</v>
      </c>
      <c r="J23" s="1"/>
      <c r="K23" s="5">
        <f t="shared" si="0"/>
        <v>1</v>
      </c>
      <c r="L23" s="1">
        <v>1</v>
      </c>
      <c r="M23" s="1">
        <f t="shared" si="1"/>
        <v>0</v>
      </c>
      <c r="N23" s="1">
        <v>1</v>
      </c>
      <c r="O23" s="6">
        <f t="shared" si="2"/>
        <v>0</v>
      </c>
      <c r="P23" s="14"/>
      <c r="Q23" s="1"/>
      <c r="R23" s="1">
        <f t="shared" si="3"/>
        <v>1</v>
      </c>
      <c r="S23" s="19">
        <f t="shared" si="4"/>
        <v>0</v>
      </c>
      <c r="T23" s="21">
        <f t="shared" si="5"/>
        <v>1</v>
      </c>
    </row>
    <row r="24" spans="2:20" ht="15" customHeight="1" x14ac:dyDescent="0.25">
      <c r="B24" s="13">
        <f t="shared" si="6"/>
        <v>15</v>
      </c>
      <c r="C24" s="44" t="s">
        <v>117</v>
      </c>
      <c r="D24" s="38" t="s">
        <v>264</v>
      </c>
      <c r="E24" s="7" t="s">
        <v>1</v>
      </c>
      <c r="F24" s="7"/>
      <c r="G24" s="1"/>
      <c r="H24" s="1"/>
      <c r="I24" s="1">
        <v>1</v>
      </c>
      <c r="J24" s="1"/>
      <c r="K24" s="5">
        <f t="shared" si="0"/>
        <v>1</v>
      </c>
      <c r="L24" s="1">
        <v>1</v>
      </c>
      <c r="M24" s="1">
        <f t="shared" si="1"/>
        <v>1</v>
      </c>
      <c r="N24" s="1">
        <v>0</v>
      </c>
      <c r="O24" s="6">
        <f t="shared" si="2"/>
        <v>0</v>
      </c>
      <c r="P24" s="14"/>
      <c r="Q24" s="1"/>
      <c r="R24" s="1">
        <f t="shared" ref="R24:R87" si="7">L24-Q24</f>
        <v>1</v>
      </c>
      <c r="S24" s="19">
        <f t="shared" ref="S24:S87" si="8">M24-Q24</f>
        <v>1</v>
      </c>
      <c r="T24" s="21">
        <f t="shared" ref="T24:T87" si="9">K24-Q24</f>
        <v>1</v>
      </c>
    </row>
    <row r="25" spans="2:20" ht="15" customHeight="1" x14ac:dyDescent="0.25">
      <c r="B25" s="13">
        <f t="shared" si="6"/>
        <v>16</v>
      </c>
      <c r="C25" s="44" t="s">
        <v>118</v>
      </c>
      <c r="D25" s="37" t="s">
        <v>258</v>
      </c>
      <c r="E25" s="7" t="s">
        <v>1</v>
      </c>
      <c r="F25" s="7"/>
      <c r="G25" s="1"/>
      <c r="H25" s="1"/>
      <c r="I25" s="1">
        <v>1</v>
      </c>
      <c r="J25" s="1"/>
      <c r="K25" s="5">
        <f t="shared" si="0"/>
        <v>1</v>
      </c>
      <c r="L25" s="1">
        <v>1</v>
      </c>
      <c r="M25" s="1">
        <f t="shared" si="1"/>
        <v>0</v>
      </c>
      <c r="N25" s="1">
        <v>1</v>
      </c>
      <c r="O25" s="6">
        <f t="shared" si="2"/>
        <v>0</v>
      </c>
      <c r="P25" s="14"/>
      <c r="Q25" s="1"/>
      <c r="R25" s="1">
        <f t="shared" si="7"/>
        <v>1</v>
      </c>
      <c r="S25" s="19">
        <f t="shared" si="8"/>
        <v>0</v>
      </c>
      <c r="T25" s="21">
        <f t="shared" si="9"/>
        <v>1</v>
      </c>
    </row>
    <row r="26" spans="2:20" ht="15" customHeight="1" x14ac:dyDescent="0.25">
      <c r="B26" s="13">
        <f t="shared" si="6"/>
        <v>17</v>
      </c>
      <c r="C26" s="42" t="s">
        <v>119</v>
      </c>
      <c r="D26" s="38" t="s">
        <v>268</v>
      </c>
      <c r="E26" s="7" t="s">
        <v>1</v>
      </c>
      <c r="F26" s="7"/>
      <c r="G26" s="1"/>
      <c r="H26" s="1">
        <v>1</v>
      </c>
      <c r="I26" s="1"/>
      <c r="J26" s="1"/>
      <c r="K26" s="5">
        <f t="shared" si="0"/>
        <v>1</v>
      </c>
      <c r="L26" s="1">
        <v>1</v>
      </c>
      <c r="M26" s="1">
        <f t="shared" si="1"/>
        <v>1</v>
      </c>
      <c r="N26" s="3">
        <v>0</v>
      </c>
      <c r="O26" s="6">
        <f t="shared" si="2"/>
        <v>0</v>
      </c>
      <c r="P26" s="14"/>
      <c r="Q26" s="1"/>
      <c r="R26" s="1">
        <f t="shared" si="7"/>
        <v>1</v>
      </c>
      <c r="S26" s="19">
        <f t="shared" si="8"/>
        <v>1</v>
      </c>
      <c r="T26" s="21">
        <f t="shared" si="9"/>
        <v>1</v>
      </c>
    </row>
    <row r="27" spans="2:20" ht="15" customHeight="1" x14ac:dyDescent="0.25">
      <c r="B27" s="13">
        <f t="shared" si="6"/>
        <v>18</v>
      </c>
      <c r="C27" s="42" t="s">
        <v>121</v>
      </c>
      <c r="D27" s="39"/>
      <c r="E27" s="7" t="s">
        <v>1</v>
      </c>
      <c r="F27" s="7">
        <v>2</v>
      </c>
      <c r="G27" s="1"/>
      <c r="H27" s="1">
        <v>4</v>
      </c>
      <c r="I27" s="1"/>
      <c r="J27" s="1"/>
      <c r="K27" s="5">
        <f t="shared" si="0"/>
        <v>6</v>
      </c>
      <c r="L27" s="1">
        <v>0</v>
      </c>
      <c r="M27" s="1">
        <f t="shared" si="1"/>
        <v>0</v>
      </c>
      <c r="N27" s="1">
        <v>0</v>
      </c>
      <c r="O27" s="6">
        <f t="shared" si="2"/>
        <v>6</v>
      </c>
      <c r="P27" s="14"/>
      <c r="Q27" s="1"/>
      <c r="R27" s="1">
        <f t="shared" si="7"/>
        <v>0</v>
      </c>
      <c r="S27" s="19">
        <f t="shared" si="8"/>
        <v>0</v>
      </c>
      <c r="T27" s="21">
        <f t="shared" si="9"/>
        <v>6</v>
      </c>
    </row>
    <row r="28" spans="2:20" ht="15" customHeight="1" x14ac:dyDescent="0.25">
      <c r="B28" s="13">
        <f t="shared" si="6"/>
        <v>19</v>
      </c>
      <c r="C28" s="42" t="s">
        <v>120</v>
      </c>
      <c r="D28" s="38" t="s">
        <v>265</v>
      </c>
      <c r="E28" s="7" t="s">
        <v>1</v>
      </c>
      <c r="F28" s="7"/>
      <c r="G28" s="1"/>
      <c r="H28" s="1">
        <v>1</v>
      </c>
      <c r="I28" s="1"/>
      <c r="J28" s="1"/>
      <c r="K28" s="5">
        <f t="shared" si="0"/>
        <v>1</v>
      </c>
      <c r="L28" s="1">
        <v>1</v>
      </c>
      <c r="M28" s="1">
        <f t="shared" si="1"/>
        <v>1</v>
      </c>
      <c r="N28" s="1">
        <v>0</v>
      </c>
      <c r="O28" s="6">
        <f t="shared" si="2"/>
        <v>0</v>
      </c>
      <c r="P28" s="14"/>
      <c r="Q28" s="1"/>
      <c r="R28" s="1">
        <f t="shared" si="7"/>
        <v>1</v>
      </c>
      <c r="S28" s="19">
        <f t="shared" si="8"/>
        <v>1</v>
      </c>
      <c r="T28" s="21">
        <f t="shared" si="9"/>
        <v>1</v>
      </c>
    </row>
    <row r="29" spans="2:20" ht="15" customHeight="1" x14ac:dyDescent="0.25">
      <c r="B29" s="13">
        <f t="shared" si="6"/>
        <v>20</v>
      </c>
      <c r="C29" s="42" t="s">
        <v>122</v>
      </c>
      <c r="D29" s="39"/>
      <c r="E29" s="7" t="s">
        <v>1</v>
      </c>
      <c r="F29" s="7"/>
      <c r="G29" s="1"/>
      <c r="H29" s="1">
        <v>1</v>
      </c>
      <c r="I29" s="1"/>
      <c r="J29" s="1"/>
      <c r="K29" s="5">
        <f t="shared" si="0"/>
        <v>1</v>
      </c>
      <c r="L29" s="1">
        <v>0</v>
      </c>
      <c r="M29" s="1">
        <f t="shared" si="1"/>
        <v>0</v>
      </c>
      <c r="N29" s="1">
        <v>0</v>
      </c>
      <c r="O29" s="6">
        <f t="shared" si="2"/>
        <v>1</v>
      </c>
      <c r="P29" s="14"/>
      <c r="Q29" s="1"/>
      <c r="R29" s="1">
        <f t="shared" si="7"/>
        <v>0</v>
      </c>
      <c r="S29" s="19">
        <f t="shared" si="8"/>
        <v>0</v>
      </c>
      <c r="T29" s="21">
        <f t="shared" si="9"/>
        <v>1</v>
      </c>
    </row>
    <row r="30" spans="2:20" ht="15" customHeight="1" x14ac:dyDescent="0.25">
      <c r="B30" s="13">
        <f t="shared" si="6"/>
        <v>21</v>
      </c>
      <c r="C30" s="42" t="s">
        <v>123</v>
      </c>
      <c r="D30" s="37" t="s">
        <v>269</v>
      </c>
      <c r="E30" s="7" t="s">
        <v>1</v>
      </c>
      <c r="F30" s="7"/>
      <c r="G30" s="1"/>
      <c r="H30" s="1"/>
      <c r="I30" s="1"/>
      <c r="J30" s="1">
        <v>1</v>
      </c>
      <c r="K30" s="5">
        <f t="shared" si="0"/>
        <v>1</v>
      </c>
      <c r="L30" s="1">
        <v>1</v>
      </c>
      <c r="M30" s="1">
        <f t="shared" si="1"/>
        <v>0</v>
      </c>
      <c r="N30" s="1">
        <v>1</v>
      </c>
      <c r="O30" s="6">
        <f t="shared" si="2"/>
        <v>0</v>
      </c>
      <c r="P30" s="14"/>
      <c r="Q30" s="1"/>
      <c r="R30" s="1">
        <f t="shared" si="7"/>
        <v>1</v>
      </c>
      <c r="S30" s="19">
        <f t="shared" si="8"/>
        <v>0</v>
      </c>
      <c r="T30" s="21">
        <f t="shared" si="9"/>
        <v>1</v>
      </c>
    </row>
    <row r="31" spans="2:20" ht="15" customHeight="1" x14ac:dyDescent="0.25">
      <c r="B31" s="13">
        <f t="shared" si="6"/>
        <v>22</v>
      </c>
      <c r="C31" s="42" t="s">
        <v>124</v>
      </c>
      <c r="D31" s="37" t="s">
        <v>270</v>
      </c>
      <c r="E31" s="7" t="s">
        <v>1</v>
      </c>
      <c r="F31" s="7"/>
      <c r="G31" s="1"/>
      <c r="H31" s="1"/>
      <c r="I31" s="1"/>
      <c r="J31" s="1">
        <v>1</v>
      </c>
      <c r="K31" s="5">
        <f t="shared" si="0"/>
        <v>1</v>
      </c>
      <c r="L31" s="1">
        <v>1</v>
      </c>
      <c r="M31" s="1">
        <f t="shared" si="1"/>
        <v>0</v>
      </c>
      <c r="N31" s="1">
        <v>1</v>
      </c>
      <c r="O31" s="6">
        <f t="shared" si="2"/>
        <v>0</v>
      </c>
      <c r="P31" s="14"/>
      <c r="Q31" s="1"/>
      <c r="R31" s="1">
        <f t="shared" si="7"/>
        <v>1</v>
      </c>
      <c r="S31" s="19">
        <f t="shared" si="8"/>
        <v>0</v>
      </c>
      <c r="T31" s="21">
        <f t="shared" si="9"/>
        <v>1</v>
      </c>
    </row>
    <row r="32" spans="2:20" ht="15" customHeight="1" x14ac:dyDescent="0.25">
      <c r="B32" s="13">
        <f t="shared" si="6"/>
        <v>23</v>
      </c>
      <c r="C32" s="42" t="s">
        <v>125</v>
      </c>
      <c r="D32" s="38" t="s">
        <v>271</v>
      </c>
      <c r="E32" s="7" t="s">
        <v>1</v>
      </c>
      <c r="F32" s="7"/>
      <c r="G32" s="1"/>
      <c r="H32" s="1"/>
      <c r="I32" s="1"/>
      <c r="J32" s="1">
        <v>1</v>
      </c>
      <c r="K32" s="5">
        <f t="shared" si="0"/>
        <v>1</v>
      </c>
      <c r="L32" s="1">
        <v>1</v>
      </c>
      <c r="M32" s="1">
        <f t="shared" si="1"/>
        <v>1</v>
      </c>
      <c r="N32" s="1">
        <v>0</v>
      </c>
      <c r="O32" s="6">
        <f t="shared" si="2"/>
        <v>0</v>
      </c>
      <c r="P32" s="14"/>
      <c r="Q32" s="1"/>
      <c r="R32" s="1">
        <f t="shared" si="7"/>
        <v>1</v>
      </c>
      <c r="S32" s="19">
        <f t="shared" si="8"/>
        <v>1</v>
      </c>
      <c r="T32" s="21">
        <f t="shared" si="9"/>
        <v>1</v>
      </c>
    </row>
    <row r="33" spans="2:20" ht="15" customHeight="1" x14ac:dyDescent="0.25">
      <c r="B33" s="13">
        <f t="shared" si="6"/>
        <v>24</v>
      </c>
      <c r="C33" s="42" t="s">
        <v>127</v>
      </c>
      <c r="D33" s="37" t="s">
        <v>266</v>
      </c>
      <c r="E33" s="7" t="s">
        <v>1</v>
      </c>
      <c r="F33" s="7"/>
      <c r="G33" s="1"/>
      <c r="H33" s="1"/>
      <c r="I33" s="1"/>
      <c r="J33" s="1">
        <v>1</v>
      </c>
      <c r="K33" s="5">
        <f t="shared" si="0"/>
        <v>1</v>
      </c>
      <c r="L33" s="1">
        <v>1</v>
      </c>
      <c r="M33" s="1">
        <f t="shared" si="1"/>
        <v>0</v>
      </c>
      <c r="N33" s="1">
        <v>1</v>
      </c>
      <c r="O33" s="6">
        <f t="shared" si="2"/>
        <v>0</v>
      </c>
      <c r="P33" s="14"/>
      <c r="Q33" s="1"/>
      <c r="R33" s="1">
        <f t="shared" si="7"/>
        <v>1</v>
      </c>
      <c r="S33" s="19">
        <f t="shared" si="8"/>
        <v>0</v>
      </c>
      <c r="T33" s="21">
        <f t="shared" si="9"/>
        <v>1</v>
      </c>
    </row>
    <row r="34" spans="2:20" ht="15" customHeight="1" x14ac:dyDescent="0.25">
      <c r="B34" s="13">
        <f t="shared" si="6"/>
        <v>25</v>
      </c>
      <c r="C34" s="42" t="s">
        <v>126</v>
      </c>
      <c r="D34" s="38" t="s">
        <v>272</v>
      </c>
      <c r="E34" s="7" t="s">
        <v>1</v>
      </c>
      <c r="F34" s="7"/>
      <c r="G34" s="1"/>
      <c r="H34" s="1"/>
      <c r="I34" s="1"/>
      <c r="J34" s="1">
        <v>1</v>
      </c>
      <c r="K34" s="5">
        <f t="shared" si="0"/>
        <v>1</v>
      </c>
      <c r="L34" s="1">
        <v>1</v>
      </c>
      <c r="M34" s="1">
        <f t="shared" si="1"/>
        <v>1</v>
      </c>
      <c r="N34" s="1">
        <v>0</v>
      </c>
      <c r="O34" s="6">
        <f t="shared" si="2"/>
        <v>0</v>
      </c>
      <c r="P34" s="14"/>
      <c r="Q34" s="1"/>
      <c r="R34" s="1">
        <f t="shared" si="7"/>
        <v>1</v>
      </c>
      <c r="S34" s="19">
        <f t="shared" si="8"/>
        <v>1</v>
      </c>
      <c r="T34" s="21">
        <f t="shared" si="9"/>
        <v>1</v>
      </c>
    </row>
    <row r="35" spans="2:20" ht="15" customHeight="1" x14ac:dyDescent="0.25">
      <c r="B35" s="13">
        <f t="shared" si="6"/>
        <v>26</v>
      </c>
      <c r="C35" s="42" t="s">
        <v>128</v>
      </c>
      <c r="D35" s="37" t="s">
        <v>273</v>
      </c>
      <c r="E35" s="7" t="s">
        <v>1</v>
      </c>
      <c r="F35" s="7"/>
      <c r="G35" s="1"/>
      <c r="H35" s="1"/>
      <c r="I35" s="1"/>
      <c r="J35" s="1">
        <v>1</v>
      </c>
      <c r="K35" s="5">
        <f t="shared" si="0"/>
        <v>1</v>
      </c>
      <c r="L35" s="1">
        <v>1</v>
      </c>
      <c r="M35" s="1">
        <f t="shared" si="1"/>
        <v>0</v>
      </c>
      <c r="N35" s="1">
        <v>1</v>
      </c>
      <c r="O35" s="6">
        <f t="shared" si="2"/>
        <v>0</v>
      </c>
      <c r="P35" s="14"/>
      <c r="Q35" s="1"/>
      <c r="R35" s="1">
        <f t="shared" si="7"/>
        <v>1</v>
      </c>
      <c r="S35" s="19">
        <f t="shared" si="8"/>
        <v>0</v>
      </c>
      <c r="T35" s="21">
        <f t="shared" si="9"/>
        <v>1</v>
      </c>
    </row>
    <row r="36" spans="2:20" ht="15" customHeight="1" x14ac:dyDescent="0.25">
      <c r="B36" s="13">
        <f t="shared" si="6"/>
        <v>27</v>
      </c>
      <c r="C36" s="42" t="s">
        <v>129</v>
      </c>
      <c r="D36" s="37" t="s">
        <v>267</v>
      </c>
      <c r="E36" s="7" t="s">
        <v>1</v>
      </c>
      <c r="F36" s="7"/>
      <c r="G36" s="1"/>
      <c r="H36" s="1"/>
      <c r="I36" s="1"/>
      <c r="J36" s="1">
        <v>1</v>
      </c>
      <c r="K36" s="5">
        <f t="shared" si="0"/>
        <v>1</v>
      </c>
      <c r="L36" s="1">
        <v>1</v>
      </c>
      <c r="M36" s="1">
        <f t="shared" si="1"/>
        <v>0</v>
      </c>
      <c r="N36" s="1">
        <v>1</v>
      </c>
      <c r="O36" s="6">
        <f t="shared" si="2"/>
        <v>0</v>
      </c>
      <c r="P36" s="14"/>
      <c r="Q36" s="1"/>
      <c r="R36" s="1">
        <f t="shared" si="7"/>
        <v>1</v>
      </c>
      <c r="S36" s="19">
        <f t="shared" si="8"/>
        <v>0</v>
      </c>
      <c r="T36" s="21">
        <f t="shared" si="9"/>
        <v>1</v>
      </c>
    </row>
    <row r="37" spans="2:20" ht="15" customHeight="1" x14ac:dyDescent="0.25">
      <c r="B37" s="13">
        <f t="shared" si="6"/>
        <v>28</v>
      </c>
      <c r="C37" s="44" t="s">
        <v>56</v>
      </c>
      <c r="D37" s="38" t="s">
        <v>212</v>
      </c>
      <c r="E37" s="7" t="s">
        <v>13</v>
      </c>
      <c r="F37" s="7"/>
      <c r="G37" s="1"/>
      <c r="H37" s="2"/>
      <c r="I37" s="1">
        <v>35</v>
      </c>
      <c r="J37" s="2"/>
      <c r="K37" s="5">
        <f t="shared" si="0"/>
        <v>35</v>
      </c>
      <c r="L37" s="1">
        <v>215</v>
      </c>
      <c r="M37" s="1">
        <f t="shared" si="1"/>
        <v>90</v>
      </c>
      <c r="N37" s="1">
        <v>125</v>
      </c>
      <c r="O37" s="6">
        <f t="shared" si="2"/>
        <v>-180</v>
      </c>
      <c r="P37" s="14">
        <v>180</v>
      </c>
      <c r="Q37" s="1"/>
      <c r="R37" s="1">
        <f t="shared" si="7"/>
        <v>215</v>
      </c>
      <c r="S37" s="19">
        <f t="shared" si="8"/>
        <v>90</v>
      </c>
      <c r="T37" s="21">
        <f t="shared" si="9"/>
        <v>35</v>
      </c>
    </row>
    <row r="38" spans="2:20" ht="15" customHeight="1" x14ac:dyDescent="0.25">
      <c r="B38" s="13">
        <f t="shared" si="6"/>
        <v>29</v>
      </c>
      <c r="C38" s="42" t="s">
        <v>121</v>
      </c>
      <c r="D38" s="39"/>
      <c r="E38" s="7"/>
      <c r="F38" s="7"/>
      <c r="G38" s="1"/>
      <c r="H38" s="1"/>
      <c r="I38" s="1"/>
      <c r="J38" s="1">
        <v>6</v>
      </c>
      <c r="K38" s="5">
        <f t="shared" si="0"/>
        <v>6</v>
      </c>
      <c r="L38" s="1">
        <v>0</v>
      </c>
      <c r="M38" s="1">
        <f t="shared" si="1"/>
        <v>0</v>
      </c>
      <c r="N38" s="1">
        <v>0</v>
      </c>
      <c r="O38" s="6">
        <f t="shared" si="2"/>
        <v>6</v>
      </c>
      <c r="P38" s="14"/>
      <c r="Q38" s="1"/>
      <c r="R38" s="1">
        <f t="shared" si="7"/>
        <v>0</v>
      </c>
      <c r="S38" s="19">
        <f t="shared" si="8"/>
        <v>0</v>
      </c>
      <c r="T38" s="21">
        <f t="shared" si="9"/>
        <v>6</v>
      </c>
    </row>
    <row r="39" spans="2:20" ht="15" customHeight="1" x14ac:dyDescent="0.25">
      <c r="B39" s="13">
        <f t="shared" si="6"/>
        <v>30</v>
      </c>
      <c r="C39" s="44" t="s">
        <v>55</v>
      </c>
      <c r="D39" s="37" t="s">
        <v>199</v>
      </c>
      <c r="E39" s="7" t="s">
        <v>13</v>
      </c>
      <c r="F39" s="7"/>
      <c r="G39" s="1"/>
      <c r="H39" s="2"/>
      <c r="I39" s="1">
        <v>80</v>
      </c>
      <c r="J39" s="2"/>
      <c r="K39" s="5">
        <f t="shared" si="0"/>
        <v>80</v>
      </c>
      <c r="L39" s="1">
        <v>80</v>
      </c>
      <c r="M39" s="1">
        <f t="shared" si="1"/>
        <v>0</v>
      </c>
      <c r="N39" s="1">
        <v>80</v>
      </c>
      <c r="O39" s="6">
        <f t="shared" si="2"/>
        <v>0</v>
      </c>
      <c r="P39" s="14"/>
      <c r="Q39" s="1"/>
      <c r="R39" s="1">
        <f t="shared" si="7"/>
        <v>80</v>
      </c>
      <c r="S39" s="19">
        <f t="shared" si="8"/>
        <v>0</v>
      </c>
      <c r="T39" s="21">
        <f t="shared" si="9"/>
        <v>80</v>
      </c>
    </row>
    <row r="40" spans="2:20" ht="15" customHeight="1" x14ac:dyDescent="0.25">
      <c r="B40" s="13">
        <f t="shared" si="6"/>
        <v>31</v>
      </c>
      <c r="C40" s="52" t="s">
        <v>12</v>
      </c>
      <c r="D40" s="41" t="s">
        <v>197</v>
      </c>
      <c r="E40" s="7" t="s">
        <v>13</v>
      </c>
      <c r="F40" s="7"/>
      <c r="G40" s="1">
        <v>35</v>
      </c>
      <c r="H40" s="1"/>
      <c r="I40" s="1">
        <v>115</v>
      </c>
      <c r="J40" s="1"/>
      <c r="K40" s="5">
        <f t="shared" si="0"/>
        <v>150</v>
      </c>
      <c r="L40" s="1">
        <v>150</v>
      </c>
      <c r="M40" s="1">
        <f t="shared" si="1"/>
        <v>0</v>
      </c>
      <c r="N40" s="1">
        <v>150</v>
      </c>
      <c r="O40" s="6">
        <f t="shared" si="2"/>
        <v>0</v>
      </c>
      <c r="P40" s="14"/>
      <c r="Q40" s="1"/>
      <c r="R40" s="1">
        <f t="shared" si="7"/>
        <v>150</v>
      </c>
      <c r="S40" s="19">
        <f t="shared" si="8"/>
        <v>0</v>
      </c>
      <c r="T40" s="21">
        <f t="shared" si="9"/>
        <v>150</v>
      </c>
    </row>
    <row r="41" spans="2:20" ht="15" customHeight="1" x14ac:dyDescent="0.25">
      <c r="B41" s="13">
        <f t="shared" si="6"/>
        <v>32</v>
      </c>
      <c r="C41" s="44" t="s">
        <v>15</v>
      </c>
      <c r="D41" s="38" t="s">
        <v>217</v>
      </c>
      <c r="E41" s="7" t="s">
        <v>13</v>
      </c>
      <c r="F41" s="7"/>
      <c r="G41" s="1">
        <v>40</v>
      </c>
      <c r="H41" s="1"/>
      <c r="I41" s="1"/>
      <c r="J41" s="1"/>
      <c r="K41" s="5">
        <f t="shared" si="0"/>
        <v>40</v>
      </c>
      <c r="L41" s="1">
        <v>40</v>
      </c>
      <c r="M41" s="1">
        <f t="shared" si="1"/>
        <v>40</v>
      </c>
      <c r="N41" s="1">
        <v>0</v>
      </c>
      <c r="O41" s="6">
        <f t="shared" si="2"/>
        <v>0</v>
      </c>
      <c r="P41" s="14"/>
      <c r="Q41" s="1"/>
      <c r="R41" s="1">
        <f t="shared" si="7"/>
        <v>40</v>
      </c>
      <c r="S41" s="19">
        <f t="shared" si="8"/>
        <v>40</v>
      </c>
      <c r="T41" s="21">
        <f t="shared" si="9"/>
        <v>40</v>
      </c>
    </row>
    <row r="42" spans="2:20" ht="15" customHeight="1" x14ac:dyDescent="0.25">
      <c r="B42" s="13">
        <f t="shared" si="6"/>
        <v>33</v>
      </c>
      <c r="C42" s="53" t="s">
        <v>14</v>
      </c>
      <c r="D42" s="37" t="s">
        <v>214</v>
      </c>
      <c r="E42" s="7" t="s">
        <v>13</v>
      </c>
      <c r="F42" s="7"/>
      <c r="G42" s="1">
        <v>30</v>
      </c>
      <c r="H42" s="1"/>
      <c r="I42" s="1">
        <v>105</v>
      </c>
      <c r="J42" s="1"/>
      <c r="K42" s="5">
        <f t="shared" si="0"/>
        <v>135</v>
      </c>
      <c r="L42" s="1">
        <v>135</v>
      </c>
      <c r="M42" s="1">
        <f t="shared" si="1"/>
        <v>0</v>
      </c>
      <c r="N42" s="1">
        <v>135</v>
      </c>
      <c r="O42" s="6">
        <f t="shared" si="2"/>
        <v>0</v>
      </c>
      <c r="P42" s="14"/>
      <c r="Q42" s="1"/>
      <c r="R42" s="1">
        <f t="shared" si="7"/>
        <v>135</v>
      </c>
      <c r="S42" s="19">
        <f t="shared" si="8"/>
        <v>0</v>
      </c>
      <c r="T42" s="21">
        <f t="shared" si="9"/>
        <v>135</v>
      </c>
    </row>
    <row r="43" spans="2:20" ht="15" customHeight="1" x14ac:dyDescent="0.25">
      <c r="B43" s="13">
        <f t="shared" si="6"/>
        <v>34</v>
      </c>
      <c r="C43" s="44" t="s">
        <v>17</v>
      </c>
      <c r="D43" s="38" t="s">
        <v>213</v>
      </c>
      <c r="E43" s="7" t="s">
        <v>13</v>
      </c>
      <c r="F43" s="7">
        <v>65</v>
      </c>
      <c r="G43" s="1">
        <v>395</v>
      </c>
      <c r="H43" s="1"/>
      <c r="I43" s="1">
        <v>2405</v>
      </c>
      <c r="J43" s="2"/>
      <c r="K43" s="5">
        <f t="shared" si="0"/>
        <v>2865</v>
      </c>
      <c r="L43" s="1">
        <v>2865</v>
      </c>
      <c r="M43" s="1">
        <f t="shared" si="1"/>
        <v>200</v>
      </c>
      <c r="N43" s="1">
        <v>2665</v>
      </c>
      <c r="O43" s="6">
        <f t="shared" si="2"/>
        <v>0</v>
      </c>
      <c r="P43" s="14">
        <v>65</v>
      </c>
      <c r="Q43" s="1"/>
      <c r="R43" s="1">
        <f t="shared" si="7"/>
        <v>2865</v>
      </c>
      <c r="S43" s="19">
        <f t="shared" si="8"/>
        <v>200</v>
      </c>
      <c r="T43" s="21">
        <f t="shared" si="9"/>
        <v>2865</v>
      </c>
    </row>
    <row r="44" spans="2:20" ht="15" customHeight="1" x14ac:dyDescent="0.25">
      <c r="B44" s="13">
        <f t="shared" si="6"/>
        <v>35</v>
      </c>
      <c r="C44" s="44" t="s">
        <v>57</v>
      </c>
      <c r="D44" s="37" t="s">
        <v>211</v>
      </c>
      <c r="E44" s="7" t="s">
        <v>13</v>
      </c>
      <c r="F44" s="7"/>
      <c r="G44" s="1"/>
      <c r="H44" s="2"/>
      <c r="I44" s="1">
        <v>155</v>
      </c>
      <c r="J44" s="2"/>
      <c r="K44" s="5">
        <f t="shared" si="0"/>
        <v>155</v>
      </c>
      <c r="L44" s="1">
        <v>155</v>
      </c>
      <c r="M44" s="1">
        <f t="shared" si="1"/>
        <v>0</v>
      </c>
      <c r="N44" s="1">
        <v>155</v>
      </c>
      <c r="O44" s="6">
        <f t="shared" si="2"/>
        <v>0</v>
      </c>
      <c r="P44" s="14"/>
      <c r="Q44" s="1"/>
      <c r="R44" s="1">
        <f t="shared" si="7"/>
        <v>155</v>
      </c>
      <c r="S44" s="19">
        <f t="shared" si="8"/>
        <v>0</v>
      </c>
      <c r="T44" s="21">
        <f t="shared" si="9"/>
        <v>155</v>
      </c>
    </row>
    <row r="45" spans="2:20" ht="15" customHeight="1" x14ac:dyDescent="0.25">
      <c r="B45" s="13">
        <f t="shared" si="6"/>
        <v>36</v>
      </c>
      <c r="C45" s="44" t="s">
        <v>21</v>
      </c>
      <c r="D45" s="38" t="s">
        <v>207</v>
      </c>
      <c r="E45" s="7" t="s">
        <v>13</v>
      </c>
      <c r="F45" s="7">
        <v>185</v>
      </c>
      <c r="G45" s="1">
        <v>255</v>
      </c>
      <c r="H45" s="2">
        <v>720</v>
      </c>
      <c r="I45" s="1">
        <v>1100</v>
      </c>
      <c r="J45" s="2">
        <v>1600</v>
      </c>
      <c r="K45" s="5">
        <f t="shared" si="0"/>
        <v>3860</v>
      </c>
      <c r="L45" s="1">
        <v>3860</v>
      </c>
      <c r="M45" s="1">
        <f t="shared" si="1"/>
        <v>870</v>
      </c>
      <c r="N45" s="1">
        <v>2990</v>
      </c>
      <c r="O45" s="6">
        <f t="shared" si="2"/>
        <v>0</v>
      </c>
      <c r="P45" s="14">
        <v>185</v>
      </c>
      <c r="Q45" s="1"/>
      <c r="R45" s="1">
        <f t="shared" si="7"/>
        <v>3860</v>
      </c>
      <c r="S45" s="19">
        <f t="shared" si="8"/>
        <v>870</v>
      </c>
      <c r="T45" s="21">
        <f t="shared" si="9"/>
        <v>3860</v>
      </c>
    </row>
    <row r="46" spans="2:20" ht="15" customHeight="1" x14ac:dyDescent="0.25">
      <c r="B46" s="13">
        <f t="shared" si="6"/>
        <v>37</v>
      </c>
      <c r="C46" s="44" t="s">
        <v>16</v>
      </c>
      <c r="D46" s="41" t="s">
        <v>216</v>
      </c>
      <c r="E46" s="7" t="s">
        <v>13</v>
      </c>
      <c r="F46" s="7">
        <v>15</v>
      </c>
      <c r="G46" s="1">
        <v>435</v>
      </c>
      <c r="H46" s="1"/>
      <c r="I46" s="1">
        <v>75</v>
      </c>
      <c r="J46" s="1"/>
      <c r="K46" s="5">
        <f t="shared" si="0"/>
        <v>525</v>
      </c>
      <c r="L46" s="1">
        <v>525</v>
      </c>
      <c r="M46" s="1">
        <f t="shared" si="1"/>
        <v>476</v>
      </c>
      <c r="N46" s="1">
        <v>49</v>
      </c>
      <c r="O46" s="6">
        <f t="shared" si="2"/>
        <v>0</v>
      </c>
      <c r="P46" s="14">
        <v>15</v>
      </c>
      <c r="Q46" s="1"/>
      <c r="R46" s="1">
        <f t="shared" si="7"/>
        <v>525</v>
      </c>
      <c r="S46" s="19">
        <f t="shared" si="8"/>
        <v>476</v>
      </c>
      <c r="T46" s="21">
        <f t="shared" si="9"/>
        <v>525</v>
      </c>
    </row>
    <row r="47" spans="2:20" ht="15" customHeight="1" x14ac:dyDescent="0.25">
      <c r="B47" s="13">
        <f t="shared" si="6"/>
        <v>38</v>
      </c>
      <c r="C47" s="42" t="s">
        <v>29</v>
      </c>
      <c r="D47" s="38" t="s">
        <v>202</v>
      </c>
      <c r="E47" s="7" t="s">
        <v>13</v>
      </c>
      <c r="F47" s="7"/>
      <c r="G47" s="1"/>
      <c r="H47" s="2">
        <v>250</v>
      </c>
      <c r="I47" s="1"/>
      <c r="J47" s="2"/>
      <c r="K47" s="5">
        <f t="shared" si="0"/>
        <v>250</v>
      </c>
      <c r="L47" s="1">
        <v>250</v>
      </c>
      <c r="M47" s="1">
        <f t="shared" si="1"/>
        <v>250</v>
      </c>
      <c r="N47" s="1">
        <v>0</v>
      </c>
      <c r="O47" s="6">
        <f t="shared" si="2"/>
        <v>0</v>
      </c>
      <c r="P47" s="14"/>
      <c r="Q47" s="1"/>
      <c r="R47" s="1">
        <f t="shared" si="7"/>
        <v>250</v>
      </c>
      <c r="S47" s="19">
        <f t="shared" si="8"/>
        <v>250</v>
      </c>
      <c r="T47" s="21">
        <f t="shared" si="9"/>
        <v>250</v>
      </c>
    </row>
    <row r="48" spans="2:20" ht="15" customHeight="1" x14ac:dyDescent="0.25">
      <c r="B48" s="13">
        <f t="shared" si="6"/>
        <v>39</v>
      </c>
      <c r="C48" s="44" t="s">
        <v>18</v>
      </c>
      <c r="D48" s="41" t="s">
        <v>210</v>
      </c>
      <c r="E48" s="7" t="s">
        <v>13</v>
      </c>
      <c r="F48" s="7"/>
      <c r="G48" s="1">
        <v>355</v>
      </c>
      <c r="H48" s="2">
        <v>580</v>
      </c>
      <c r="I48" s="1">
        <v>25</v>
      </c>
      <c r="J48" s="2">
        <v>1810</v>
      </c>
      <c r="K48" s="5">
        <f t="shared" si="0"/>
        <v>2770</v>
      </c>
      <c r="L48" s="1">
        <v>4221</v>
      </c>
      <c r="M48" s="1">
        <f t="shared" si="1"/>
        <v>2650</v>
      </c>
      <c r="N48" s="1">
        <v>1571</v>
      </c>
      <c r="O48" s="6">
        <f t="shared" si="2"/>
        <v>-1451</v>
      </c>
      <c r="P48" s="14">
        <v>1451</v>
      </c>
      <c r="Q48" s="1"/>
      <c r="R48" s="1">
        <f t="shared" si="7"/>
        <v>4221</v>
      </c>
      <c r="S48" s="19">
        <f t="shared" si="8"/>
        <v>2650</v>
      </c>
      <c r="T48" s="21">
        <f t="shared" si="9"/>
        <v>2770</v>
      </c>
    </row>
    <row r="49" spans="2:20" ht="15" customHeight="1" x14ac:dyDescent="0.25">
      <c r="B49" s="13">
        <f t="shared" si="6"/>
        <v>40</v>
      </c>
      <c r="C49" s="42" t="s">
        <v>94</v>
      </c>
      <c r="D49" s="38" t="s">
        <v>166</v>
      </c>
      <c r="E49" s="7" t="s">
        <v>1</v>
      </c>
      <c r="F49" s="7"/>
      <c r="G49" s="1"/>
      <c r="H49" s="2">
        <v>12</v>
      </c>
      <c r="I49" s="1"/>
      <c r="J49" s="2">
        <v>75</v>
      </c>
      <c r="K49" s="5">
        <f t="shared" si="0"/>
        <v>87</v>
      </c>
      <c r="L49" s="1">
        <v>87</v>
      </c>
      <c r="M49" s="1">
        <f t="shared" si="1"/>
        <v>12</v>
      </c>
      <c r="N49" s="1">
        <v>75</v>
      </c>
      <c r="O49" s="6">
        <f t="shared" si="2"/>
        <v>0</v>
      </c>
      <c r="P49" s="14"/>
      <c r="Q49" s="1"/>
      <c r="R49" s="1">
        <f t="shared" si="7"/>
        <v>87</v>
      </c>
      <c r="S49" s="19">
        <f t="shared" si="8"/>
        <v>12</v>
      </c>
      <c r="T49" s="21">
        <f t="shared" si="9"/>
        <v>87</v>
      </c>
    </row>
    <row r="50" spans="2:20" ht="15" customHeight="1" x14ac:dyDescent="0.25">
      <c r="B50" s="13">
        <f t="shared" si="6"/>
        <v>41</v>
      </c>
      <c r="C50" s="44" t="s">
        <v>19</v>
      </c>
      <c r="D50" s="41" t="s">
        <v>209</v>
      </c>
      <c r="E50" s="7" t="s">
        <v>13</v>
      </c>
      <c r="F50" s="7"/>
      <c r="G50" s="1">
        <v>80</v>
      </c>
      <c r="H50" s="2"/>
      <c r="I50" s="1"/>
      <c r="J50" s="2"/>
      <c r="K50" s="5">
        <f t="shared" si="0"/>
        <v>80</v>
      </c>
      <c r="L50" s="1">
        <v>120</v>
      </c>
      <c r="M50" s="1">
        <f t="shared" si="1"/>
        <v>55</v>
      </c>
      <c r="N50" s="1">
        <v>65</v>
      </c>
      <c r="O50" s="6">
        <f t="shared" si="2"/>
        <v>-40</v>
      </c>
      <c r="P50" s="14">
        <v>40</v>
      </c>
      <c r="Q50" s="1"/>
      <c r="R50" s="1">
        <f t="shared" si="7"/>
        <v>120</v>
      </c>
      <c r="S50" s="19">
        <f t="shared" si="8"/>
        <v>55</v>
      </c>
      <c r="T50" s="21">
        <f t="shared" si="9"/>
        <v>80</v>
      </c>
    </row>
    <row r="51" spans="2:20" ht="15" customHeight="1" x14ac:dyDescent="0.25">
      <c r="B51" s="13">
        <f t="shared" si="6"/>
        <v>42</v>
      </c>
      <c r="C51" s="44" t="s">
        <v>20</v>
      </c>
      <c r="D51" s="41" t="s">
        <v>208</v>
      </c>
      <c r="E51" s="7" t="s">
        <v>13</v>
      </c>
      <c r="F51" s="7"/>
      <c r="G51" s="1">
        <v>370</v>
      </c>
      <c r="H51" s="2"/>
      <c r="I51" s="1">
        <v>475</v>
      </c>
      <c r="J51" s="2"/>
      <c r="K51" s="5">
        <f t="shared" si="0"/>
        <v>845</v>
      </c>
      <c r="L51" s="1">
        <v>1145</v>
      </c>
      <c r="M51" s="1">
        <f t="shared" si="1"/>
        <v>400</v>
      </c>
      <c r="N51" s="1">
        <v>745</v>
      </c>
      <c r="O51" s="6">
        <f t="shared" si="2"/>
        <v>-300</v>
      </c>
      <c r="P51" s="14">
        <v>300</v>
      </c>
      <c r="Q51" s="1"/>
      <c r="R51" s="1">
        <f t="shared" si="7"/>
        <v>1145</v>
      </c>
      <c r="S51" s="19">
        <f t="shared" si="8"/>
        <v>400</v>
      </c>
      <c r="T51" s="21">
        <f t="shared" si="9"/>
        <v>845</v>
      </c>
    </row>
    <row r="52" spans="2:20" ht="17.25" customHeight="1" x14ac:dyDescent="0.25">
      <c r="B52" s="13">
        <f t="shared" si="6"/>
        <v>43</v>
      </c>
      <c r="C52" s="42" t="s">
        <v>299</v>
      </c>
      <c r="D52" s="38" t="s">
        <v>162</v>
      </c>
      <c r="E52" s="7" t="s">
        <v>1</v>
      </c>
      <c r="F52" s="7"/>
      <c r="G52" s="1"/>
      <c r="H52" s="2">
        <v>45</v>
      </c>
      <c r="I52" s="1"/>
      <c r="J52" s="2"/>
      <c r="K52" s="5">
        <f t="shared" si="0"/>
        <v>45</v>
      </c>
      <c r="L52" s="1">
        <v>45</v>
      </c>
      <c r="M52" s="1">
        <f t="shared" si="1"/>
        <v>0</v>
      </c>
      <c r="N52" s="1">
        <v>45</v>
      </c>
      <c r="O52" s="6">
        <f t="shared" si="2"/>
        <v>0</v>
      </c>
      <c r="P52" s="14"/>
      <c r="Q52" s="1"/>
      <c r="R52" s="1">
        <f t="shared" si="7"/>
        <v>45</v>
      </c>
      <c r="S52" s="19">
        <f t="shared" si="8"/>
        <v>0</v>
      </c>
      <c r="T52" s="21">
        <f t="shared" si="9"/>
        <v>45</v>
      </c>
    </row>
    <row r="53" spans="2:20" ht="15" customHeight="1" x14ac:dyDescent="0.25">
      <c r="B53" s="13">
        <f t="shared" si="6"/>
        <v>44</v>
      </c>
      <c r="C53" s="42" t="s">
        <v>28</v>
      </c>
      <c r="D53" s="37" t="s">
        <v>206</v>
      </c>
      <c r="E53" s="7" t="s">
        <v>13</v>
      </c>
      <c r="F53" s="7">
        <v>10</v>
      </c>
      <c r="G53" s="1"/>
      <c r="H53" s="2">
        <v>160</v>
      </c>
      <c r="I53" s="1"/>
      <c r="J53" s="2">
        <v>150</v>
      </c>
      <c r="K53" s="5">
        <f t="shared" si="0"/>
        <v>320</v>
      </c>
      <c r="L53" s="1">
        <v>320</v>
      </c>
      <c r="M53" s="1">
        <f t="shared" si="1"/>
        <v>10</v>
      </c>
      <c r="N53" s="1">
        <v>310</v>
      </c>
      <c r="O53" s="6">
        <f t="shared" si="2"/>
        <v>0</v>
      </c>
      <c r="P53" s="14">
        <v>10</v>
      </c>
      <c r="Q53" s="1"/>
      <c r="R53" s="1">
        <f t="shared" si="7"/>
        <v>320</v>
      </c>
      <c r="S53" s="19">
        <f t="shared" si="8"/>
        <v>10</v>
      </c>
      <c r="T53" s="21">
        <f t="shared" si="9"/>
        <v>320</v>
      </c>
    </row>
    <row r="54" spans="2:20" ht="15" customHeight="1" x14ac:dyDescent="0.25">
      <c r="B54" s="13">
        <f t="shared" si="6"/>
        <v>45</v>
      </c>
      <c r="C54" s="42" t="s">
        <v>96</v>
      </c>
      <c r="D54" s="38" t="s">
        <v>167</v>
      </c>
      <c r="E54" s="7" t="s">
        <v>1</v>
      </c>
      <c r="F54" s="7"/>
      <c r="G54" s="1"/>
      <c r="H54" s="2">
        <v>15</v>
      </c>
      <c r="I54" s="1"/>
      <c r="J54" s="2"/>
      <c r="K54" s="5">
        <f t="shared" si="0"/>
        <v>15</v>
      </c>
      <c r="L54" s="1">
        <v>15</v>
      </c>
      <c r="M54" s="1">
        <f t="shared" si="1"/>
        <v>10</v>
      </c>
      <c r="N54" s="1">
        <v>5</v>
      </c>
      <c r="O54" s="6">
        <f t="shared" si="2"/>
        <v>0</v>
      </c>
      <c r="P54" s="14"/>
      <c r="Q54" s="1"/>
      <c r="R54" s="1">
        <f t="shared" si="7"/>
        <v>15</v>
      </c>
      <c r="S54" s="19">
        <f t="shared" si="8"/>
        <v>10</v>
      </c>
      <c r="T54" s="21">
        <f t="shared" si="9"/>
        <v>15</v>
      </c>
    </row>
    <row r="55" spans="2:20" ht="15" customHeight="1" x14ac:dyDescent="0.25">
      <c r="B55" s="13">
        <f t="shared" si="6"/>
        <v>46</v>
      </c>
      <c r="C55" s="44" t="s">
        <v>58</v>
      </c>
      <c r="D55" s="37"/>
      <c r="E55" s="7" t="s">
        <v>13</v>
      </c>
      <c r="F55" s="7"/>
      <c r="G55" s="1"/>
      <c r="H55" s="2"/>
      <c r="I55" s="1">
        <v>10</v>
      </c>
      <c r="J55" s="2"/>
      <c r="K55" s="5">
        <f t="shared" si="0"/>
        <v>10</v>
      </c>
      <c r="L55" s="1">
        <v>0</v>
      </c>
      <c r="M55" s="1">
        <f t="shared" si="1"/>
        <v>0</v>
      </c>
      <c r="N55" s="1">
        <v>0</v>
      </c>
      <c r="O55" s="6">
        <f t="shared" si="2"/>
        <v>10</v>
      </c>
      <c r="P55" s="14"/>
      <c r="Q55" s="1"/>
      <c r="R55" s="1">
        <f t="shared" si="7"/>
        <v>0</v>
      </c>
      <c r="S55" s="19">
        <f t="shared" si="8"/>
        <v>0</v>
      </c>
      <c r="T55" s="21">
        <f t="shared" si="9"/>
        <v>10</v>
      </c>
    </row>
    <row r="56" spans="2:20" ht="17.25" customHeight="1" x14ac:dyDescent="0.25">
      <c r="B56" s="13">
        <f t="shared" si="6"/>
        <v>47</v>
      </c>
      <c r="C56" s="44" t="s">
        <v>59</v>
      </c>
      <c r="D56" s="37" t="s">
        <v>203</v>
      </c>
      <c r="E56" s="7" t="s">
        <v>13</v>
      </c>
      <c r="F56" s="7"/>
      <c r="G56" s="1"/>
      <c r="H56" s="2"/>
      <c r="I56" s="1">
        <v>130</v>
      </c>
      <c r="J56" s="2"/>
      <c r="K56" s="5">
        <f t="shared" si="0"/>
        <v>130</v>
      </c>
      <c r="L56" s="1">
        <v>130</v>
      </c>
      <c r="M56" s="1">
        <f t="shared" si="1"/>
        <v>0</v>
      </c>
      <c r="N56" s="1">
        <v>130</v>
      </c>
      <c r="O56" s="6">
        <f t="shared" si="2"/>
        <v>0</v>
      </c>
      <c r="P56" s="14"/>
      <c r="Q56" s="1"/>
      <c r="R56" s="1">
        <f t="shared" si="7"/>
        <v>130</v>
      </c>
      <c r="S56" s="19">
        <f t="shared" si="8"/>
        <v>0</v>
      </c>
      <c r="T56" s="21">
        <f t="shared" si="9"/>
        <v>130</v>
      </c>
    </row>
    <row r="57" spans="2:20" ht="15" customHeight="1" x14ac:dyDescent="0.25">
      <c r="B57" s="13">
        <f t="shared" si="6"/>
        <v>48</v>
      </c>
      <c r="C57" s="42" t="s">
        <v>98</v>
      </c>
      <c r="D57" s="38" t="s">
        <v>132</v>
      </c>
      <c r="E57" s="7" t="s">
        <v>1</v>
      </c>
      <c r="F57" s="7"/>
      <c r="G57" s="1"/>
      <c r="H57" s="2">
        <v>4</v>
      </c>
      <c r="I57" s="1"/>
      <c r="J57" s="2"/>
      <c r="K57" s="5">
        <f t="shared" si="0"/>
        <v>4</v>
      </c>
      <c r="L57" s="1">
        <v>4</v>
      </c>
      <c r="M57" s="1">
        <f t="shared" si="1"/>
        <v>3</v>
      </c>
      <c r="N57" s="1">
        <v>1</v>
      </c>
      <c r="O57" s="6">
        <f t="shared" si="2"/>
        <v>0</v>
      </c>
      <c r="P57" s="14"/>
      <c r="Q57" s="1"/>
      <c r="R57" s="1">
        <f t="shared" si="7"/>
        <v>4</v>
      </c>
      <c r="S57" s="19">
        <f t="shared" si="8"/>
        <v>3</v>
      </c>
      <c r="T57" s="21">
        <f t="shared" si="9"/>
        <v>4</v>
      </c>
    </row>
    <row r="58" spans="2:20" ht="18" customHeight="1" x14ac:dyDescent="0.25">
      <c r="B58" s="13">
        <f t="shared" si="6"/>
        <v>49</v>
      </c>
      <c r="C58" s="44" t="s">
        <v>60</v>
      </c>
      <c r="D58" s="37" t="s">
        <v>205</v>
      </c>
      <c r="E58" s="7" t="s">
        <v>13</v>
      </c>
      <c r="F58" s="7"/>
      <c r="G58" s="1"/>
      <c r="H58" s="2"/>
      <c r="I58" s="1">
        <v>390</v>
      </c>
      <c r="J58" s="2"/>
      <c r="K58" s="5">
        <f t="shared" si="0"/>
        <v>390</v>
      </c>
      <c r="L58" s="1">
        <v>390</v>
      </c>
      <c r="M58" s="1">
        <f t="shared" si="1"/>
        <v>0</v>
      </c>
      <c r="N58" s="1">
        <v>390</v>
      </c>
      <c r="O58" s="6">
        <f t="shared" si="2"/>
        <v>0</v>
      </c>
      <c r="P58" s="14"/>
      <c r="Q58" s="1"/>
      <c r="R58" s="1">
        <f t="shared" si="7"/>
        <v>390</v>
      </c>
      <c r="S58" s="19">
        <f t="shared" si="8"/>
        <v>0</v>
      </c>
      <c r="T58" s="21">
        <f t="shared" si="9"/>
        <v>390</v>
      </c>
    </row>
    <row r="59" spans="2:20" ht="15" customHeight="1" x14ac:dyDescent="0.25">
      <c r="B59" s="13">
        <f t="shared" si="6"/>
        <v>50</v>
      </c>
      <c r="C59" s="54" t="s">
        <v>22</v>
      </c>
      <c r="D59" s="37" t="s">
        <v>204</v>
      </c>
      <c r="E59" s="7" t="s">
        <v>13</v>
      </c>
      <c r="F59" s="7"/>
      <c r="G59" s="1">
        <v>30</v>
      </c>
      <c r="H59" s="2"/>
      <c r="I59" s="1">
        <v>85</v>
      </c>
      <c r="J59" s="2"/>
      <c r="K59" s="5">
        <f t="shared" si="0"/>
        <v>115</v>
      </c>
      <c r="L59" s="1">
        <v>115</v>
      </c>
      <c r="M59" s="1">
        <f t="shared" si="1"/>
        <v>0</v>
      </c>
      <c r="N59" s="1">
        <v>115</v>
      </c>
      <c r="O59" s="6">
        <f t="shared" si="2"/>
        <v>0</v>
      </c>
      <c r="P59" s="14"/>
      <c r="Q59" s="1"/>
      <c r="R59" s="1">
        <f t="shared" si="7"/>
        <v>115</v>
      </c>
      <c r="S59" s="19">
        <f t="shared" si="8"/>
        <v>0</v>
      </c>
      <c r="T59" s="21">
        <f t="shared" si="9"/>
        <v>115</v>
      </c>
    </row>
    <row r="60" spans="2:20" ht="15" customHeight="1" x14ac:dyDescent="0.25">
      <c r="B60" s="13">
        <f t="shared" si="6"/>
        <v>51</v>
      </c>
      <c r="C60" s="42" t="s">
        <v>30</v>
      </c>
      <c r="D60" s="37" t="s">
        <v>200</v>
      </c>
      <c r="E60" s="7" t="s">
        <v>13</v>
      </c>
      <c r="F60" s="7"/>
      <c r="G60" s="1"/>
      <c r="H60" s="2">
        <v>170</v>
      </c>
      <c r="I60" s="1"/>
      <c r="J60" s="2">
        <v>100</v>
      </c>
      <c r="K60" s="5">
        <f t="shared" si="0"/>
        <v>270</v>
      </c>
      <c r="L60" s="1">
        <v>270</v>
      </c>
      <c r="M60" s="1">
        <f t="shared" si="1"/>
        <v>0</v>
      </c>
      <c r="N60" s="1">
        <v>270</v>
      </c>
      <c r="O60" s="6">
        <f t="shared" si="2"/>
        <v>0</v>
      </c>
      <c r="P60" s="14"/>
      <c r="Q60" s="1"/>
      <c r="R60" s="1">
        <f t="shared" si="7"/>
        <v>270</v>
      </c>
      <c r="S60" s="19">
        <f t="shared" si="8"/>
        <v>0</v>
      </c>
      <c r="T60" s="21">
        <f t="shared" si="9"/>
        <v>270</v>
      </c>
    </row>
    <row r="61" spans="2:20" ht="24" customHeight="1" x14ac:dyDescent="0.25">
      <c r="B61" s="13">
        <f t="shared" si="6"/>
        <v>52</v>
      </c>
      <c r="C61" s="44" t="s">
        <v>23</v>
      </c>
      <c r="D61" s="41" t="s">
        <v>201</v>
      </c>
      <c r="E61" s="7" t="s">
        <v>13</v>
      </c>
      <c r="F61" s="7"/>
      <c r="G61" s="1">
        <v>140</v>
      </c>
      <c r="H61" s="2">
        <v>720</v>
      </c>
      <c r="I61" s="1">
        <v>760</v>
      </c>
      <c r="J61" s="2">
        <v>2050</v>
      </c>
      <c r="K61" s="5">
        <f t="shared" si="0"/>
        <v>3670</v>
      </c>
      <c r="L61" s="1">
        <v>3680</v>
      </c>
      <c r="M61" s="1">
        <f t="shared" si="1"/>
        <v>345</v>
      </c>
      <c r="N61" s="1">
        <v>3335</v>
      </c>
      <c r="O61" s="6">
        <f t="shared" si="2"/>
        <v>-10</v>
      </c>
      <c r="P61" s="14">
        <v>10</v>
      </c>
      <c r="Q61" s="1"/>
      <c r="R61" s="1">
        <f t="shared" si="7"/>
        <v>3680</v>
      </c>
      <c r="S61" s="19">
        <f t="shared" si="8"/>
        <v>345</v>
      </c>
      <c r="T61" s="21">
        <f t="shared" si="9"/>
        <v>3670</v>
      </c>
    </row>
    <row r="62" spans="2:20" ht="21" customHeight="1" x14ac:dyDescent="0.25">
      <c r="B62" s="13">
        <f t="shared" si="6"/>
        <v>53</v>
      </c>
      <c r="C62" s="44" t="s">
        <v>24</v>
      </c>
      <c r="D62" s="37" t="s">
        <v>228</v>
      </c>
      <c r="E62" s="7" t="s">
        <v>13</v>
      </c>
      <c r="F62" s="7"/>
      <c r="G62" s="1">
        <v>50</v>
      </c>
      <c r="H62" s="2"/>
      <c r="I62" s="1">
        <v>300</v>
      </c>
      <c r="J62" s="2"/>
      <c r="K62" s="5">
        <f t="shared" si="0"/>
        <v>350</v>
      </c>
      <c r="L62" s="1">
        <v>350</v>
      </c>
      <c r="M62" s="1">
        <f t="shared" si="1"/>
        <v>0</v>
      </c>
      <c r="N62" s="1">
        <v>350</v>
      </c>
      <c r="O62" s="6">
        <f t="shared" si="2"/>
        <v>0</v>
      </c>
      <c r="P62" s="14"/>
      <c r="Q62" s="1"/>
      <c r="R62" s="1">
        <f t="shared" si="7"/>
        <v>350</v>
      </c>
      <c r="S62" s="19">
        <f t="shared" si="8"/>
        <v>0</v>
      </c>
      <c r="T62" s="21">
        <f t="shared" si="9"/>
        <v>350</v>
      </c>
    </row>
    <row r="63" spans="2:20" ht="24" customHeight="1" x14ac:dyDescent="0.25">
      <c r="B63" s="13">
        <f t="shared" si="6"/>
        <v>54</v>
      </c>
      <c r="C63" s="44" t="s">
        <v>25</v>
      </c>
      <c r="D63" s="37" t="s">
        <v>229</v>
      </c>
      <c r="E63" s="7" t="s">
        <v>13</v>
      </c>
      <c r="F63" s="7"/>
      <c r="G63" s="1">
        <v>50</v>
      </c>
      <c r="H63" s="2"/>
      <c r="I63" s="1">
        <v>440</v>
      </c>
      <c r="J63" s="2"/>
      <c r="K63" s="5">
        <f t="shared" si="0"/>
        <v>490</v>
      </c>
      <c r="L63" s="1">
        <v>490</v>
      </c>
      <c r="M63" s="1">
        <f t="shared" si="1"/>
        <v>0</v>
      </c>
      <c r="N63" s="1">
        <v>490</v>
      </c>
      <c r="O63" s="6">
        <f t="shared" si="2"/>
        <v>0</v>
      </c>
      <c r="P63" s="14"/>
      <c r="Q63" s="1"/>
      <c r="R63" s="1">
        <f t="shared" si="7"/>
        <v>490</v>
      </c>
      <c r="S63" s="19">
        <f t="shared" si="8"/>
        <v>0</v>
      </c>
      <c r="T63" s="21">
        <f t="shared" si="9"/>
        <v>490</v>
      </c>
    </row>
    <row r="64" spans="2:20" ht="24" customHeight="1" x14ac:dyDescent="0.25">
      <c r="B64" s="13">
        <f t="shared" si="6"/>
        <v>55</v>
      </c>
      <c r="C64" s="42" t="s">
        <v>67</v>
      </c>
      <c r="D64" s="37" t="s">
        <v>172</v>
      </c>
      <c r="E64" s="7" t="s">
        <v>1</v>
      </c>
      <c r="F64" s="7"/>
      <c r="G64" s="1"/>
      <c r="H64" s="2">
        <v>8</v>
      </c>
      <c r="I64" s="1"/>
      <c r="J64" s="2">
        <v>13</v>
      </c>
      <c r="K64" s="5">
        <f t="shared" si="0"/>
        <v>21</v>
      </c>
      <c r="L64" s="1">
        <v>21</v>
      </c>
      <c r="M64" s="1">
        <f t="shared" si="1"/>
        <v>0</v>
      </c>
      <c r="N64" s="1">
        <v>21</v>
      </c>
      <c r="O64" s="6">
        <f t="shared" si="2"/>
        <v>0</v>
      </c>
      <c r="P64" s="14"/>
      <c r="Q64" s="1"/>
      <c r="R64" s="1">
        <f t="shared" si="7"/>
        <v>21</v>
      </c>
      <c r="S64" s="19">
        <f t="shared" si="8"/>
        <v>0</v>
      </c>
      <c r="T64" s="21">
        <f t="shared" si="9"/>
        <v>21</v>
      </c>
    </row>
    <row r="65" spans="2:20" ht="24" customHeight="1" x14ac:dyDescent="0.25">
      <c r="B65" s="13">
        <f t="shared" si="6"/>
        <v>56</v>
      </c>
      <c r="C65" s="42" t="s">
        <v>95</v>
      </c>
      <c r="D65" s="37" t="s">
        <v>165</v>
      </c>
      <c r="E65" s="7" t="s">
        <v>1</v>
      </c>
      <c r="F65" s="7"/>
      <c r="G65" s="1"/>
      <c r="H65" s="2"/>
      <c r="I65" s="1"/>
      <c r="J65" s="2">
        <v>28</v>
      </c>
      <c r="K65" s="5">
        <f t="shared" si="0"/>
        <v>28</v>
      </c>
      <c r="L65" s="1">
        <v>28</v>
      </c>
      <c r="M65" s="1">
        <f t="shared" si="1"/>
        <v>0</v>
      </c>
      <c r="N65" s="1">
        <v>28</v>
      </c>
      <c r="O65" s="6">
        <f t="shared" si="2"/>
        <v>0</v>
      </c>
      <c r="P65" s="14"/>
      <c r="Q65" s="1"/>
      <c r="R65" s="1">
        <f t="shared" si="7"/>
        <v>28</v>
      </c>
      <c r="S65" s="19">
        <f t="shared" si="8"/>
        <v>0</v>
      </c>
      <c r="T65" s="21">
        <f t="shared" si="9"/>
        <v>28</v>
      </c>
    </row>
    <row r="66" spans="2:20" ht="24" customHeight="1" x14ac:dyDescent="0.25">
      <c r="B66" s="13">
        <f t="shared" si="6"/>
        <v>57</v>
      </c>
      <c r="C66" s="42" t="s">
        <v>300</v>
      </c>
      <c r="D66" s="37" t="s">
        <v>163</v>
      </c>
      <c r="E66" s="7" t="s">
        <v>1</v>
      </c>
      <c r="F66" s="7"/>
      <c r="G66" s="1"/>
      <c r="H66" s="2"/>
      <c r="I66" s="1"/>
      <c r="J66" s="2">
        <v>51</v>
      </c>
      <c r="K66" s="5">
        <f t="shared" si="0"/>
        <v>51</v>
      </c>
      <c r="L66" s="1">
        <v>51</v>
      </c>
      <c r="M66" s="1">
        <f t="shared" si="1"/>
        <v>0</v>
      </c>
      <c r="N66" s="1">
        <v>51</v>
      </c>
      <c r="O66" s="6">
        <f t="shared" si="2"/>
        <v>0</v>
      </c>
      <c r="P66" s="14"/>
      <c r="Q66" s="1"/>
      <c r="R66" s="1">
        <f t="shared" si="7"/>
        <v>51</v>
      </c>
      <c r="S66" s="19">
        <f t="shared" si="8"/>
        <v>0</v>
      </c>
      <c r="T66" s="21">
        <f t="shared" si="9"/>
        <v>51</v>
      </c>
    </row>
    <row r="67" spans="2:20" ht="24" customHeight="1" x14ac:dyDescent="0.25">
      <c r="B67" s="13">
        <f t="shared" si="6"/>
        <v>58</v>
      </c>
      <c r="C67" s="43" t="s">
        <v>97</v>
      </c>
      <c r="D67" s="37" t="s">
        <v>131</v>
      </c>
      <c r="E67" s="7" t="s">
        <v>1</v>
      </c>
      <c r="F67" s="7"/>
      <c r="G67" s="1"/>
      <c r="H67" s="2">
        <v>7</v>
      </c>
      <c r="I67" s="1"/>
      <c r="J67" s="2"/>
      <c r="K67" s="5">
        <f t="shared" si="0"/>
        <v>7</v>
      </c>
      <c r="L67" s="1">
        <v>7</v>
      </c>
      <c r="M67" s="1">
        <f t="shared" si="1"/>
        <v>0</v>
      </c>
      <c r="N67" s="1">
        <v>7</v>
      </c>
      <c r="O67" s="6">
        <f t="shared" si="2"/>
        <v>0</v>
      </c>
      <c r="P67" s="14"/>
      <c r="Q67" s="1"/>
      <c r="R67" s="1">
        <f t="shared" si="7"/>
        <v>7</v>
      </c>
      <c r="S67" s="19">
        <f t="shared" si="8"/>
        <v>0</v>
      </c>
      <c r="T67" s="21">
        <f t="shared" si="9"/>
        <v>7</v>
      </c>
    </row>
    <row r="68" spans="2:20" ht="24" customHeight="1" x14ac:dyDescent="0.25">
      <c r="B68" s="13">
        <f t="shared" si="6"/>
        <v>59</v>
      </c>
      <c r="C68" s="42" t="s">
        <v>99</v>
      </c>
      <c r="D68" s="37" t="s">
        <v>130</v>
      </c>
      <c r="E68" s="7" t="s">
        <v>1</v>
      </c>
      <c r="F68" s="7"/>
      <c r="G68" s="1"/>
      <c r="H68" s="2"/>
      <c r="I68" s="1"/>
      <c r="J68" s="2">
        <v>55</v>
      </c>
      <c r="K68" s="5">
        <f t="shared" si="0"/>
        <v>55</v>
      </c>
      <c r="L68" s="1">
        <v>55</v>
      </c>
      <c r="M68" s="1">
        <f t="shared" si="1"/>
        <v>0</v>
      </c>
      <c r="N68" s="1">
        <v>55</v>
      </c>
      <c r="O68" s="6">
        <f t="shared" si="2"/>
        <v>0</v>
      </c>
      <c r="P68" s="14"/>
      <c r="Q68" s="1"/>
      <c r="R68" s="1">
        <f t="shared" si="7"/>
        <v>55</v>
      </c>
      <c r="S68" s="19">
        <f t="shared" si="8"/>
        <v>0</v>
      </c>
      <c r="T68" s="21">
        <f t="shared" si="9"/>
        <v>55</v>
      </c>
    </row>
    <row r="69" spans="2:20" ht="19.5" customHeight="1" x14ac:dyDescent="0.25">
      <c r="B69" s="13">
        <f t="shared" si="6"/>
        <v>60</v>
      </c>
      <c r="C69" s="42" t="s">
        <v>301</v>
      </c>
      <c r="D69" s="37"/>
      <c r="E69" s="7" t="s">
        <v>1</v>
      </c>
      <c r="F69" s="7"/>
      <c r="G69" s="1"/>
      <c r="H69" s="2">
        <v>4</v>
      </c>
      <c r="I69" s="1"/>
      <c r="J69" s="2"/>
      <c r="K69" s="5">
        <f t="shared" si="0"/>
        <v>4</v>
      </c>
      <c r="L69" s="1">
        <v>0</v>
      </c>
      <c r="M69" s="1">
        <f t="shared" si="1"/>
        <v>0</v>
      </c>
      <c r="N69" s="1">
        <v>0</v>
      </c>
      <c r="O69" s="6">
        <f t="shared" si="2"/>
        <v>4</v>
      </c>
      <c r="P69" s="14"/>
      <c r="Q69" s="1"/>
      <c r="R69" s="1">
        <f t="shared" si="7"/>
        <v>0</v>
      </c>
      <c r="S69" s="19">
        <f t="shared" si="8"/>
        <v>0</v>
      </c>
      <c r="T69" s="21">
        <f t="shared" si="9"/>
        <v>4</v>
      </c>
    </row>
    <row r="70" spans="2:20" ht="24" customHeight="1" x14ac:dyDescent="0.25">
      <c r="B70" s="13">
        <f t="shared" si="6"/>
        <v>61</v>
      </c>
      <c r="C70" s="42" t="s">
        <v>302</v>
      </c>
      <c r="D70" s="38" t="s">
        <v>135</v>
      </c>
      <c r="E70" s="7" t="s">
        <v>1</v>
      </c>
      <c r="F70" s="7"/>
      <c r="G70" s="1"/>
      <c r="H70" s="2">
        <v>36</v>
      </c>
      <c r="I70" s="1"/>
      <c r="J70" s="2"/>
      <c r="K70" s="5">
        <f t="shared" si="0"/>
        <v>36</v>
      </c>
      <c r="L70" s="1">
        <v>36</v>
      </c>
      <c r="M70" s="1">
        <f t="shared" si="1"/>
        <v>36</v>
      </c>
      <c r="N70" s="1">
        <v>0</v>
      </c>
      <c r="O70" s="6">
        <f t="shared" si="2"/>
        <v>0</v>
      </c>
      <c r="P70" s="14"/>
      <c r="Q70" s="1"/>
      <c r="R70" s="1">
        <f t="shared" si="7"/>
        <v>36</v>
      </c>
      <c r="S70" s="19">
        <f t="shared" si="8"/>
        <v>36</v>
      </c>
      <c r="T70" s="21">
        <f t="shared" si="9"/>
        <v>36</v>
      </c>
    </row>
    <row r="71" spans="2:20" ht="24" customHeight="1" x14ac:dyDescent="0.25">
      <c r="B71" s="13">
        <f t="shared" si="6"/>
        <v>62</v>
      </c>
      <c r="C71" s="42" t="s">
        <v>101</v>
      </c>
      <c r="D71" s="37" t="s">
        <v>174</v>
      </c>
      <c r="E71" s="7" t="s">
        <v>1</v>
      </c>
      <c r="F71" s="7"/>
      <c r="G71" s="1"/>
      <c r="H71" s="2">
        <v>9</v>
      </c>
      <c r="I71" s="1"/>
      <c r="J71" s="2">
        <v>6</v>
      </c>
      <c r="K71" s="5">
        <f t="shared" si="0"/>
        <v>15</v>
      </c>
      <c r="L71" s="1">
        <v>15</v>
      </c>
      <c r="M71" s="1">
        <f t="shared" si="1"/>
        <v>0</v>
      </c>
      <c r="N71" s="1">
        <v>15</v>
      </c>
      <c r="O71" s="6">
        <f t="shared" si="2"/>
        <v>0</v>
      </c>
      <c r="P71" s="14"/>
      <c r="Q71" s="1"/>
      <c r="R71" s="1">
        <f t="shared" si="7"/>
        <v>15</v>
      </c>
      <c r="S71" s="19">
        <f t="shared" si="8"/>
        <v>0</v>
      </c>
      <c r="T71" s="21">
        <f t="shared" si="9"/>
        <v>15</v>
      </c>
    </row>
    <row r="72" spans="2:20" ht="24" customHeight="1" x14ac:dyDescent="0.25">
      <c r="B72" s="13">
        <f t="shared" si="6"/>
        <v>63</v>
      </c>
      <c r="C72" s="42" t="s">
        <v>100</v>
      </c>
      <c r="D72" s="38" t="s">
        <v>134</v>
      </c>
      <c r="E72" s="7" t="s">
        <v>1</v>
      </c>
      <c r="F72" s="7"/>
      <c r="G72" s="1"/>
      <c r="H72" s="2"/>
      <c r="I72" s="1"/>
      <c r="J72" s="2">
        <v>127</v>
      </c>
      <c r="K72" s="5">
        <f t="shared" si="0"/>
        <v>127</v>
      </c>
      <c r="L72" s="1">
        <v>127</v>
      </c>
      <c r="M72" s="1">
        <f t="shared" si="1"/>
        <v>116</v>
      </c>
      <c r="N72" s="1">
        <v>11</v>
      </c>
      <c r="O72" s="6">
        <f t="shared" si="2"/>
        <v>0</v>
      </c>
      <c r="P72" s="14"/>
      <c r="Q72" s="1"/>
      <c r="R72" s="1">
        <f t="shared" si="7"/>
        <v>127</v>
      </c>
      <c r="S72" s="19">
        <f t="shared" si="8"/>
        <v>116</v>
      </c>
      <c r="T72" s="21">
        <f t="shared" si="9"/>
        <v>127</v>
      </c>
    </row>
    <row r="73" spans="2:20" ht="36" customHeight="1" x14ac:dyDescent="0.25">
      <c r="B73" s="13">
        <f t="shared" si="6"/>
        <v>64</v>
      </c>
      <c r="C73" s="44" t="s">
        <v>303</v>
      </c>
      <c r="D73" s="37" t="s">
        <v>133</v>
      </c>
      <c r="E73" s="7" t="s">
        <v>1</v>
      </c>
      <c r="F73" s="7">
        <v>2</v>
      </c>
      <c r="G73" s="1"/>
      <c r="H73" s="1"/>
      <c r="I73" s="1"/>
      <c r="J73" s="2">
        <v>1</v>
      </c>
      <c r="K73" s="5">
        <f t="shared" si="0"/>
        <v>3</v>
      </c>
      <c r="L73" s="1">
        <v>1</v>
      </c>
      <c r="M73" s="1">
        <f t="shared" si="1"/>
        <v>0</v>
      </c>
      <c r="N73" s="1">
        <v>1</v>
      </c>
      <c r="O73" s="6">
        <f t="shared" si="2"/>
        <v>2</v>
      </c>
      <c r="P73" s="14"/>
      <c r="Q73" s="1"/>
      <c r="R73" s="1">
        <f t="shared" si="7"/>
        <v>1</v>
      </c>
      <c r="S73" s="19">
        <f t="shared" si="8"/>
        <v>0</v>
      </c>
      <c r="T73" s="21">
        <f t="shared" si="9"/>
        <v>3</v>
      </c>
    </row>
    <row r="74" spans="2:20" ht="24" customHeight="1" x14ac:dyDescent="0.25">
      <c r="B74" s="13">
        <f t="shared" si="6"/>
        <v>65</v>
      </c>
      <c r="C74" s="42" t="s">
        <v>102</v>
      </c>
      <c r="D74" s="37" t="s">
        <v>168</v>
      </c>
      <c r="E74" s="7" t="s">
        <v>1</v>
      </c>
      <c r="F74" s="7"/>
      <c r="G74" s="1"/>
      <c r="H74" s="1"/>
      <c r="I74" s="1"/>
      <c r="J74" s="2">
        <v>6</v>
      </c>
      <c r="K74" s="5">
        <f t="shared" si="0"/>
        <v>6</v>
      </c>
      <c r="L74" s="1">
        <v>6</v>
      </c>
      <c r="M74" s="1">
        <f t="shared" si="1"/>
        <v>0</v>
      </c>
      <c r="N74" s="1">
        <v>6</v>
      </c>
      <c r="O74" s="6">
        <f t="shared" si="2"/>
        <v>0</v>
      </c>
      <c r="P74" s="14"/>
      <c r="Q74" s="1"/>
      <c r="R74" s="1">
        <f t="shared" si="7"/>
        <v>6</v>
      </c>
      <c r="S74" s="19">
        <f t="shared" si="8"/>
        <v>0</v>
      </c>
      <c r="T74" s="21">
        <f t="shared" si="9"/>
        <v>6</v>
      </c>
    </row>
    <row r="75" spans="2:20" ht="24" customHeight="1" x14ac:dyDescent="0.25">
      <c r="B75" s="13">
        <f t="shared" si="6"/>
        <v>66</v>
      </c>
      <c r="C75" s="42" t="s">
        <v>92</v>
      </c>
      <c r="D75" s="37" t="s">
        <v>164</v>
      </c>
      <c r="E75" s="7" t="s">
        <v>1</v>
      </c>
      <c r="F75" s="7"/>
      <c r="G75" s="1"/>
      <c r="H75" s="2">
        <v>19</v>
      </c>
      <c r="I75" s="1"/>
      <c r="J75" s="2">
        <v>36</v>
      </c>
      <c r="K75" s="5">
        <f t="shared" ref="K75:K138" si="10">SUM(F75:J75)</f>
        <v>55</v>
      </c>
      <c r="L75" s="1">
        <v>55</v>
      </c>
      <c r="M75" s="1">
        <f t="shared" ref="M75:M138" si="11">L75-N75</f>
        <v>0</v>
      </c>
      <c r="N75" s="1">
        <v>55</v>
      </c>
      <c r="O75" s="6">
        <f t="shared" ref="O75:O138" si="12">K75-L75</f>
        <v>0</v>
      </c>
      <c r="P75" s="14"/>
      <c r="Q75" s="1"/>
      <c r="R75" s="1">
        <f t="shared" si="7"/>
        <v>55</v>
      </c>
      <c r="S75" s="19">
        <f t="shared" si="8"/>
        <v>0</v>
      </c>
      <c r="T75" s="21">
        <f t="shared" si="9"/>
        <v>55</v>
      </c>
    </row>
    <row r="76" spans="2:20" ht="24" customHeight="1" x14ac:dyDescent="0.25">
      <c r="B76" s="13">
        <f t="shared" ref="B76:B139" si="13">B75+1</f>
        <v>67</v>
      </c>
      <c r="C76" s="42" t="s">
        <v>91</v>
      </c>
      <c r="D76" s="37" t="s">
        <v>232</v>
      </c>
      <c r="E76" s="7" t="s">
        <v>1</v>
      </c>
      <c r="F76" s="7"/>
      <c r="G76" s="1"/>
      <c r="H76" s="2">
        <v>12</v>
      </c>
      <c r="I76" s="1"/>
      <c r="J76" s="2">
        <v>10</v>
      </c>
      <c r="K76" s="5">
        <f t="shared" si="10"/>
        <v>22</v>
      </c>
      <c r="L76" s="1">
        <v>22</v>
      </c>
      <c r="M76" s="1">
        <f t="shared" si="11"/>
        <v>0</v>
      </c>
      <c r="N76" s="1">
        <v>22</v>
      </c>
      <c r="O76" s="6">
        <f t="shared" si="12"/>
        <v>0</v>
      </c>
      <c r="P76" s="14"/>
      <c r="Q76" s="1"/>
      <c r="R76" s="1">
        <f t="shared" si="7"/>
        <v>22</v>
      </c>
      <c r="S76" s="19">
        <f t="shared" si="8"/>
        <v>0</v>
      </c>
      <c r="T76" s="21">
        <f t="shared" si="9"/>
        <v>22</v>
      </c>
    </row>
    <row r="77" spans="2:20" ht="24" customHeight="1" x14ac:dyDescent="0.25">
      <c r="B77" s="13">
        <f t="shared" si="13"/>
        <v>68</v>
      </c>
      <c r="C77" s="42" t="s">
        <v>90</v>
      </c>
      <c r="D77" s="37" t="s">
        <v>232</v>
      </c>
      <c r="E77" s="7" t="s">
        <v>1</v>
      </c>
      <c r="F77" s="7"/>
      <c r="G77" s="1"/>
      <c r="H77" s="2">
        <v>2</v>
      </c>
      <c r="I77" s="1"/>
      <c r="J77" s="2">
        <v>10</v>
      </c>
      <c r="K77" s="5">
        <f t="shared" si="10"/>
        <v>12</v>
      </c>
      <c r="L77" s="1">
        <v>12</v>
      </c>
      <c r="M77" s="1">
        <f t="shared" si="11"/>
        <v>0</v>
      </c>
      <c r="N77" s="1">
        <v>12</v>
      </c>
      <c r="O77" s="6">
        <f t="shared" si="12"/>
        <v>0</v>
      </c>
      <c r="P77" s="14"/>
      <c r="Q77" s="1"/>
      <c r="R77" s="1">
        <f t="shared" si="7"/>
        <v>12</v>
      </c>
      <c r="S77" s="19">
        <f t="shared" si="8"/>
        <v>0</v>
      </c>
      <c r="T77" s="21">
        <f t="shared" si="9"/>
        <v>12</v>
      </c>
    </row>
    <row r="78" spans="2:20" ht="24" customHeight="1" x14ac:dyDescent="0.25">
      <c r="B78" s="13">
        <f t="shared" si="13"/>
        <v>69</v>
      </c>
      <c r="C78" s="42" t="s">
        <v>87</v>
      </c>
      <c r="D78" s="37" t="s">
        <v>234</v>
      </c>
      <c r="E78" s="7" t="s">
        <v>1</v>
      </c>
      <c r="F78" s="7"/>
      <c r="G78" s="1"/>
      <c r="H78" s="2">
        <v>1</v>
      </c>
      <c r="I78" s="1"/>
      <c r="J78" s="2">
        <v>6</v>
      </c>
      <c r="K78" s="5">
        <f t="shared" si="10"/>
        <v>7</v>
      </c>
      <c r="L78" s="1">
        <v>7</v>
      </c>
      <c r="M78" s="1">
        <f t="shared" si="11"/>
        <v>0</v>
      </c>
      <c r="N78" s="1">
        <v>7</v>
      </c>
      <c r="O78" s="6">
        <f t="shared" si="12"/>
        <v>0</v>
      </c>
      <c r="P78" s="14"/>
      <c r="Q78" s="1"/>
      <c r="R78" s="1">
        <f t="shared" si="7"/>
        <v>7</v>
      </c>
      <c r="S78" s="19">
        <f t="shared" si="8"/>
        <v>0</v>
      </c>
      <c r="T78" s="21">
        <f t="shared" si="9"/>
        <v>7</v>
      </c>
    </row>
    <row r="79" spans="2:20" ht="48" customHeight="1" x14ac:dyDescent="0.25">
      <c r="B79" s="13">
        <f t="shared" si="13"/>
        <v>70</v>
      </c>
      <c r="C79" s="42" t="s">
        <v>88</v>
      </c>
      <c r="D79" s="37" t="s">
        <v>233</v>
      </c>
      <c r="E79" s="7" t="s">
        <v>1</v>
      </c>
      <c r="F79" s="7"/>
      <c r="G79" s="1"/>
      <c r="H79" s="2">
        <v>4</v>
      </c>
      <c r="I79" s="1"/>
      <c r="J79" s="2">
        <v>10</v>
      </c>
      <c r="K79" s="5">
        <f t="shared" si="10"/>
        <v>14</v>
      </c>
      <c r="L79" s="1">
        <v>14</v>
      </c>
      <c r="M79" s="1">
        <f t="shared" si="11"/>
        <v>0</v>
      </c>
      <c r="N79" s="1">
        <v>14</v>
      </c>
      <c r="O79" s="6">
        <f t="shared" si="12"/>
        <v>0</v>
      </c>
      <c r="P79" s="14"/>
      <c r="Q79" s="1"/>
      <c r="R79" s="1">
        <f t="shared" si="7"/>
        <v>14</v>
      </c>
      <c r="S79" s="19">
        <f t="shared" si="8"/>
        <v>0</v>
      </c>
      <c r="T79" s="21">
        <f t="shared" si="9"/>
        <v>14</v>
      </c>
    </row>
    <row r="80" spans="2:20" ht="36" customHeight="1" x14ac:dyDescent="0.25">
      <c r="B80" s="13">
        <f t="shared" si="13"/>
        <v>71</v>
      </c>
      <c r="C80" s="42" t="s">
        <v>89</v>
      </c>
      <c r="D80" s="43" t="s">
        <v>89</v>
      </c>
      <c r="E80" s="7" t="s">
        <v>1</v>
      </c>
      <c r="F80" s="7">
        <v>2</v>
      </c>
      <c r="G80" s="1"/>
      <c r="H80" s="2">
        <v>4</v>
      </c>
      <c r="I80" s="1"/>
      <c r="J80" s="2">
        <v>6</v>
      </c>
      <c r="K80" s="5">
        <f t="shared" si="10"/>
        <v>12</v>
      </c>
      <c r="L80" s="3">
        <v>0</v>
      </c>
      <c r="M80" s="1">
        <f t="shared" si="11"/>
        <v>0</v>
      </c>
      <c r="N80" s="3">
        <v>0</v>
      </c>
      <c r="O80" s="6">
        <f t="shared" si="12"/>
        <v>12</v>
      </c>
      <c r="P80" s="14"/>
      <c r="Q80" s="1"/>
      <c r="R80" s="1">
        <f t="shared" si="7"/>
        <v>0</v>
      </c>
      <c r="S80" s="19">
        <f t="shared" si="8"/>
        <v>0</v>
      </c>
      <c r="T80" s="21">
        <f t="shared" si="9"/>
        <v>12</v>
      </c>
    </row>
    <row r="81" spans="2:20" ht="15" customHeight="1" x14ac:dyDescent="0.25">
      <c r="B81" s="13">
        <f t="shared" si="13"/>
        <v>72</v>
      </c>
      <c r="C81" s="42" t="s">
        <v>103</v>
      </c>
      <c r="D81" s="43" t="s">
        <v>103</v>
      </c>
      <c r="E81" s="7" t="s">
        <v>1</v>
      </c>
      <c r="F81" s="7">
        <v>2</v>
      </c>
      <c r="G81" s="1"/>
      <c r="H81" s="2">
        <v>4</v>
      </c>
      <c r="I81" s="1"/>
      <c r="J81" s="2">
        <v>6</v>
      </c>
      <c r="K81" s="5">
        <f t="shared" si="10"/>
        <v>12</v>
      </c>
      <c r="L81" s="3"/>
      <c r="M81" s="1">
        <f t="shared" si="11"/>
        <v>0</v>
      </c>
      <c r="N81" s="3"/>
      <c r="O81" s="6">
        <f t="shared" si="12"/>
        <v>12</v>
      </c>
      <c r="P81" s="14"/>
      <c r="Q81" s="1"/>
      <c r="R81" s="1">
        <f t="shared" si="7"/>
        <v>0</v>
      </c>
      <c r="S81" s="19">
        <f t="shared" si="8"/>
        <v>0</v>
      </c>
      <c r="T81" s="21">
        <f t="shared" si="9"/>
        <v>12</v>
      </c>
    </row>
    <row r="82" spans="2:20" ht="33" customHeight="1" x14ac:dyDescent="0.25">
      <c r="B82" s="13">
        <f t="shared" si="13"/>
        <v>73</v>
      </c>
      <c r="C82" s="42" t="s">
        <v>31</v>
      </c>
      <c r="D82" s="38" t="s">
        <v>143</v>
      </c>
      <c r="E82" s="7" t="s">
        <v>1</v>
      </c>
      <c r="F82" s="7">
        <v>10</v>
      </c>
      <c r="G82" s="1">
        <v>22</v>
      </c>
      <c r="H82" s="2">
        <v>180</v>
      </c>
      <c r="I82" s="1">
        <v>54</v>
      </c>
      <c r="J82" s="2">
        <v>400</v>
      </c>
      <c r="K82" s="5">
        <f t="shared" si="10"/>
        <v>666</v>
      </c>
      <c r="L82" s="3">
        <v>476</v>
      </c>
      <c r="M82" s="1">
        <f t="shared" si="11"/>
        <v>192</v>
      </c>
      <c r="N82" s="1">
        <v>284</v>
      </c>
      <c r="O82" s="6">
        <f t="shared" si="12"/>
        <v>190</v>
      </c>
      <c r="P82" s="14"/>
      <c r="Q82" s="1"/>
      <c r="R82" s="1">
        <f t="shared" si="7"/>
        <v>476</v>
      </c>
      <c r="S82" s="19">
        <f t="shared" si="8"/>
        <v>192</v>
      </c>
      <c r="T82" s="21">
        <f t="shared" si="9"/>
        <v>666</v>
      </c>
    </row>
    <row r="83" spans="2:20" ht="24" customHeight="1" x14ac:dyDescent="0.25">
      <c r="B83" s="13">
        <f t="shared" si="13"/>
        <v>74</v>
      </c>
      <c r="C83" s="44" t="s">
        <v>64</v>
      </c>
      <c r="D83" s="37" t="s">
        <v>142</v>
      </c>
      <c r="E83" s="7" t="s">
        <v>1</v>
      </c>
      <c r="F83" s="7"/>
      <c r="G83" s="1">
        <v>1</v>
      </c>
      <c r="H83" s="2"/>
      <c r="I83" s="1">
        <v>10</v>
      </c>
      <c r="J83" s="2"/>
      <c r="K83" s="5">
        <f t="shared" si="10"/>
        <v>11</v>
      </c>
      <c r="L83" s="3">
        <v>11</v>
      </c>
      <c r="M83" s="1">
        <f t="shared" si="11"/>
        <v>0</v>
      </c>
      <c r="N83" s="1">
        <v>11</v>
      </c>
      <c r="O83" s="6">
        <f t="shared" si="12"/>
        <v>0</v>
      </c>
      <c r="P83" s="14"/>
      <c r="Q83" s="1"/>
      <c r="R83" s="1">
        <f t="shared" si="7"/>
        <v>11</v>
      </c>
      <c r="S83" s="19">
        <f t="shared" si="8"/>
        <v>0</v>
      </c>
      <c r="T83" s="21">
        <f t="shared" si="9"/>
        <v>11</v>
      </c>
    </row>
    <row r="84" spans="2:20" ht="36" customHeight="1" x14ac:dyDescent="0.25">
      <c r="B84" s="13">
        <f t="shared" si="13"/>
        <v>75</v>
      </c>
      <c r="C84" s="43" t="s">
        <v>32</v>
      </c>
      <c r="D84" s="38" t="s">
        <v>173</v>
      </c>
      <c r="E84" s="7" t="s">
        <v>1</v>
      </c>
      <c r="F84" s="7">
        <v>40</v>
      </c>
      <c r="G84" s="1"/>
      <c r="H84" s="2">
        <v>720</v>
      </c>
      <c r="I84" s="1"/>
      <c r="J84" s="2">
        <v>1600</v>
      </c>
      <c r="K84" s="5">
        <f t="shared" si="10"/>
        <v>2360</v>
      </c>
      <c r="L84" s="3">
        <v>1600</v>
      </c>
      <c r="M84" s="1">
        <f t="shared" si="11"/>
        <v>1141</v>
      </c>
      <c r="N84" s="1">
        <v>459</v>
      </c>
      <c r="O84" s="6">
        <f t="shared" si="12"/>
        <v>760</v>
      </c>
      <c r="P84" s="14"/>
      <c r="Q84" s="1"/>
      <c r="R84" s="1">
        <f t="shared" si="7"/>
        <v>1600</v>
      </c>
      <c r="S84" s="19">
        <f t="shared" si="8"/>
        <v>1141</v>
      </c>
      <c r="T84" s="21">
        <f t="shared" si="9"/>
        <v>2360</v>
      </c>
    </row>
    <row r="85" spans="2:20" ht="24" customHeight="1" x14ac:dyDescent="0.25">
      <c r="B85" s="13">
        <f t="shared" si="13"/>
        <v>76</v>
      </c>
      <c r="C85" s="45" t="s">
        <v>66</v>
      </c>
      <c r="D85" s="37" t="s">
        <v>171</v>
      </c>
      <c r="E85" s="7" t="s">
        <v>1</v>
      </c>
      <c r="F85" s="7"/>
      <c r="G85" s="1"/>
      <c r="H85" s="2"/>
      <c r="I85" s="1"/>
      <c r="J85" s="2">
        <v>2</v>
      </c>
      <c r="K85" s="5">
        <f t="shared" si="10"/>
        <v>2</v>
      </c>
      <c r="L85" s="1">
        <v>2</v>
      </c>
      <c r="M85" s="1">
        <f t="shared" si="11"/>
        <v>0</v>
      </c>
      <c r="N85" s="1">
        <v>2</v>
      </c>
      <c r="O85" s="6">
        <f t="shared" si="12"/>
        <v>0</v>
      </c>
      <c r="P85" s="14"/>
      <c r="Q85" s="1"/>
      <c r="R85" s="1">
        <f t="shared" si="7"/>
        <v>2</v>
      </c>
      <c r="S85" s="19">
        <f t="shared" si="8"/>
        <v>0</v>
      </c>
      <c r="T85" s="21">
        <f t="shared" si="9"/>
        <v>2</v>
      </c>
    </row>
    <row r="86" spans="2:20" ht="24" customHeight="1" x14ac:dyDescent="0.25">
      <c r="B86" s="13">
        <f t="shared" si="13"/>
        <v>77</v>
      </c>
      <c r="C86" s="45" t="s">
        <v>63</v>
      </c>
      <c r="D86" s="41" t="s">
        <v>144</v>
      </c>
      <c r="E86" s="7" t="s">
        <v>1</v>
      </c>
      <c r="F86" s="7"/>
      <c r="G86" s="1">
        <v>6</v>
      </c>
      <c r="H86" s="2"/>
      <c r="I86" s="1">
        <v>34</v>
      </c>
      <c r="J86" s="2"/>
      <c r="K86" s="5">
        <f t="shared" si="10"/>
        <v>40</v>
      </c>
      <c r="L86" s="3">
        <v>40</v>
      </c>
      <c r="M86" s="1">
        <f t="shared" si="11"/>
        <v>12</v>
      </c>
      <c r="N86" s="1">
        <v>28</v>
      </c>
      <c r="O86" s="6">
        <f t="shared" si="12"/>
        <v>0</v>
      </c>
      <c r="P86" s="14"/>
      <c r="Q86" s="1"/>
      <c r="R86" s="1">
        <f t="shared" si="7"/>
        <v>40</v>
      </c>
      <c r="S86" s="19">
        <f t="shared" si="8"/>
        <v>12</v>
      </c>
      <c r="T86" s="21">
        <f t="shared" si="9"/>
        <v>40</v>
      </c>
    </row>
    <row r="87" spans="2:20" ht="24" customHeight="1" x14ac:dyDescent="0.25">
      <c r="B87" s="13">
        <f t="shared" si="13"/>
        <v>78</v>
      </c>
      <c r="C87" s="43" t="s">
        <v>33</v>
      </c>
      <c r="D87" s="38" t="s">
        <v>161</v>
      </c>
      <c r="E87" s="7" t="s">
        <v>1</v>
      </c>
      <c r="F87" s="7">
        <v>4</v>
      </c>
      <c r="G87" s="1"/>
      <c r="H87" s="2">
        <v>44</v>
      </c>
      <c r="I87" s="1"/>
      <c r="J87" s="2">
        <v>44</v>
      </c>
      <c r="K87" s="5">
        <f t="shared" si="10"/>
        <v>92</v>
      </c>
      <c r="L87" s="3">
        <v>44</v>
      </c>
      <c r="M87" s="1">
        <f t="shared" si="11"/>
        <v>8</v>
      </c>
      <c r="N87" s="1">
        <v>36</v>
      </c>
      <c r="O87" s="6">
        <f t="shared" si="12"/>
        <v>48</v>
      </c>
      <c r="P87" s="14"/>
      <c r="Q87" s="1"/>
      <c r="R87" s="1">
        <f t="shared" si="7"/>
        <v>44</v>
      </c>
      <c r="S87" s="19">
        <f t="shared" si="8"/>
        <v>8</v>
      </c>
      <c r="T87" s="21">
        <f t="shared" si="9"/>
        <v>92</v>
      </c>
    </row>
    <row r="88" spans="2:20" ht="24" customHeight="1" x14ac:dyDescent="0.25">
      <c r="B88" s="13">
        <f t="shared" si="13"/>
        <v>79</v>
      </c>
      <c r="C88" s="43" t="s">
        <v>34</v>
      </c>
      <c r="D88" s="41" t="s">
        <v>169</v>
      </c>
      <c r="E88" s="7" t="s">
        <v>1</v>
      </c>
      <c r="F88" s="7"/>
      <c r="G88" s="1"/>
      <c r="H88" s="2">
        <v>7</v>
      </c>
      <c r="I88" s="1"/>
      <c r="J88" s="2">
        <v>40</v>
      </c>
      <c r="K88" s="5">
        <f t="shared" si="10"/>
        <v>47</v>
      </c>
      <c r="L88" s="3">
        <v>40</v>
      </c>
      <c r="M88" s="1">
        <f t="shared" si="11"/>
        <v>6</v>
      </c>
      <c r="N88" s="1">
        <v>34</v>
      </c>
      <c r="O88" s="6">
        <f t="shared" si="12"/>
        <v>7</v>
      </c>
      <c r="P88" s="14"/>
      <c r="Q88" s="1"/>
      <c r="R88" s="1">
        <f t="shared" ref="R88:R151" si="14">L88-Q88</f>
        <v>40</v>
      </c>
      <c r="S88" s="19">
        <f t="shared" ref="S88:S151" si="15">M88-Q88</f>
        <v>6</v>
      </c>
      <c r="T88" s="21">
        <f t="shared" ref="T88:T151" si="16">K88-Q88</f>
        <v>47</v>
      </c>
    </row>
    <row r="89" spans="2:20" ht="24" customHeight="1" x14ac:dyDescent="0.25">
      <c r="B89" s="13">
        <f t="shared" si="13"/>
        <v>80</v>
      </c>
      <c r="C89" s="43" t="s">
        <v>35</v>
      </c>
      <c r="D89" s="38" t="s">
        <v>170</v>
      </c>
      <c r="E89" s="7" t="s">
        <v>1</v>
      </c>
      <c r="F89" s="7"/>
      <c r="G89" s="1"/>
      <c r="H89" s="2">
        <v>1</v>
      </c>
      <c r="I89" s="1"/>
      <c r="J89" s="2">
        <v>4</v>
      </c>
      <c r="K89" s="5">
        <f t="shared" si="10"/>
        <v>5</v>
      </c>
      <c r="L89" s="3">
        <v>4</v>
      </c>
      <c r="M89" s="1">
        <f t="shared" si="11"/>
        <v>1</v>
      </c>
      <c r="N89" s="1">
        <v>3</v>
      </c>
      <c r="O89" s="6">
        <f t="shared" si="12"/>
        <v>1</v>
      </c>
      <c r="P89" s="14"/>
      <c r="Q89" s="1"/>
      <c r="R89" s="1">
        <f t="shared" si="14"/>
        <v>4</v>
      </c>
      <c r="S89" s="19">
        <f t="shared" si="15"/>
        <v>1</v>
      </c>
      <c r="T89" s="21">
        <f t="shared" si="16"/>
        <v>5</v>
      </c>
    </row>
    <row r="90" spans="2:20" ht="24" customHeight="1" x14ac:dyDescent="0.25">
      <c r="B90" s="13">
        <f t="shared" si="13"/>
        <v>81</v>
      </c>
      <c r="C90" s="45" t="s">
        <v>68</v>
      </c>
      <c r="D90" s="45" t="s">
        <v>68</v>
      </c>
      <c r="E90" s="7" t="s">
        <v>13</v>
      </c>
      <c r="F90" s="7"/>
      <c r="G90" s="1">
        <v>30</v>
      </c>
      <c r="H90" s="2"/>
      <c r="I90" s="1">
        <v>50</v>
      </c>
      <c r="J90" s="2"/>
      <c r="K90" s="5">
        <f t="shared" si="10"/>
        <v>80</v>
      </c>
      <c r="L90" s="1"/>
      <c r="M90" s="1">
        <f t="shared" si="11"/>
        <v>0</v>
      </c>
      <c r="N90" s="1"/>
      <c r="O90" s="6">
        <f t="shared" si="12"/>
        <v>80</v>
      </c>
      <c r="P90" s="14"/>
      <c r="Q90" s="1"/>
      <c r="R90" s="1">
        <f t="shared" si="14"/>
        <v>0</v>
      </c>
      <c r="S90" s="19">
        <f t="shared" si="15"/>
        <v>0</v>
      </c>
      <c r="T90" s="21">
        <f t="shared" si="16"/>
        <v>80</v>
      </c>
    </row>
    <row r="91" spans="2:20" ht="15" customHeight="1" x14ac:dyDescent="0.25">
      <c r="B91" s="13">
        <f t="shared" si="13"/>
        <v>82</v>
      </c>
      <c r="C91" s="42" t="s">
        <v>38</v>
      </c>
      <c r="D91" s="38" t="s">
        <v>250</v>
      </c>
      <c r="E91" s="7" t="s">
        <v>13</v>
      </c>
      <c r="F91" s="7"/>
      <c r="G91" s="1"/>
      <c r="H91" s="2">
        <v>1000</v>
      </c>
      <c r="I91" s="1"/>
      <c r="J91" s="2"/>
      <c r="K91" s="5">
        <f t="shared" si="10"/>
        <v>1000</v>
      </c>
      <c r="L91" s="1">
        <v>2745</v>
      </c>
      <c r="M91" s="1">
        <f t="shared" si="11"/>
        <v>1200</v>
      </c>
      <c r="N91" s="1">
        <v>1545</v>
      </c>
      <c r="O91" s="6">
        <f t="shared" si="12"/>
        <v>-1745</v>
      </c>
      <c r="P91" s="14">
        <v>1745</v>
      </c>
      <c r="Q91" s="1"/>
      <c r="R91" s="1">
        <f t="shared" si="14"/>
        <v>2745</v>
      </c>
      <c r="S91" s="19">
        <f t="shared" si="15"/>
        <v>1200</v>
      </c>
      <c r="T91" s="21">
        <f t="shared" si="16"/>
        <v>1000</v>
      </c>
    </row>
    <row r="92" spans="2:20" ht="15" customHeight="1" x14ac:dyDescent="0.25">
      <c r="B92" s="13">
        <f t="shared" si="13"/>
        <v>83</v>
      </c>
      <c r="C92" s="43" t="s">
        <v>36</v>
      </c>
      <c r="D92" s="43" t="s">
        <v>36</v>
      </c>
      <c r="E92" s="7" t="s">
        <v>13</v>
      </c>
      <c r="F92" s="7">
        <v>30</v>
      </c>
      <c r="G92" s="1"/>
      <c r="H92" s="2">
        <v>30</v>
      </c>
      <c r="I92" s="1"/>
      <c r="J92" s="2">
        <v>300</v>
      </c>
      <c r="K92" s="5">
        <f t="shared" si="10"/>
        <v>360</v>
      </c>
      <c r="L92" s="1"/>
      <c r="M92" s="1">
        <f t="shared" si="11"/>
        <v>0</v>
      </c>
      <c r="N92" s="1"/>
      <c r="O92" s="6">
        <f t="shared" si="12"/>
        <v>360</v>
      </c>
      <c r="P92" s="14"/>
      <c r="Q92" s="1"/>
      <c r="R92" s="1">
        <f t="shared" si="14"/>
        <v>0</v>
      </c>
      <c r="S92" s="19">
        <f t="shared" si="15"/>
        <v>0</v>
      </c>
      <c r="T92" s="21">
        <f t="shared" si="16"/>
        <v>360</v>
      </c>
    </row>
    <row r="93" spans="2:20" ht="15" customHeight="1" x14ac:dyDescent="0.25">
      <c r="B93" s="13">
        <f t="shared" si="13"/>
        <v>84</v>
      </c>
      <c r="C93" s="55" t="s">
        <v>86</v>
      </c>
      <c r="D93" s="46" t="s">
        <v>86</v>
      </c>
      <c r="E93" s="7" t="s">
        <v>13</v>
      </c>
      <c r="F93" s="7"/>
      <c r="G93" s="1"/>
      <c r="H93" s="2"/>
      <c r="I93" s="1">
        <v>340</v>
      </c>
      <c r="J93" s="2"/>
      <c r="K93" s="5">
        <f t="shared" si="10"/>
        <v>340</v>
      </c>
      <c r="L93" s="1"/>
      <c r="M93" s="1">
        <f t="shared" si="11"/>
        <v>0</v>
      </c>
      <c r="N93" s="1"/>
      <c r="O93" s="6">
        <f t="shared" si="12"/>
        <v>340</v>
      </c>
      <c r="P93" s="14"/>
      <c r="Q93" s="1"/>
      <c r="R93" s="1">
        <f t="shared" si="14"/>
        <v>0</v>
      </c>
      <c r="S93" s="19">
        <f t="shared" si="15"/>
        <v>0</v>
      </c>
      <c r="T93" s="21">
        <f t="shared" si="16"/>
        <v>340</v>
      </c>
    </row>
    <row r="94" spans="2:20" ht="15" customHeight="1" x14ac:dyDescent="0.25">
      <c r="B94" s="13">
        <f t="shared" si="13"/>
        <v>85</v>
      </c>
      <c r="C94" s="56" t="s">
        <v>81</v>
      </c>
      <c r="D94" s="38" t="s">
        <v>149</v>
      </c>
      <c r="E94" s="7" t="s">
        <v>13</v>
      </c>
      <c r="F94" s="7"/>
      <c r="G94" s="1"/>
      <c r="H94" s="2"/>
      <c r="I94" s="1">
        <v>160</v>
      </c>
      <c r="J94" s="2"/>
      <c r="K94" s="5">
        <f t="shared" si="10"/>
        <v>160</v>
      </c>
      <c r="L94" s="1">
        <v>210</v>
      </c>
      <c r="M94" s="1">
        <f t="shared" si="11"/>
        <v>25</v>
      </c>
      <c r="N94" s="1">
        <v>185</v>
      </c>
      <c r="O94" s="6">
        <f t="shared" si="12"/>
        <v>-50</v>
      </c>
      <c r="P94" s="14">
        <v>50</v>
      </c>
      <c r="Q94" s="1"/>
      <c r="R94" s="1">
        <f t="shared" si="14"/>
        <v>210</v>
      </c>
      <c r="S94" s="19">
        <f t="shared" si="15"/>
        <v>25</v>
      </c>
      <c r="T94" s="21">
        <f t="shared" si="16"/>
        <v>160</v>
      </c>
    </row>
    <row r="95" spans="2:20" ht="15" customHeight="1" x14ac:dyDescent="0.25">
      <c r="B95" s="13">
        <f t="shared" si="13"/>
        <v>86</v>
      </c>
      <c r="C95" s="55" t="s">
        <v>84</v>
      </c>
      <c r="D95" s="46" t="s">
        <v>84</v>
      </c>
      <c r="E95" s="7" t="s">
        <v>13</v>
      </c>
      <c r="F95" s="7"/>
      <c r="G95" s="1"/>
      <c r="H95" s="2"/>
      <c r="I95" s="1">
        <v>160</v>
      </c>
      <c r="J95" s="2"/>
      <c r="K95" s="5">
        <f t="shared" si="10"/>
        <v>160</v>
      </c>
      <c r="L95" s="1"/>
      <c r="M95" s="1">
        <f t="shared" si="11"/>
        <v>0</v>
      </c>
      <c r="N95" s="1"/>
      <c r="O95" s="6">
        <f t="shared" si="12"/>
        <v>160</v>
      </c>
      <c r="P95" s="14"/>
      <c r="Q95" s="1"/>
      <c r="R95" s="1">
        <f t="shared" si="14"/>
        <v>0</v>
      </c>
      <c r="S95" s="19">
        <f t="shared" si="15"/>
        <v>0</v>
      </c>
      <c r="T95" s="21">
        <f t="shared" si="16"/>
        <v>160</v>
      </c>
    </row>
    <row r="96" spans="2:20" ht="15" customHeight="1" x14ac:dyDescent="0.25">
      <c r="B96" s="13">
        <f t="shared" si="13"/>
        <v>87</v>
      </c>
      <c r="C96" s="56" t="s">
        <v>85</v>
      </c>
      <c r="D96" s="46" t="s">
        <v>85</v>
      </c>
      <c r="E96" s="7" t="s">
        <v>13</v>
      </c>
      <c r="F96" s="7"/>
      <c r="G96" s="1"/>
      <c r="H96" s="2"/>
      <c r="I96" s="1">
        <v>105</v>
      </c>
      <c r="J96" s="2"/>
      <c r="K96" s="5">
        <f t="shared" si="10"/>
        <v>105</v>
      </c>
      <c r="L96" s="1"/>
      <c r="M96" s="1">
        <f t="shared" si="11"/>
        <v>0</v>
      </c>
      <c r="N96" s="1"/>
      <c r="O96" s="6">
        <f t="shared" si="12"/>
        <v>105</v>
      </c>
      <c r="P96" s="14"/>
      <c r="Q96" s="1"/>
      <c r="R96" s="1">
        <f t="shared" si="14"/>
        <v>0</v>
      </c>
      <c r="S96" s="19">
        <f t="shared" si="15"/>
        <v>0</v>
      </c>
      <c r="T96" s="21">
        <f t="shared" si="16"/>
        <v>105</v>
      </c>
    </row>
    <row r="97" spans="2:20" ht="24" customHeight="1" x14ac:dyDescent="0.25">
      <c r="B97" s="13">
        <f t="shared" si="13"/>
        <v>88</v>
      </c>
      <c r="C97" s="55" t="s">
        <v>83</v>
      </c>
      <c r="D97" s="46" t="s">
        <v>83</v>
      </c>
      <c r="E97" s="8" t="s">
        <v>13</v>
      </c>
      <c r="F97" s="8"/>
      <c r="G97" s="3"/>
      <c r="H97" s="2"/>
      <c r="I97" s="3">
        <v>195</v>
      </c>
      <c r="J97" s="2"/>
      <c r="K97" s="5">
        <f t="shared" si="10"/>
        <v>195</v>
      </c>
      <c r="L97" s="1"/>
      <c r="M97" s="1">
        <f t="shared" si="11"/>
        <v>0</v>
      </c>
      <c r="N97" s="1"/>
      <c r="O97" s="6">
        <f t="shared" si="12"/>
        <v>195</v>
      </c>
      <c r="P97" s="14"/>
      <c r="Q97" s="1"/>
      <c r="R97" s="1">
        <f t="shared" si="14"/>
        <v>0</v>
      </c>
      <c r="S97" s="19">
        <f t="shared" si="15"/>
        <v>0</v>
      </c>
      <c r="T97" s="21">
        <f t="shared" si="16"/>
        <v>195</v>
      </c>
    </row>
    <row r="98" spans="2:20" ht="24" customHeight="1" x14ac:dyDescent="0.25">
      <c r="B98" s="13">
        <f t="shared" si="13"/>
        <v>89</v>
      </c>
      <c r="C98" s="42" t="s">
        <v>37</v>
      </c>
      <c r="D98" s="37"/>
      <c r="E98" s="7" t="s">
        <v>13</v>
      </c>
      <c r="F98" s="7">
        <v>260</v>
      </c>
      <c r="G98" s="1"/>
      <c r="H98" s="2">
        <v>350</v>
      </c>
      <c r="I98" s="1"/>
      <c r="J98" s="2"/>
      <c r="K98" s="5">
        <f t="shared" si="10"/>
        <v>610</v>
      </c>
      <c r="L98" s="1"/>
      <c r="M98" s="1">
        <f t="shared" si="11"/>
        <v>0</v>
      </c>
      <c r="N98" s="1"/>
      <c r="O98" s="6">
        <f t="shared" si="12"/>
        <v>610</v>
      </c>
      <c r="P98" s="14"/>
      <c r="Q98" s="1"/>
      <c r="R98" s="1">
        <f t="shared" si="14"/>
        <v>0</v>
      </c>
      <c r="S98" s="19">
        <f t="shared" si="15"/>
        <v>0</v>
      </c>
      <c r="T98" s="21">
        <f t="shared" si="16"/>
        <v>610</v>
      </c>
    </row>
    <row r="99" spans="2:20" ht="15" customHeight="1" x14ac:dyDescent="0.25">
      <c r="B99" s="13">
        <f t="shared" si="13"/>
        <v>90</v>
      </c>
      <c r="C99" s="56" t="s">
        <v>80</v>
      </c>
      <c r="D99" s="37" t="s">
        <v>151</v>
      </c>
      <c r="E99" s="7" t="s">
        <v>13</v>
      </c>
      <c r="F99" s="7"/>
      <c r="G99" s="1"/>
      <c r="H99" s="2"/>
      <c r="I99" s="1">
        <v>10</v>
      </c>
      <c r="J99" s="2"/>
      <c r="K99" s="5">
        <f t="shared" si="10"/>
        <v>10</v>
      </c>
      <c r="L99" s="1">
        <v>10</v>
      </c>
      <c r="M99" s="1">
        <f t="shared" si="11"/>
        <v>0</v>
      </c>
      <c r="N99" s="1">
        <v>10</v>
      </c>
      <c r="O99" s="6">
        <f t="shared" si="12"/>
        <v>0</v>
      </c>
      <c r="P99" s="14"/>
      <c r="Q99" s="1"/>
      <c r="R99" s="1">
        <f t="shared" si="14"/>
        <v>10</v>
      </c>
      <c r="S99" s="19">
        <f t="shared" si="15"/>
        <v>0</v>
      </c>
      <c r="T99" s="21">
        <f t="shared" si="16"/>
        <v>10</v>
      </c>
    </row>
    <row r="100" spans="2:20" ht="24" customHeight="1" x14ac:dyDescent="0.25">
      <c r="B100" s="13">
        <f t="shared" si="13"/>
        <v>91</v>
      </c>
      <c r="C100" s="56" t="s">
        <v>82</v>
      </c>
      <c r="D100" s="38" t="s">
        <v>150</v>
      </c>
      <c r="E100" s="7" t="s">
        <v>13</v>
      </c>
      <c r="F100" s="7"/>
      <c r="G100" s="1"/>
      <c r="H100" s="2"/>
      <c r="I100" s="1">
        <v>4825</v>
      </c>
      <c r="J100" s="2">
        <v>5410</v>
      </c>
      <c r="K100" s="5">
        <f t="shared" si="10"/>
        <v>10235</v>
      </c>
      <c r="L100" s="1">
        <v>13250</v>
      </c>
      <c r="M100" s="1">
        <f t="shared" si="11"/>
        <v>1350</v>
      </c>
      <c r="N100" s="1">
        <v>11900</v>
      </c>
      <c r="O100" s="6">
        <f t="shared" si="12"/>
        <v>-3015</v>
      </c>
      <c r="P100" s="14">
        <v>3015</v>
      </c>
      <c r="Q100" s="1"/>
      <c r="R100" s="1">
        <f t="shared" si="14"/>
        <v>13250</v>
      </c>
      <c r="S100" s="19">
        <f t="shared" si="15"/>
        <v>1350</v>
      </c>
      <c r="T100" s="21">
        <f t="shared" si="16"/>
        <v>10235</v>
      </c>
    </row>
    <row r="101" spans="2:20" ht="15" customHeight="1" x14ac:dyDescent="0.25">
      <c r="B101" s="13">
        <f t="shared" si="13"/>
        <v>92</v>
      </c>
      <c r="C101" s="42" t="s">
        <v>39</v>
      </c>
      <c r="D101" s="37"/>
      <c r="E101" s="7" t="s">
        <v>1</v>
      </c>
      <c r="F101" s="7"/>
      <c r="G101" s="1"/>
      <c r="H101" s="2">
        <v>1500</v>
      </c>
      <c r="I101" s="1"/>
      <c r="J101" s="2"/>
      <c r="K101" s="5">
        <f t="shared" si="10"/>
        <v>1500</v>
      </c>
      <c r="L101" s="3"/>
      <c r="M101" s="1">
        <f t="shared" si="11"/>
        <v>0</v>
      </c>
      <c r="N101" s="1"/>
      <c r="O101" s="6">
        <f t="shared" si="12"/>
        <v>1500</v>
      </c>
      <c r="P101" s="14"/>
      <c r="Q101" s="1"/>
      <c r="R101" s="1">
        <f t="shared" si="14"/>
        <v>0</v>
      </c>
      <c r="S101" s="19">
        <f t="shared" si="15"/>
        <v>0</v>
      </c>
      <c r="T101" s="21">
        <f t="shared" si="16"/>
        <v>1500</v>
      </c>
    </row>
    <row r="102" spans="2:20" ht="15" customHeight="1" x14ac:dyDescent="0.25">
      <c r="B102" s="13">
        <f t="shared" si="13"/>
        <v>93</v>
      </c>
      <c r="C102" s="42" t="s">
        <v>40</v>
      </c>
      <c r="D102" s="38" t="s">
        <v>138</v>
      </c>
      <c r="E102" s="7" t="s">
        <v>1</v>
      </c>
      <c r="F102" s="7">
        <v>1</v>
      </c>
      <c r="G102" s="1">
        <v>5</v>
      </c>
      <c r="H102" s="2">
        <v>1</v>
      </c>
      <c r="I102" s="1">
        <v>5</v>
      </c>
      <c r="J102" s="2">
        <v>1</v>
      </c>
      <c r="K102" s="5">
        <f t="shared" si="10"/>
        <v>13</v>
      </c>
      <c r="L102" s="1">
        <v>12</v>
      </c>
      <c r="M102" s="1">
        <f t="shared" si="11"/>
        <v>2</v>
      </c>
      <c r="N102" s="1">
        <v>10</v>
      </c>
      <c r="O102" s="6">
        <f t="shared" si="12"/>
        <v>1</v>
      </c>
      <c r="P102" s="14"/>
      <c r="Q102" s="1"/>
      <c r="R102" s="1">
        <f t="shared" si="14"/>
        <v>12</v>
      </c>
      <c r="S102" s="19">
        <f t="shared" si="15"/>
        <v>2</v>
      </c>
      <c r="T102" s="21">
        <f t="shared" si="16"/>
        <v>13</v>
      </c>
    </row>
    <row r="103" spans="2:20" ht="15" customHeight="1" x14ac:dyDescent="0.25">
      <c r="B103" s="13">
        <f t="shared" si="13"/>
        <v>94</v>
      </c>
      <c r="C103" s="44" t="s">
        <v>61</v>
      </c>
      <c r="D103" s="37" t="s">
        <v>225</v>
      </c>
      <c r="E103" s="7" t="s">
        <v>1</v>
      </c>
      <c r="F103" s="7"/>
      <c r="G103" s="1"/>
      <c r="H103" s="2"/>
      <c r="I103" s="1">
        <v>30</v>
      </c>
      <c r="J103" s="2"/>
      <c r="K103" s="5">
        <f t="shared" si="10"/>
        <v>30</v>
      </c>
      <c r="L103" s="1">
        <v>100</v>
      </c>
      <c r="M103" s="1">
        <f t="shared" si="11"/>
        <v>0</v>
      </c>
      <c r="N103" s="1">
        <v>100</v>
      </c>
      <c r="O103" s="6">
        <f t="shared" si="12"/>
        <v>-70</v>
      </c>
      <c r="P103" s="14">
        <v>70</v>
      </c>
      <c r="Q103" s="1"/>
      <c r="R103" s="1">
        <f t="shared" si="14"/>
        <v>100</v>
      </c>
      <c r="S103" s="19">
        <f t="shared" si="15"/>
        <v>0</v>
      </c>
      <c r="T103" s="21">
        <f t="shared" si="16"/>
        <v>30</v>
      </c>
    </row>
    <row r="104" spans="2:20" ht="15" customHeight="1" x14ac:dyDescent="0.25">
      <c r="B104" s="13">
        <f t="shared" si="13"/>
        <v>95</v>
      </c>
      <c r="C104" s="42" t="s">
        <v>41</v>
      </c>
      <c r="D104" s="38" t="s">
        <v>158</v>
      </c>
      <c r="E104" s="7" t="s">
        <v>1</v>
      </c>
      <c r="F104" s="7"/>
      <c r="G104" s="1"/>
      <c r="H104" s="2">
        <v>1080</v>
      </c>
      <c r="I104" s="1"/>
      <c r="J104" s="2">
        <v>11200</v>
      </c>
      <c r="K104" s="5">
        <f t="shared" si="10"/>
        <v>12280</v>
      </c>
      <c r="L104" s="1">
        <v>14800</v>
      </c>
      <c r="M104" s="1">
        <f t="shared" si="11"/>
        <v>350</v>
      </c>
      <c r="N104" s="1">
        <v>14450</v>
      </c>
      <c r="O104" s="6">
        <f t="shared" si="12"/>
        <v>-2520</v>
      </c>
      <c r="P104" s="14">
        <v>2520</v>
      </c>
      <c r="Q104" s="1"/>
      <c r="R104" s="1">
        <f t="shared" si="14"/>
        <v>14800</v>
      </c>
      <c r="S104" s="19">
        <f t="shared" si="15"/>
        <v>350</v>
      </c>
      <c r="T104" s="21">
        <f t="shared" si="16"/>
        <v>12280</v>
      </c>
    </row>
    <row r="105" spans="2:20" ht="15" customHeight="1" x14ac:dyDescent="0.25">
      <c r="B105" s="13">
        <f t="shared" si="13"/>
        <v>96</v>
      </c>
      <c r="C105" s="44" t="s">
        <v>62</v>
      </c>
      <c r="D105" s="37" t="s">
        <v>224</v>
      </c>
      <c r="E105" s="7" t="s">
        <v>1</v>
      </c>
      <c r="F105" s="7"/>
      <c r="G105" s="1"/>
      <c r="H105" s="2"/>
      <c r="I105" s="1">
        <v>500</v>
      </c>
      <c r="J105" s="2"/>
      <c r="K105" s="5">
        <f t="shared" si="10"/>
        <v>500</v>
      </c>
      <c r="L105" s="1">
        <v>450</v>
      </c>
      <c r="M105" s="1">
        <f t="shared" si="11"/>
        <v>0</v>
      </c>
      <c r="N105" s="1">
        <v>450</v>
      </c>
      <c r="O105" s="6">
        <f t="shared" si="12"/>
        <v>50</v>
      </c>
      <c r="P105" s="14"/>
      <c r="Q105" s="1"/>
      <c r="R105" s="1">
        <f t="shared" si="14"/>
        <v>450</v>
      </c>
      <c r="S105" s="19">
        <f t="shared" si="15"/>
        <v>0</v>
      </c>
      <c r="T105" s="21">
        <f t="shared" si="16"/>
        <v>500</v>
      </c>
    </row>
    <row r="106" spans="2:20" ht="15" customHeight="1" x14ac:dyDescent="0.25">
      <c r="B106" s="13">
        <f t="shared" si="13"/>
        <v>97</v>
      </c>
      <c r="C106" s="44" t="s">
        <v>62</v>
      </c>
      <c r="D106" s="37" t="s">
        <v>224</v>
      </c>
      <c r="E106" s="7" t="s">
        <v>1</v>
      </c>
      <c r="F106" s="7"/>
      <c r="G106" s="1"/>
      <c r="H106" s="2"/>
      <c r="I106" s="1">
        <v>15000</v>
      </c>
      <c r="J106" s="2"/>
      <c r="K106" s="5">
        <f t="shared" si="10"/>
        <v>15000</v>
      </c>
      <c r="L106" s="3"/>
      <c r="M106" s="1">
        <f t="shared" si="11"/>
        <v>0</v>
      </c>
      <c r="N106" s="1"/>
      <c r="O106" s="6">
        <f t="shared" si="12"/>
        <v>15000</v>
      </c>
      <c r="P106" s="14"/>
      <c r="Q106" s="1"/>
      <c r="R106" s="1">
        <f t="shared" si="14"/>
        <v>0</v>
      </c>
      <c r="S106" s="19">
        <f t="shared" si="15"/>
        <v>0</v>
      </c>
      <c r="T106" s="21">
        <f t="shared" si="16"/>
        <v>15000</v>
      </c>
    </row>
    <row r="107" spans="2:20" ht="15" customHeight="1" x14ac:dyDescent="0.25">
      <c r="B107" s="13">
        <f t="shared" si="13"/>
        <v>98</v>
      </c>
      <c r="C107" s="56" t="s">
        <v>76</v>
      </c>
      <c r="D107" s="38" t="s">
        <v>137</v>
      </c>
      <c r="E107" s="7" t="s">
        <v>13</v>
      </c>
      <c r="F107" s="7">
        <v>15</v>
      </c>
      <c r="G107" s="1">
        <v>1320</v>
      </c>
      <c r="H107" s="2"/>
      <c r="I107" s="1">
        <v>1600</v>
      </c>
      <c r="J107" s="2"/>
      <c r="K107" s="5">
        <f t="shared" si="10"/>
        <v>2935</v>
      </c>
      <c r="L107" s="3">
        <v>4952</v>
      </c>
      <c r="M107" s="1">
        <f t="shared" si="11"/>
        <v>3809</v>
      </c>
      <c r="N107" s="1">
        <v>1143</v>
      </c>
      <c r="O107" s="6">
        <f t="shared" si="12"/>
        <v>-2017</v>
      </c>
      <c r="P107" s="14"/>
      <c r="Q107" s="1"/>
      <c r="R107" s="1">
        <f t="shared" si="14"/>
        <v>4952</v>
      </c>
      <c r="S107" s="19">
        <f t="shared" si="15"/>
        <v>3809</v>
      </c>
      <c r="T107" s="21">
        <f t="shared" si="16"/>
        <v>2935</v>
      </c>
    </row>
    <row r="108" spans="2:20" ht="15" customHeight="1" x14ac:dyDescent="0.25">
      <c r="B108" s="13">
        <f t="shared" si="13"/>
        <v>99</v>
      </c>
      <c r="C108" s="56" t="s">
        <v>77</v>
      </c>
      <c r="D108" s="37"/>
      <c r="E108" s="7" t="s">
        <v>13</v>
      </c>
      <c r="F108" s="7">
        <v>18</v>
      </c>
      <c r="G108" s="1">
        <v>310</v>
      </c>
      <c r="H108" s="2"/>
      <c r="I108" s="1">
        <v>42</v>
      </c>
      <c r="J108" s="2"/>
      <c r="K108" s="5">
        <f t="shared" si="10"/>
        <v>370</v>
      </c>
      <c r="L108" s="3"/>
      <c r="M108" s="1">
        <f t="shared" si="11"/>
        <v>0</v>
      </c>
      <c r="N108" s="1"/>
      <c r="O108" s="6">
        <f t="shared" si="12"/>
        <v>370</v>
      </c>
      <c r="P108" s="14"/>
      <c r="Q108" s="1"/>
      <c r="R108" s="1">
        <f t="shared" si="14"/>
        <v>0</v>
      </c>
      <c r="S108" s="19">
        <f t="shared" si="15"/>
        <v>0</v>
      </c>
      <c r="T108" s="21">
        <f t="shared" si="16"/>
        <v>370</v>
      </c>
    </row>
    <row r="109" spans="2:20" ht="15" customHeight="1" x14ac:dyDescent="0.25">
      <c r="B109" s="13">
        <f t="shared" si="13"/>
        <v>100</v>
      </c>
      <c r="C109" s="56" t="s">
        <v>78</v>
      </c>
      <c r="D109" s="38" t="s">
        <v>227</v>
      </c>
      <c r="E109" s="7" t="s">
        <v>13</v>
      </c>
      <c r="F109" s="7">
        <v>50</v>
      </c>
      <c r="G109" s="1">
        <v>296</v>
      </c>
      <c r="H109" s="2"/>
      <c r="I109" s="1">
        <v>331</v>
      </c>
      <c r="J109" s="2"/>
      <c r="K109" s="5">
        <f t="shared" si="10"/>
        <v>677</v>
      </c>
      <c r="L109" s="3">
        <v>913</v>
      </c>
      <c r="M109" s="1">
        <f t="shared" si="11"/>
        <v>0</v>
      </c>
      <c r="N109" s="1">
        <v>913</v>
      </c>
      <c r="O109" s="6">
        <f t="shared" si="12"/>
        <v>-236</v>
      </c>
      <c r="P109" s="14">
        <v>14</v>
      </c>
      <c r="Q109" s="1"/>
      <c r="R109" s="1">
        <f t="shared" si="14"/>
        <v>913</v>
      </c>
      <c r="S109" s="19">
        <f t="shared" si="15"/>
        <v>0</v>
      </c>
      <c r="T109" s="21">
        <f t="shared" si="16"/>
        <v>677</v>
      </c>
    </row>
    <row r="110" spans="2:20" ht="15" customHeight="1" x14ac:dyDescent="0.25">
      <c r="B110" s="13">
        <f t="shared" si="13"/>
        <v>101</v>
      </c>
      <c r="C110" s="42" t="s">
        <v>45</v>
      </c>
      <c r="D110" s="37"/>
      <c r="E110" s="7" t="s">
        <v>1</v>
      </c>
      <c r="F110" s="7"/>
      <c r="G110" s="1"/>
      <c r="H110" s="2">
        <v>36</v>
      </c>
      <c r="I110" s="1">
        <v>20</v>
      </c>
      <c r="J110" s="2">
        <v>48</v>
      </c>
      <c r="K110" s="5">
        <f t="shared" si="10"/>
        <v>104</v>
      </c>
      <c r="L110" s="3"/>
      <c r="M110" s="1">
        <f t="shared" si="11"/>
        <v>0</v>
      </c>
      <c r="N110" s="1"/>
      <c r="O110" s="6">
        <f t="shared" si="12"/>
        <v>104</v>
      </c>
      <c r="P110" s="14"/>
      <c r="Q110" s="1"/>
      <c r="R110" s="1">
        <f t="shared" si="14"/>
        <v>0</v>
      </c>
      <c r="S110" s="19">
        <f t="shared" si="15"/>
        <v>0</v>
      </c>
      <c r="T110" s="21">
        <f t="shared" si="16"/>
        <v>104</v>
      </c>
    </row>
    <row r="111" spans="2:20" ht="24" customHeight="1" x14ac:dyDescent="0.25">
      <c r="B111" s="13">
        <f t="shared" si="13"/>
        <v>102</v>
      </c>
      <c r="C111" s="56" t="s">
        <v>79</v>
      </c>
      <c r="D111" s="38" t="s">
        <v>136</v>
      </c>
      <c r="E111" s="7" t="s">
        <v>13</v>
      </c>
      <c r="F111" s="7">
        <v>45</v>
      </c>
      <c r="G111" s="1">
        <v>25</v>
      </c>
      <c r="H111" s="2"/>
      <c r="I111" s="1">
        <v>1000</v>
      </c>
      <c r="J111" s="2"/>
      <c r="K111" s="5">
        <f t="shared" si="10"/>
        <v>1070</v>
      </c>
      <c r="L111" s="3">
        <v>1025</v>
      </c>
      <c r="M111" s="1">
        <f t="shared" si="11"/>
        <v>434</v>
      </c>
      <c r="N111" s="1">
        <v>591</v>
      </c>
      <c r="O111" s="6">
        <f t="shared" si="12"/>
        <v>45</v>
      </c>
      <c r="P111" s="14"/>
      <c r="Q111" s="1"/>
      <c r="R111" s="1">
        <f t="shared" si="14"/>
        <v>1025</v>
      </c>
      <c r="S111" s="19">
        <f t="shared" si="15"/>
        <v>434</v>
      </c>
      <c r="T111" s="21">
        <f t="shared" si="16"/>
        <v>1070</v>
      </c>
    </row>
    <row r="112" spans="2:20" ht="15" customHeight="1" x14ac:dyDescent="0.25">
      <c r="B112" s="13">
        <f t="shared" si="13"/>
        <v>103</v>
      </c>
      <c r="C112" s="42" t="s">
        <v>49</v>
      </c>
      <c r="D112" s="43" t="s">
        <v>49</v>
      </c>
      <c r="E112" s="7" t="s">
        <v>1</v>
      </c>
      <c r="F112" s="7"/>
      <c r="G112" s="1"/>
      <c r="H112" s="2">
        <v>37</v>
      </c>
      <c r="I112" s="1"/>
      <c r="J112" s="2">
        <v>127</v>
      </c>
      <c r="K112" s="5">
        <f t="shared" si="10"/>
        <v>164</v>
      </c>
      <c r="L112" s="3">
        <v>0</v>
      </c>
      <c r="M112" s="1">
        <f t="shared" si="11"/>
        <v>0</v>
      </c>
      <c r="N112" s="1">
        <v>0</v>
      </c>
      <c r="O112" s="6">
        <f t="shared" si="12"/>
        <v>164</v>
      </c>
      <c r="P112" s="14"/>
      <c r="Q112" s="1"/>
      <c r="R112" s="1">
        <f t="shared" si="14"/>
        <v>0</v>
      </c>
      <c r="S112" s="19">
        <f t="shared" si="15"/>
        <v>0</v>
      </c>
      <c r="T112" s="21">
        <f t="shared" si="16"/>
        <v>164</v>
      </c>
    </row>
    <row r="113" spans="2:20" ht="15" customHeight="1" x14ac:dyDescent="0.25">
      <c r="B113" s="13">
        <f t="shared" si="13"/>
        <v>104</v>
      </c>
      <c r="C113" s="42" t="s">
        <v>42</v>
      </c>
      <c r="D113" s="38" t="s">
        <v>247</v>
      </c>
      <c r="E113" s="7" t="s">
        <v>13</v>
      </c>
      <c r="F113" s="7"/>
      <c r="G113" s="1"/>
      <c r="H113" s="2">
        <v>400</v>
      </c>
      <c r="I113" s="1">
        <v>360</v>
      </c>
      <c r="J113" s="2">
        <v>1700</v>
      </c>
      <c r="K113" s="5">
        <f t="shared" si="10"/>
        <v>2460</v>
      </c>
      <c r="L113" s="3">
        <v>3000</v>
      </c>
      <c r="M113" s="1">
        <f t="shared" si="11"/>
        <v>2250</v>
      </c>
      <c r="N113" s="1">
        <v>750</v>
      </c>
      <c r="O113" s="6">
        <f t="shared" si="12"/>
        <v>-540</v>
      </c>
      <c r="P113" s="14">
        <v>790</v>
      </c>
      <c r="Q113" s="1"/>
      <c r="R113" s="1">
        <f t="shared" si="14"/>
        <v>3000</v>
      </c>
      <c r="S113" s="19">
        <f t="shared" si="15"/>
        <v>2250</v>
      </c>
      <c r="T113" s="21">
        <f t="shared" si="16"/>
        <v>2460</v>
      </c>
    </row>
    <row r="114" spans="2:20" ht="15" customHeight="1" x14ac:dyDescent="0.25">
      <c r="B114" s="13">
        <f t="shared" si="13"/>
        <v>105</v>
      </c>
      <c r="C114" s="42" t="s">
        <v>43</v>
      </c>
      <c r="D114" s="38" t="s">
        <v>160</v>
      </c>
      <c r="E114" s="7" t="s">
        <v>44</v>
      </c>
      <c r="F114" s="7"/>
      <c r="G114" s="1"/>
      <c r="H114" s="2">
        <v>15</v>
      </c>
      <c r="I114" s="1">
        <v>10</v>
      </c>
      <c r="J114" s="2">
        <v>55</v>
      </c>
      <c r="K114" s="5">
        <f t="shared" si="10"/>
        <v>80</v>
      </c>
      <c r="L114" s="3">
        <v>80</v>
      </c>
      <c r="M114" s="1">
        <f t="shared" si="11"/>
        <v>2</v>
      </c>
      <c r="N114" s="1">
        <v>78</v>
      </c>
      <c r="O114" s="6">
        <f t="shared" si="12"/>
        <v>0</v>
      </c>
      <c r="P114" s="14"/>
      <c r="Q114" s="1"/>
      <c r="R114" s="1">
        <f t="shared" si="14"/>
        <v>80</v>
      </c>
      <c r="S114" s="19">
        <f t="shared" si="15"/>
        <v>2</v>
      </c>
      <c r="T114" s="21">
        <f t="shared" si="16"/>
        <v>80</v>
      </c>
    </row>
    <row r="115" spans="2:20" ht="15" customHeight="1" x14ac:dyDescent="0.25">
      <c r="B115" s="13">
        <f t="shared" si="13"/>
        <v>106</v>
      </c>
      <c r="C115" s="42" t="s">
        <v>46</v>
      </c>
      <c r="D115" s="38" t="s">
        <v>140</v>
      </c>
      <c r="E115" s="7" t="s">
        <v>13</v>
      </c>
      <c r="F115" s="7"/>
      <c r="G115" s="1"/>
      <c r="H115" s="2">
        <v>18</v>
      </c>
      <c r="I115" s="1">
        <v>10</v>
      </c>
      <c r="J115" s="2">
        <v>24</v>
      </c>
      <c r="K115" s="5">
        <f t="shared" si="10"/>
        <v>52</v>
      </c>
      <c r="L115" s="3">
        <v>172</v>
      </c>
      <c r="M115" s="1">
        <f t="shared" si="11"/>
        <v>83</v>
      </c>
      <c r="N115" s="1">
        <v>89</v>
      </c>
      <c r="O115" s="6">
        <f t="shared" si="12"/>
        <v>-120</v>
      </c>
      <c r="P115" s="14">
        <v>220</v>
      </c>
      <c r="Q115" s="1"/>
      <c r="R115" s="1">
        <f t="shared" si="14"/>
        <v>172</v>
      </c>
      <c r="S115" s="19">
        <f t="shared" si="15"/>
        <v>83</v>
      </c>
      <c r="T115" s="21">
        <f t="shared" si="16"/>
        <v>52</v>
      </c>
    </row>
    <row r="116" spans="2:20" ht="15" customHeight="1" x14ac:dyDescent="0.25">
      <c r="B116" s="13">
        <f t="shared" si="13"/>
        <v>107</v>
      </c>
      <c r="C116" s="42" t="s">
        <v>47</v>
      </c>
      <c r="D116" s="38" t="s">
        <v>245</v>
      </c>
      <c r="E116" s="7" t="s">
        <v>1</v>
      </c>
      <c r="F116" s="7"/>
      <c r="G116" s="1"/>
      <c r="H116" s="2">
        <v>18</v>
      </c>
      <c r="I116" s="1">
        <v>10</v>
      </c>
      <c r="J116" s="2">
        <v>24</v>
      </c>
      <c r="K116" s="5">
        <f t="shared" si="10"/>
        <v>52</v>
      </c>
      <c r="L116" s="3">
        <v>104</v>
      </c>
      <c r="M116" s="1">
        <f t="shared" si="11"/>
        <v>58</v>
      </c>
      <c r="N116" s="1">
        <v>46</v>
      </c>
      <c r="O116" s="6">
        <f t="shared" si="12"/>
        <v>-52</v>
      </c>
      <c r="P116" s="14">
        <v>57</v>
      </c>
      <c r="Q116" s="1"/>
      <c r="R116" s="1">
        <f t="shared" si="14"/>
        <v>104</v>
      </c>
      <c r="S116" s="19">
        <f t="shared" si="15"/>
        <v>58</v>
      </c>
      <c r="T116" s="21">
        <f t="shared" si="16"/>
        <v>52</v>
      </c>
    </row>
    <row r="117" spans="2:20" ht="15" customHeight="1" x14ac:dyDescent="0.25">
      <c r="B117" s="13">
        <f t="shared" si="13"/>
        <v>108</v>
      </c>
      <c r="C117" s="42" t="s">
        <v>48</v>
      </c>
      <c r="D117" s="38" t="s">
        <v>194</v>
      </c>
      <c r="E117" s="7" t="s">
        <v>1</v>
      </c>
      <c r="F117" s="7"/>
      <c r="G117" s="1"/>
      <c r="H117" s="2">
        <v>108</v>
      </c>
      <c r="I117" s="1">
        <v>40</v>
      </c>
      <c r="J117" s="2">
        <v>144</v>
      </c>
      <c r="K117" s="5">
        <f t="shared" si="10"/>
        <v>292</v>
      </c>
      <c r="L117" s="3">
        <v>404</v>
      </c>
      <c r="M117" s="1">
        <f t="shared" si="11"/>
        <v>346</v>
      </c>
      <c r="N117" s="1">
        <v>58</v>
      </c>
      <c r="O117" s="6">
        <f t="shared" si="12"/>
        <v>-112</v>
      </c>
      <c r="P117" s="14">
        <v>191</v>
      </c>
      <c r="Q117" s="1"/>
      <c r="R117" s="1">
        <f t="shared" si="14"/>
        <v>404</v>
      </c>
      <c r="S117" s="19">
        <f t="shared" si="15"/>
        <v>346</v>
      </c>
      <c r="T117" s="21">
        <f t="shared" si="16"/>
        <v>292</v>
      </c>
    </row>
    <row r="118" spans="2:20" ht="24" customHeight="1" x14ac:dyDescent="0.25">
      <c r="B118" s="13">
        <f t="shared" si="13"/>
        <v>109</v>
      </c>
      <c r="C118" s="42" t="s">
        <v>50</v>
      </c>
      <c r="D118" s="38" t="s">
        <v>139</v>
      </c>
      <c r="E118" s="7" t="s">
        <v>1</v>
      </c>
      <c r="F118" s="7"/>
      <c r="G118" s="1"/>
      <c r="H118" s="2">
        <v>37</v>
      </c>
      <c r="I118" s="1"/>
      <c r="J118" s="2">
        <v>127</v>
      </c>
      <c r="K118" s="5">
        <f t="shared" si="10"/>
        <v>164</v>
      </c>
      <c r="L118" s="3">
        <v>545</v>
      </c>
      <c r="M118" s="1">
        <f t="shared" si="11"/>
        <v>321</v>
      </c>
      <c r="N118" s="1">
        <v>224</v>
      </c>
      <c r="O118" s="6">
        <f t="shared" si="12"/>
        <v>-381</v>
      </c>
      <c r="P118" s="14">
        <v>381</v>
      </c>
      <c r="Q118" s="1"/>
      <c r="R118" s="1">
        <f t="shared" si="14"/>
        <v>545</v>
      </c>
      <c r="S118" s="19">
        <f t="shared" si="15"/>
        <v>321</v>
      </c>
      <c r="T118" s="21">
        <f t="shared" si="16"/>
        <v>164</v>
      </c>
    </row>
    <row r="119" spans="2:20" ht="15" customHeight="1" x14ac:dyDescent="0.25">
      <c r="B119" s="13">
        <f t="shared" si="13"/>
        <v>110</v>
      </c>
      <c r="C119" s="42"/>
      <c r="D119" s="37" t="s">
        <v>238</v>
      </c>
      <c r="E119" s="7"/>
      <c r="F119" s="7"/>
      <c r="G119" s="1"/>
      <c r="H119" s="2"/>
      <c r="I119" s="1"/>
      <c r="J119" s="2"/>
      <c r="K119" s="5">
        <f t="shared" si="10"/>
        <v>0</v>
      </c>
      <c r="L119" s="3">
        <v>0</v>
      </c>
      <c r="M119" s="1">
        <f t="shared" si="11"/>
        <v>0</v>
      </c>
      <c r="N119" s="1">
        <v>0</v>
      </c>
      <c r="O119" s="6">
        <f t="shared" si="12"/>
        <v>0</v>
      </c>
      <c r="P119" s="14"/>
      <c r="Q119" s="1"/>
      <c r="R119" s="1">
        <f t="shared" si="14"/>
        <v>0</v>
      </c>
      <c r="S119" s="19">
        <f t="shared" si="15"/>
        <v>0</v>
      </c>
      <c r="T119" s="21">
        <f t="shared" si="16"/>
        <v>0</v>
      </c>
    </row>
    <row r="120" spans="2:20" ht="15" customHeight="1" x14ac:dyDescent="0.25">
      <c r="B120" s="13">
        <f t="shared" si="13"/>
        <v>111</v>
      </c>
      <c r="C120" s="42" t="s">
        <v>51</v>
      </c>
      <c r="D120" s="38" t="s">
        <v>141</v>
      </c>
      <c r="E120" s="7" t="s">
        <v>13</v>
      </c>
      <c r="F120" s="7"/>
      <c r="G120" s="1"/>
      <c r="H120" s="2">
        <v>74</v>
      </c>
      <c r="I120" s="1"/>
      <c r="J120" s="2">
        <v>254</v>
      </c>
      <c r="K120" s="5">
        <f t="shared" si="10"/>
        <v>328</v>
      </c>
      <c r="L120" s="3">
        <v>462</v>
      </c>
      <c r="M120" s="1">
        <f t="shared" si="11"/>
        <v>380</v>
      </c>
      <c r="N120" s="1">
        <v>82</v>
      </c>
      <c r="O120" s="6">
        <f t="shared" si="12"/>
        <v>-134</v>
      </c>
      <c r="P120" s="14">
        <v>184</v>
      </c>
      <c r="Q120" s="1"/>
      <c r="R120" s="1">
        <f t="shared" si="14"/>
        <v>462</v>
      </c>
      <c r="S120" s="19">
        <f t="shared" si="15"/>
        <v>380</v>
      </c>
      <c r="T120" s="21">
        <f t="shared" si="16"/>
        <v>328</v>
      </c>
    </row>
    <row r="121" spans="2:20" ht="15" customHeight="1" x14ac:dyDescent="0.25">
      <c r="B121" s="13">
        <f t="shared" si="13"/>
        <v>112</v>
      </c>
      <c r="C121" s="47"/>
      <c r="D121" s="37" t="s">
        <v>145</v>
      </c>
      <c r="E121" s="7"/>
      <c r="F121" s="7"/>
      <c r="G121" s="1"/>
      <c r="H121" s="2"/>
      <c r="I121" s="1"/>
      <c r="J121" s="2"/>
      <c r="K121" s="5">
        <f t="shared" si="10"/>
        <v>0</v>
      </c>
      <c r="L121" s="3">
        <v>0</v>
      </c>
      <c r="M121" s="1">
        <f t="shared" si="11"/>
        <v>0</v>
      </c>
      <c r="N121" s="1">
        <v>0</v>
      </c>
      <c r="O121" s="6">
        <f t="shared" si="12"/>
        <v>0</v>
      </c>
      <c r="P121" s="14"/>
      <c r="Q121" s="1"/>
      <c r="R121" s="1">
        <f t="shared" si="14"/>
        <v>0</v>
      </c>
      <c r="S121" s="19">
        <f t="shared" si="15"/>
        <v>0</v>
      </c>
      <c r="T121" s="21">
        <f t="shared" si="16"/>
        <v>0</v>
      </c>
    </row>
    <row r="122" spans="2:20" ht="24" customHeight="1" x14ac:dyDescent="0.25">
      <c r="B122" s="13">
        <f t="shared" si="13"/>
        <v>113</v>
      </c>
      <c r="C122" s="42" t="s">
        <v>52</v>
      </c>
      <c r="D122" s="38" t="s">
        <v>157</v>
      </c>
      <c r="E122" s="7" t="s">
        <v>1</v>
      </c>
      <c r="F122" s="7"/>
      <c r="G122" s="1"/>
      <c r="H122" s="2">
        <v>127</v>
      </c>
      <c r="I122" s="1"/>
      <c r="J122" s="2">
        <v>127</v>
      </c>
      <c r="K122" s="5">
        <f t="shared" si="10"/>
        <v>254</v>
      </c>
      <c r="L122" s="3">
        <v>397</v>
      </c>
      <c r="M122" s="1">
        <f t="shared" si="11"/>
        <v>72</v>
      </c>
      <c r="N122" s="1">
        <v>325</v>
      </c>
      <c r="O122" s="6">
        <f t="shared" si="12"/>
        <v>-143</v>
      </c>
      <c r="P122" s="14">
        <v>143</v>
      </c>
      <c r="Q122" s="1"/>
      <c r="R122" s="1">
        <f t="shared" si="14"/>
        <v>397</v>
      </c>
      <c r="S122" s="19">
        <f t="shared" si="15"/>
        <v>72</v>
      </c>
      <c r="T122" s="21">
        <f t="shared" si="16"/>
        <v>254</v>
      </c>
    </row>
    <row r="123" spans="2:20" ht="15" customHeight="1" x14ac:dyDescent="0.25">
      <c r="B123" s="13">
        <f t="shared" si="13"/>
        <v>114</v>
      </c>
      <c r="C123" s="44" t="s">
        <v>69</v>
      </c>
      <c r="D123" s="38" t="s">
        <v>147</v>
      </c>
      <c r="E123" s="7" t="s">
        <v>13</v>
      </c>
      <c r="F123" s="7"/>
      <c r="G123" s="1">
        <v>150</v>
      </c>
      <c r="H123" s="2"/>
      <c r="I123" s="1"/>
      <c r="J123" s="2"/>
      <c r="K123" s="5">
        <f t="shared" si="10"/>
        <v>150</v>
      </c>
      <c r="L123" s="3">
        <v>150</v>
      </c>
      <c r="M123" s="1">
        <f t="shared" si="11"/>
        <v>150</v>
      </c>
      <c r="N123" s="1">
        <v>0</v>
      </c>
      <c r="O123" s="6">
        <f t="shared" si="12"/>
        <v>0</v>
      </c>
      <c r="P123" s="14"/>
      <c r="Q123" s="1"/>
      <c r="R123" s="1">
        <f t="shared" si="14"/>
        <v>150</v>
      </c>
      <c r="S123" s="19">
        <f t="shared" si="15"/>
        <v>150</v>
      </c>
      <c r="T123" s="21">
        <f t="shared" si="16"/>
        <v>150</v>
      </c>
    </row>
    <row r="124" spans="2:20" ht="15" customHeight="1" x14ac:dyDescent="0.25">
      <c r="B124" s="13">
        <f t="shared" si="13"/>
        <v>115</v>
      </c>
      <c r="C124" s="47"/>
      <c r="D124" s="37" t="s">
        <v>146</v>
      </c>
      <c r="E124" s="7"/>
      <c r="F124" s="7"/>
      <c r="G124" s="1"/>
      <c r="H124" s="2"/>
      <c r="I124" s="1"/>
      <c r="J124" s="2"/>
      <c r="K124" s="5">
        <f t="shared" si="10"/>
        <v>0</v>
      </c>
      <c r="L124" s="3">
        <v>0</v>
      </c>
      <c r="M124" s="1">
        <f t="shared" si="11"/>
        <v>0</v>
      </c>
      <c r="N124" s="1">
        <v>0</v>
      </c>
      <c r="O124" s="6">
        <f t="shared" si="12"/>
        <v>0</v>
      </c>
      <c r="P124" s="14"/>
      <c r="Q124" s="1"/>
      <c r="R124" s="1">
        <f t="shared" si="14"/>
        <v>0</v>
      </c>
      <c r="S124" s="19">
        <f t="shared" si="15"/>
        <v>0</v>
      </c>
      <c r="T124" s="21">
        <f t="shared" si="16"/>
        <v>0</v>
      </c>
    </row>
    <row r="125" spans="2:20" ht="24" customHeight="1" x14ac:dyDescent="0.25">
      <c r="B125" s="13">
        <f t="shared" si="13"/>
        <v>116</v>
      </c>
      <c r="C125" s="44" t="s">
        <v>70</v>
      </c>
      <c r="D125" s="38" t="s">
        <v>148</v>
      </c>
      <c r="E125" s="7" t="s">
        <v>13</v>
      </c>
      <c r="F125" s="7"/>
      <c r="G125" s="1">
        <v>150</v>
      </c>
      <c r="H125" s="2"/>
      <c r="I125" s="1"/>
      <c r="J125" s="2"/>
      <c r="K125" s="5">
        <f t="shared" si="10"/>
        <v>150</v>
      </c>
      <c r="L125" s="3">
        <v>150</v>
      </c>
      <c r="M125" s="1">
        <f t="shared" si="11"/>
        <v>150</v>
      </c>
      <c r="N125" s="1">
        <v>0</v>
      </c>
      <c r="O125" s="6">
        <f t="shared" si="12"/>
        <v>0</v>
      </c>
      <c r="P125" s="14"/>
      <c r="Q125" s="1"/>
      <c r="R125" s="1">
        <f t="shared" si="14"/>
        <v>150</v>
      </c>
      <c r="S125" s="19">
        <f t="shared" si="15"/>
        <v>150</v>
      </c>
      <c r="T125" s="21">
        <f t="shared" si="16"/>
        <v>150</v>
      </c>
    </row>
    <row r="126" spans="2:20" ht="15" customHeight="1" x14ac:dyDescent="0.25">
      <c r="B126" s="13">
        <f t="shared" si="13"/>
        <v>117</v>
      </c>
      <c r="C126" s="44" t="s">
        <v>71</v>
      </c>
      <c r="D126" s="37" t="s">
        <v>152</v>
      </c>
      <c r="E126" s="7" t="s">
        <v>1</v>
      </c>
      <c r="F126" s="7"/>
      <c r="G126" s="1">
        <v>3</v>
      </c>
      <c r="H126" s="2"/>
      <c r="I126" s="1"/>
      <c r="J126" s="2"/>
      <c r="K126" s="5">
        <f t="shared" si="10"/>
        <v>3</v>
      </c>
      <c r="L126" s="3">
        <v>3</v>
      </c>
      <c r="M126" s="1">
        <f t="shared" si="11"/>
        <v>0</v>
      </c>
      <c r="N126" s="1">
        <v>3</v>
      </c>
      <c r="O126" s="6">
        <f t="shared" si="12"/>
        <v>0</v>
      </c>
      <c r="P126" s="14"/>
      <c r="Q126" s="1"/>
      <c r="R126" s="1">
        <f t="shared" si="14"/>
        <v>3</v>
      </c>
      <c r="S126" s="19">
        <f t="shared" si="15"/>
        <v>0</v>
      </c>
      <c r="T126" s="21">
        <f t="shared" si="16"/>
        <v>3</v>
      </c>
    </row>
    <row r="127" spans="2:20" ht="15" customHeight="1" x14ac:dyDescent="0.25">
      <c r="B127" s="13">
        <f t="shared" si="13"/>
        <v>118</v>
      </c>
      <c r="C127" s="44" t="s">
        <v>74</v>
      </c>
      <c r="D127" s="38" t="s">
        <v>155</v>
      </c>
      <c r="E127" s="7" t="s">
        <v>1</v>
      </c>
      <c r="F127" s="7"/>
      <c r="G127" s="1">
        <v>150</v>
      </c>
      <c r="H127" s="2"/>
      <c r="I127" s="1"/>
      <c r="J127" s="2"/>
      <c r="K127" s="5">
        <f t="shared" si="10"/>
        <v>150</v>
      </c>
      <c r="L127" s="3">
        <v>150</v>
      </c>
      <c r="M127" s="1">
        <f t="shared" si="11"/>
        <v>150</v>
      </c>
      <c r="N127" s="1">
        <v>0</v>
      </c>
      <c r="O127" s="6">
        <f t="shared" si="12"/>
        <v>0</v>
      </c>
      <c r="P127" s="14"/>
      <c r="Q127" s="1"/>
      <c r="R127" s="1">
        <f t="shared" si="14"/>
        <v>150</v>
      </c>
      <c r="S127" s="19">
        <f t="shared" si="15"/>
        <v>150</v>
      </c>
      <c r="T127" s="21">
        <f t="shared" si="16"/>
        <v>150</v>
      </c>
    </row>
    <row r="128" spans="2:20" ht="15" customHeight="1" x14ac:dyDescent="0.25">
      <c r="B128" s="13">
        <f t="shared" si="13"/>
        <v>119</v>
      </c>
      <c r="C128" s="44" t="s">
        <v>72</v>
      </c>
      <c r="D128" s="37" t="s">
        <v>154</v>
      </c>
      <c r="E128" s="7" t="s">
        <v>1</v>
      </c>
      <c r="F128" s="7"/>
      <c r="G128" s="1">
        <v>3</v>
      </c>
      <c r="H128" s="2"/>
      <c r="I128" s="1"/>
      <c r="J128" s="2"/>
      <c r="K128" s="5">
        <f t="shared" si="10"/>
        <v>3</v>
      </c>
      <c r="L128" s="3">
        <v>3</v>
      </c>
      <c r="M128" s="1">
        <f t="shared" si="11"/>
        <v>0</v>
      </c>
      <c r="N128" s="1">
        <v>3</v>
      </c>
      <c r="O128" s="6">
        <f t="shared" si="12"/>
        <v>0</v>
      </c>
      <c r="P128" s="14"/>
      <c r="Q128" s="1"/>
      <c r="R128" s="1">
        <f t="shared" si="14"/>
        <v>3</v>
      </c>
      <c r="S128" s="19">
        <f t="shared" si="15"/>
        <v>0</v>
      </c>
      <c r="T128" s="21">
        <f t="shared" si="16"/>
        <v>3</v>
      </c>
    </row>
    <row r="129" spans="2:20" ht="15" customHeight="1" x14ac:dyDescent="0.25">
      <c r="B129" s="13">
        <f t="shared" si="13"/>
        <v>120</v>
      </c>
      <c r="C129" s="44" t="s">
        <v>73</v>
      </c>
      <c r="D129" s="37" t="s">
        <v>159</v>
      </c>
      <c r="E129" s="7" t="s">
        <v>1</v>
      </c>
      <c r="F129" s="7"/>
      <c r="G129" s="1">
        <v>150</v>
      </c>
      <c r="H129" s="2"/>
      <c r="I129" s="1"/>
      <c r="J129" s="2"/>
      <c r="K129" s="5">
        <f t="shared" si="10"/>
        <v>150</v>
      </c>
      <c r="L129" s="3">
        <v>150</v>
      </c>
      <c r="M129" s="1">
        <f t="shared" si="11"/>
        <v>0</v>
      </c>
      <c r="N129" s="1">
        <v>150</v>
      </c>
      <c r="O129" s="6">
        <f t="shared" si="12"/>
        <v>0</v>
      </c>
      <c r="P129" s="14"/>
      <c r="Q129" s="1"/>
      <c r="R129" s="1">
        <f t="shared" si="14"/>
        <v>150</v>
      </c>
      <c r="S129" s="19">
        <f t="shared" si="15"/>
        <v>0</v>
      </c>
      <c r="T129" s="21">
        <f t="shared" si="16"/>
        <v>150</v>
      </c>
    </row>
    <row r="130" spans="2:20" ht="15" customHeight="1" x14ac:dyDescent="0.25">
      <c r="B130" s="13">
        <f t="shared" si="13"/>
        <v>121</v>
      </c>
      <c r="C130" s="44" t="s">
        <v>65</v>
      </c>
      <c r="D130" s="45" t="s">
        <v>65</v>
      </c>
      <c r="E130" s="7" t="s">
        <v>1</v>
      </c>
      <c r="F130" s="7"/>
      <c r="G130" s="1">
        <v>1</v>
      </c>
      <c r="H130" s="2"/>
      <c r="I130" s="1">
        <v>1</v>
      </c>
      <c r="J130" s="2"/>
      <c r="K130" s="5">
        <f t="shared" si="10"/>
        <v>2</v>
      </c>
      <c r="L130" s="3">
        <v>0</v>
      </c>
      <c r="M130" s="1">
        <f t="shared" si="11"/>
        <v>0</v>
      </c>
      <c r="N130" s="1">
        <v>0</v>
      </c>
      <c r="O130" s="6">
        <f t="shared" si="12"/>
        <v>2</v>
      </c>
      <c r="P130" s="14"/>
      <c r="Q130" s="1"/>
      <c r="R130" s="1">
        <f t="shared" si="14"/>
        <v>0</v>
      </c>
      <c r="S130" s="19">
        <f t="shared" si="15"/>
        <v>0</v>
      </c>
      <c r="T130" s="21">
        <f t="shared" si="16"/>
        <v>2</v>
      </c>
    </row>
    <row r="131" spans="2:20" ht="15" customHeight="1" x14ac:dyDescent="0.25">
      <c r="B131" s="13">
        <f t="shared" si="13"/>
        <v>122</v>
      </c>
      <c r="C131" s="44" t="s">
        <v>75</v>
      </c>
      <c r="D131" s="38" t="s">
        <v>156</v>
      </c>
      <c r="E131" s="7" t="s">
        <v>1</v>
      </c>
      <c r="F131" s="7"/>
      <c r="G131" s="1">
        <v>150</v>
      </c>
      <c r="H131" s="2"/>
      <c r="I131" s="1"/>
      <c r="J131" s="2"/>
      <c r="K131" s="5">
        <f t="shared" si="10"/>
        <v>150</v>
      </c>
      <c r="L131" s="3">
        <v>150</v>
      </c>
      <c r="M131" s="1">
        <f t="shared" si="11"/>
        <v>150</v>
      </c>
      <c r="N131" s="1">
        <v>0</v>
      </c>
      <c r="O131" s="6">
        <f t="shared" si="12"/>
        <v>0</v>
      </c>
      <c r="P131" s="14"/>
      <c r="Q131" s="1"/>
      <c r="R131" s="1">
        <f t="shared" si="14"/>
        <v>150</v>
      </c>
      <c r="S131" s="19">
        <f t="shared" si="15"/>
        <v>150</v>
      </c>
      <c r="T131" s="21">
        <f t="shared" si="16"/>
        <v>150</v>
      </c>
    </row>
    <row r="132" spans="2:20" ht="30.75" customHeight="1" x14ac:dyDescent="0.25">
      <c r="B132" s="13">
        <f t="shared" si="13"/>
        <v>123</v>
      </c>
      <c r="C132" s="57"/>
      <c r="D132" s="37" t="s">
        <v>153</v>
      </c>
      <c r="E132" s="7" t="s">
        <v>1</v>
      </c>
      <c r="F132" s="7"/>
      <c r="G132" s="1"/>
      <c r="H132" s="1"/>
      <c r="I132" s="1"/>
      <c r="J132" s="1"/>
      <c r="K132" s="5">
        <f t="shared" si="10"/>
        <v>0</v>
      </c>
      <c r="L132" s="3">
        <v>3</v>
      </c>
      <c r="M132" s="1">
        <f t="shared" si="11"/>
        <v>0</v>
      </c>
      <c r="N132" s="1">
        <v>3</v>
      </c>
      <c r="O132" s="6">
        <f t="shared" si="12"/>
        <v>-3</v>
      </c>
      <c r="P132" s="14">
        <v>3</v>
      </c>
      <c r="Q132" s="1"/>
      <c r="R132" s="1">
        <f t="shared" si="14"/>
        <v>3</v>
      </c>
      <c r="S132" s="19">
        <f t="shared" si="15"/>
        <v>0</v>
      </c>
      <c r="T132" s="21">
        <f t="shared" si="16"/>
        <v>0</v>
      </c>
    </row>
    <row r="133" spans="2:20" ht="15" customHeight="1" x14ac:dyDescent="0.25">
      <c r="B133" s="13">
        <f t="shared" si="13"/>
        <v>124</v>
      </c>
      <c r="C133" s="57"/>
      <c r="D133" s="38" t="s">
        <v>175</v>
      </c>
      <c r="E133" s="7" t="s">
        <v>1</v>
      </c>
      <c r="F133" s="7"/>
      <c r="G133" s="1"/>
      <c r="H133" s="1"/>
      <c r="I133" s="1"/>
      <c r="J133" s="1"/>
      <c r="K133" s="5">
        <f t="shared" si="10"/>
        <v>0</v>
      </c>
      <c r="L133" s="3">
        <v>400</v>
      </c>
      <c r="M133" s="1">
        <f t="shared" si="11"/>
        <v>118</v>
      </c>
      <c r="N133" s="1">
        <v>282</v>
      </c>
      <c r="O133" s="6">
        <f t="shared" si="12"/>
        <v>-400</v>
      </c>
      <c r="P133" s="14">
        <v>400</v>
      </c>
      <c r="Q133" s="1"/>
      <c r="R133" s="1">
        <f t="shared" si="14"/>
        <v>400</v>
      </c>
      <c r="S133" s="19">
        <f t="shared" si="15"/>
        <v>118</v>
      </c>
      <c r="T133" s="21">
        <f t="shared" si="16"/>
        <v>0</v>
      </c>
    </row>
    <row r="134" spans="2:20" ht="24" customHeight="1" x14ac:dyDescent="0.25">
      <c r="B134" s="13">
        <f t="shared" si="13"/>
        <v>125</v>
      </c>
      <c r="C134" s="52"/>
      <c r="D134" s="37" t="s">
        <v>177</v>
      </c>
      <c r="E134" s="7" t="s">
        <v>1</v>
      </c>
      <c r="F134" s="7"/>
      <c r="G134" s="1"/>
      <c r="H134" s="1"/>
      <c r="I134" s="1"/>
      <c r="J134" s="1"/>
      <c r="K134" s="5">
        <f t="shared" si="10"/>
        <v>0</v>
      </c>
      <c r="L134" s="1">
        <v>73</v>
      </c>
      <c r="M134" s="1">
        <f t="shared" si="11"/>
        <v>0</v>
      </c>
      <c r="N134" s="1">
        <v>73</v>
      </c>
      <c r="O134" s="6">
        <f t="shared" si="12"/>
        <v>-73</v>
      </c>
      <c r="P134" s="14">
        <v>73</v>
      </c>
      <c r="Q134" s="1"/>
      <c r="R134" s="1">
        <f t="shared" si="14"/>
        <v>73</v>
      </c>
      <c r="S134" s="19">
        <f t="shared" si="15"/>
        <v>0</v>
      </c>
      <c r="T134" s="21">
        <f t="shared" si="16"/>
        <v>0</v>
      </c>
    </row>
    <row r="135" spans="2:20" ht="15" customHeight="1" x14ac:dyDescent="0.25">
      <c r="B135" s="13">
        <f t="shared" si="13"/>
        <v>126</v>
      </c>
      <c r="C135" s="52"/>
      <c r="D135" s="38" t="s">
        <v>176</v>
      </c>
      <c r="E135" s="7" t="s">
        <v>1</v>
      </c>
      <c r="F135" s="7"/>
      <c r="G135" s="1"/>
      <c r="H135" s="1"/>
      <c r="I135" s="1"/>
      <c r="J135" s="1"/>
      <c r="K135" s="5">
        <f t="shared" si="10"/>
        <v>0</v>
      </c>
      <c r="L135" s="1">
        <v>100</v>
      </c>
      <c r="M135" s="1">
        <f t="shared" si="11"/>
        <v>62</v>
      </c>
      <c r="N135" s="1">
        <v>38</v>
      </c>
      <c r="O135" s="6">
        <f t="shared" si="12"/>
        <v>-100</v>
      </c>
      <c r="P135" s="14">
        <v>100</v>
      </c>
      <c r="Q135" s="1"/>
      <c r="R135" s="1">
        <f t="shared" si="14"/>
        <v>100</v>
      </c>
      <c r="S135" s="19">
        <f t="shared" si="15"/>
        <v>62</v>
      </c>
      <c r="T135" s="21">
        <f t="shared" si="16"/>
        <v>0</v>
      </c>
    </row>
    <row r="136" spans="2:20" ht="15" customHeight="1" x14ac:dyDescent="0.25">
      <c r="B136" s="13">
        <f t="shared" si="13"/>
        <v>127</v>
      </c>
      <c r="C136" s="52"/>
      <c r="D136" s="37" t="s">
        <v>178</v>
      </c>
      <c r="E136" s="7" t="s">
        <v>1</v>
      </c>
      <c r="F136" s="7"/>
      <c r="G136" s="1"/>
      <c r="H136" s="1"/>
      <c r="I136" s="1"/>
      <c r="J136" s="1"/>
      <c r="K136" s="5">
        <f t="shared" si="10"/>
        <v>0</v>
      </c>
      <c r="L136" s="1">
        <v>270</v>
      </c>
      <c r="M136" s="1">
        <f t="shared" si="11"/>
        <v>0</v>
      </c>
      <c r="N136" s="1">
        <v>270</v>
      </c>
      <c r="O136" s="6">
        <f t="shared" si="12"/>
        <v>-270</v>
      </c>
      <c r="P136" s="14">
        <v>270</v>
      </c>
      <c r="Q136" s="1"/>
      <c r="R136" s="1">
        <f t="shared" si="14"/>
        <v>270</v>
      </c>
      <c r="S136" s="19">
        <f t="shared" si="15"/>
        <v>0</v>
      </c>
      <c r="T136" s="21">
        <f t="shared" si="16"/>
        <v>0</v>
      </c>
    </row>
    <row r="137" spans="2:20" ht="24" customHeight="1" x14ac:dyDescent="0.25">
      <c r="B137" s="13">
        <f t="shared" si="13"/>
        <v>128</v>
      </c>
      <c r="C137" s="52"/>
      <c r="D137" s="38" t="s">
        <v>177</v>
      </c>
      <c r="E137" s="7" t="s">
        <v>1</v>
      </c>
      <c r="F137" s="7"/>
      <c r="G137" s="1"/>
      <c r="H137" s="1"/>
      <c r="I137" s="1"/>
      <c r="J137" s="1"/>
      <c r="K137" s="5">
        <f t="shared" si="10"/>
        <v>0</v>
      </c>
      <c r="L137" s="1">
        <v>73</v>
      </c>
      <c r="M137" s="1">
        <f t="shared" si="11"/>
        <v>0</v>
      </c>
      <c r="N137" s="1">
        <v>73</v>
      </c>
      <c r="O137" s="6">
        <f t="shared" si="12"/>
        <v>-73</v>
      </c>
      <c r="P137" s="14"/>
      <c r="Q137" s="1"/>
      <c r="R137" s="1">
        <f t="shared" si="14"/>
        <v>73</v>
      </c>
      <c r="S137" s="19">
        <f t="shared" si="15"/>
        <v>0</v>
      </c>
      <c r="T137" s="21">
        <f t="shared" si="16"/>
        <v>0</v>
      </c>
    </row>
    <row r="138" spans="2:20" ht="24" customHeight="1" x14ac:dyDescent="0.25">
      <c r="B138" s="13">
        <f t="shared" si="13"/>
        <v>129</v>
      </c>
      <c r="C138" s="52"/>
      <c r="D138" s="37" t="s">
        <v>180</v>
      </c>
      <c r="E138" s="7" t="s">
        <v>1</v>
      </c>
      <c r="F138" s="7"/>
      <c r="G138" s="1"/>
      <c r="H138" s="1"/>
      <c r="I138" s="1"/>
      <c r="J138" s="1"/>
      <c r="K138" s="5">
        <f t="shared" si="10"/>
        <v>0</v>
      </c>
      <c r="L138" s="1">
        <v>100</v>
      </c>
      <c r="M138" s="1">
        <f t="shared" si="11"/>
        <v>0</v>
      </c>
      <c r="N138" s="1">
        <v>100</v>
      </c>
      <c r="O138" s="6">
        <f t="shared" si="12"/>
        <v>-100</v>
      </c>
      <c r="P138" s="14">
        <v>100</v>
      </c>
      <c r="Q138" s="1"/>
      <c r="R138" s="1">
        <f t="shared" si="14"/>
        <v>100</v>
      </c>
      <c r="S138" s="19">
        <f t="shared" si="15"/>
        <v>0</v>
      </c>
      <c r="T138" s="21">
        <f t="shared" si="16"/>
        <v>0</v>
      </c>
    </row>
    <row r="139" spans="2:20" ht="15" customHeight="1" x14ac:dyDescent="0.25">
      <c r="B139" s="13">
        <f t="shared" si="13"/>
        <v>130</v>
      </c>
      <c r="C139" s="52"/>
      <c r="D139" s="38" t="s">
        <v>179</v>
      </c>
      <c r="E139" s="7" t="s">
        <v>1</v>
      </c>
      <c r="F139" s="7"/>
      <c r="G139" s="1"/>
      <c r="H139" s="1"/>
      <c r="I139" s="1"/>
      <c r="J139" s="1"/>
      <c r="K139" s="5">
        <f t="shared" ref="K139:K202" si="17">SUM(F139:J139)</f>
        <v>0</v>
      </c>
      <c r="L139" s="1">
        <v>140</v>
      </c>
      <c r="M139" s="1">
        <f t="shared" ref="M139:M202" si="18">L139-N139</f>
        <v>140</v>
      </c>
      <c r="N139" s="1">
        <v>0</v>
      </c>
      <c r="O139" s="6">
        <f t="shared" ref="O139:O202" si="19">K139-L139</f>
        <v>-140</v>
      </c>
      <c r="P139" s="14">
        <v>140</v>
      </c>
      <c r="Q139" s="1"/>
      <c r="R139" s="1">
        <f t="shared" si="14"/>
        <v>140</v>
      </c>
      <c r="S139" s="19">
        <f t="shared" si="15"/>
        <v>140</v>
      </c>
      <c r="T139" s="21">
        <f t="shared" si="16"/>
        <v>0</v>
      </c>
    </row>
    <row r="140" spans="2:20" ht="15" customHeight="1" x14ac:dyDescent="0.25">
      <c r="B140" s="13">
        <f t="shared" ref="B140:B203" si="20">B139+1</f>
        <v>131</v>
      </c>
      <c r="C140" s="52"/>
      <c r="D140" s="38" t="s">
        <v>181</v>
      </c>
      <c r="E140" s="7" t="s">
        <v>1</v>
      </c>
      <c r="F140" s="7"/>
      <c r="G140" s="1"/>
      <c r="H140" s="1"/>
      <c r="I140" s="1"/>
      <c r="J140" s="1"/>
      <c r="K140" s="5">
        <f t="shared" si="17"/>
        <v>0</v>
      </c>
      <c r="L140" s="1">
        <v>250</v>
      </c>
      <c r="M140" s="1">
        <f t="shared" si="18"/>
        <v>250</v>
      </c>
      <c r="N140" s="1">
        <v>0</v>
      </c>
      <c r="O140" s="6">
        <f t="shared" si="19"/>
        <v>-250</v>
      </c>
      <c r="P140" s="14">
        <v>250</v>
      </c>
      <c r="Q140" s="1"/>
      <c r="R140" s="1">
        <f t="shared" si="14"/>
        <v>250</v>
      </c>
      <c r="S140" s="19">
        <f t="shared" si="15"/>
        <v>250</v>
      </c>
      <c r="T140" s="21">
        <f t="shared" si="16"/>
        <v>0</v>
      </c>
    </row>
    <row r="141" spans="2:20" ht="15" customHeight="1" x14ac:dyDescent="0.25">
      <c r="B141" s="13">
        <f t="shared" si="20"/>
        <v>132</v>
      </c>
      <c r="C141" s="52"/>
      <c r="D141" s="38" t="s">
        <v>182</v>
      </c>
      <c r="E141" s="7" t="s">
        <v>1</v>
      </c>
      <c r="F141" s="7"/>
      <c r="G141" s="1"/>
      <c r="H141" s="1"/>
      <c r="I141" s="1"/>
      <c r="J141" s="1"/>
      <c r="K141" s="5">
        <f t="shared" si="17"/>
        <v>0</v>
      </c>
      <c r="L141" s="1">
        <v>50</v>
      </c>
      <c r="M141" s="1">
        <f t="shared" si="18"/>
        <v>50</v>
      </c>
      <c r="N141" s="1">
        <v>0</v>
      </c>
      <c r="O141" s="6">
        <f t="shared" si="19"/>
        <v>-50</v>
      </c>
      <c r="P141" s="14">
        <v>50</v>
      </c>
      <c r="Q141" s="1"/>
      <c r="R141" s="1">
        <f t="shared" si="14"/>
        <v>50</v>
      </c>
      <c r="S141" s="19">
        <f t="shared" si="15"/>
        <v>50</v>
      </c>
      <c r="T141" s="21">
        <f t="shared" si="16"/>
        <v>0</v>
      </c>
    </row>
    <row r="142" spans="2:20" ht="15" customHeight="1" x14ac:dyDescent="0.25">
      <c r="B142" s="13">
        <f t="shared" si="20"/>
        <v>133</v>
      </c>
      <c r="C142" s="52"/>
      <c r="D142" s="38" t="s">
        <v>183</v>
      </c>
      <c r="E142" s="7" t="s">
        <v>1</v>
      </c>
      <c r="F142" s="7"/>
      <c r="G142" s="1"/>
      <c r="H142" s="1"/>
      <c r="I142" s="1"/>
      <c r="J142" s="1"/>
      <c r="K142" s="5">
        <f t="shared" si="17"/>
        <v>0</v>
      </c>
      <c r="L142" s="1">
        <v>319</v>
      </c>
      <c r="M142" s="1">
        <f t="shared" si="18"/>
        <v>319</v>
      </c>
      <c r="N142" s="1">
        <v>0</v>
      </c>
      <c r="O142" s="6">
        <f t="shared" si="19"/>
        <v>-319</v>
      </c>
      <c r="P142" s="14">
        <v>319</v>
      </c>
      <c r="Q142" s="1"/>
      <c r="R142" s="1">
        <f t="shared" si="14"/>
        <v>319</v>
      </c>
      <c r="S142" s="19">
        <f t="shared" si="15"/>
        <v>319</v>
      </c>
      <c r="T142" s="21">
        <f t="shared" si="16"/>
        <v>0</v>
      </c>
    </row>
    <row r="143" spans="2:20" ht="15" customHeight="1" x14ac:dyDescent="0.25">
      <c r="B143" s="13">
        <f t="shared" si="20"/>
        <v>134</v>
      </c>
      <c r="C143" s="52"/>
      <c r="D143" s="38" t="s">
        <v>184</v>
      </c>
      <c r="E143" s="7" t="s">
        <v>1</v>
      </c>
      <c r="F143" s="7"/>
      <c r="G143" s="1"/>
      <c r="H143" s="1"/>
      <c r="I143" s="1"/>
      <c r="J143" s="1"/>
      <c r="K143" s="5">
        <f t="shared" si="17"/>
        <v>0</v>
      </c>
      <c r="L143" s="1">
        <v>250</v>
      </c>
      <c r="M143" s="1">
        <f t="shared" si="18"/>
        <v>250</v>
      </c>
      <c r="N143" s="1">
        <v>0</v>
      </c>
      <c r="O143" s="6">
        <f t="shared" si="19"/>
        <v>-250</v>
      </c>
      <c r="P143" s="14">
        <v>250</v>
      </c>
      <c r="Q143" s="1"/>
      <c r="R143" s="1">
        <f t="shared" si="14"/>
        <v>250</v>
      </c>
      <c r="S143" s="19">
        <f t="shared" si="15"/>
        <v>250</v>
      </c>
      <c r="T143" s="21">
        <f t="shared" si="16"/>
        <v>0</v>
      </c>
    </row>
    <row r="144" spans="2:20" ht="24" customHeight="1" x14ac:dyDescent="0.25">
      <c r="B144" s="13">
        <f t="shared" si="20"/>
        <v>135</v>
      </c>
      <c r="C144" s="52"/>
      <c r="D144" s="38" t="s">
        <v>185</v>
      </c>
      <c r="E144" s="7" t="s">
        <v>1</v>
      </c>
      <c r="F144" s="7"/>
      <c r="G144" s="1"/>
      <c r="H144" s="1"/>
      <c r="I144" s="1"/>
      <c r="J144" s="1"/>
      <c r="K144" s="5">
        <f t="shared" si="17"/>
        <v>0</v>
      </c>
      <c r="L144" s="1">
        <v>173</v>
      </c>
      <c r="M144" s="1">
        <f t="shared" si="18"/>
        <v>54</v>
      </c>
      <c r="N144" s="1">
        <v>119</v>
      </c>
      <c r="O144" s="6">
        <f t="shared" si="19"/>
        <v>-173</v>
      </c>
      <c r="P144" s="14">
        <v>173</v>
      </c>
      <c r="Q144" s="1"/>
      <c r="R144" s="1">
        <f t="shared" si="14"/>
        <v>173</v>
      </c>
      <c r="S144" s="19">
        <f t="shared" si="15"/>
        <v>54</v>
      </c>
      <c r="T144" s="21">
        <f t="shared" si="16"/>
        <v>0</v>
      </c>
    </row>
    <row r="145" spans="1:20" ht="15" customHeight="1" x14ac:dyDescent="0.25">
      <c r="B145" s="13">
        <f t="shared" si="20"/>
        <v>136</v>
      </c>
      <c r="C145" s="52"/>
      <c r="D145" s="37" t="s">
        <v>187</v>
      </c>
      <c r="E145" s="7" t="s">
        <v>1</v>
      </c>
      <c r="F145" s="7"/>
      <c r="G145" s="1"/>
      <c r="H145" s="1"/>
      <c r="I145" s="1"/>
      <c r="J145" s="1"/>
      <c r="K145" s="5">
        <f t="shared" si="17"/>
        <v>0</v>
      </c>
      <c r="L145" s="1">
        <v>50</v>
      </c>
      <c r="M145" s="1">
        <f t="shared" si="18"/>
        <v>0</v>
      </c>
      <c r="N145" s="1">
        <v>50</v>
      </c>
      <c r="O145" s="6">
        <f t="shared" si="19"/>
        <v>-50</v>
      </c>
      <c r="P145" s="14">
        <v>50</v>
      </c>
      <c r="Q145" s="1"/>
      <c r="R145" s="1">
        <f t="shared" si="14"/>
        <v>50</v>
      </c>
      <c r="S145" s="19">
        <f t="shared" si="15"/>
        <v>0</v>
      </c>
      <c r="T145" s="21">
        <f t="shared" si="16"/>
        <v>0</v>
      </c>
    </row>
    <row r="146" spans="1:20" ht="15" customHeight="1" x14ac:dyDescent="0.25">
      <c r="B146" s="13">
        <f t="shared" si="20"/>
        <v>137</v>
      </c>
      <c r="C146" s="52"/>
      <c r="D146" s="38" t="s">
        <v>186</v>
      </c>
      <c r="E146" s="7" t="s">
        <v>1</v>
      </c>
      <c r="F146" s="7"/>
      <c r="G146" s="1"/>
      <c r="H146" s="1"/>
      <c r="I146" s="1"/>
      <c r="J146" s="1"/>
      <c r="K146" s="5">
        <f t="shared" si="17"/>
        <v>0</v>
      </c>
      <c r="L146" s="1">
        <v>1470</v>
      </c>
      <c r="M146" s="1">
        <f t="shared" si="18"/>
        <v>564</v>
      </c>
      <c r="N146" s="1">
        <v>906</v>
      </c>
      <c r="O146" s="6">
        <f t="shared" si="19"/>
        <v>-1470</v>
      </c>
      <c r="P146" s="14">
        <v>2570</v>
      </c>
      <c r="Q146" s="1"/>
      <c r="R146" s="1">
        <f t="shared" si="14"/>
        <v>1470</v>
      </c>
      <c r="S146" s="19">
        <f t="shared" si="15"/>
        <v>564</v>
      </c>
      <c r="T146" s="21">
        <f t="shared" si="16"/>
        <v>0</v>
      </c>
    </row>
    <row r="147" spans="1:20" ht="15" customHeight="1" x14ac:dyDescent="0.25">
      <c r="B147" s="13">
        <f t="shared" si="20"/>
        <v>138</v>
      </c>
      <c r="C147" s="52"/>
      <c r="D147" s="37" t="s">
        <v>188</v>
      </c>
      <c r="E147" s="7" t="s">
        <v>1</v>
      </c>
      <c r="F147" s="7"/>
      <c r="G147" s="1"/>
      <c r="H147" s="1"/>
      <c r="I147" s="1"/>
      <c r="J147" s="1"/>
      <c r="K147" s="5">
        <f t="shared" si="17"/>
        <v>0</v>
      </c>
      <c r="L147" s="1">
        <v>1900</v>
      </c>
      <c r="M147" s="1">
        <f t="shared" si="18"/>
        <v>0</v>
      </c>
      <c r="N147" s="1">
        <v>1900</v>
      </c>
      <c r="O147" s="6">
        <f t="shared" si="19"/>
        <v>-1900</v>
      </c>
      <c r="P147" s="14">
        <v>1900</v>
      </c>
      <c r="Q147" s="1"/>
      <c r="R147" s="1">
        <f t="shared" si="14"/>
        <v>1900</v>
      </c>
      <c r="S147" s="19">
        <f t="shared" si="15"/>
        <v>0</v>
      </c>
      <c r="T147" s="21">
        <f t="shared" si="16"/>
        <v>0</v>
      </c>
    </row>
    <row r="148" spans="1:20" ht="15" customHeight="1" x14ac:dyDescent="0.25">
      <c r="B148" s="13">
        <f t="shared" si="20"/>
        <v>139</v>
      </c>
      <c r="C148" s="52"/>
      <c r="D148" s="37" t="s">
        <v>189</v>
      </c>
      <c r="E148" s="7" t="s">
        <v>1</v>
      </c>
      <c r="F148" s="7"/>
      <c r="G148" s="1"/>
      <c r="H148" s="1"/>
      <c r="I148" s="1"/>
      <c r="J148" s="1"/>
      <c r="K148" s="5">
        <f t="shared" si="17"/>
        <v>0</v>
      </c>
      <c r="L148" s="1">
        <v>850</v>
      </c>
      <c r="M148" s="1">
        <f t="shared" si="18"/>
        <v>0</v>
      </c>
      <c r="N148" s="1">
        <v>850</v>
      </c>
      <c r="O148" s="6">
        <f t="shared" si="19"/>
        <v>-850</v>
      </c>
      <c r="P148" s="14">
        <v>850</v>
      </c>
      <c r="Q148" s="1"/>
      <c r="R148" s="1">
        <f t="shared" si="14"/>
        <v>850</v>
      </c>
      <c r="S148" s="19">
        <f t="shared" si="15"/>
        <v>0</v>
      </c>
      <c r="T148" s="21">
        <f t="shared" si="16"/>
        <v>0</v>
      </c>
    </row>
    <row r="149" spans="1:20" ht="15" customHeight="1" x14ac:dyDescent="0.25">
      <c r="B149" s="13">
        <f t="shared" si="20"/>
        <v>140</v>
      </c>
      <c r="C149" s="52"/>
      <c r="D149" s="38" t="s">
        <v>190</v>
      </c>
      <c r="E149" s="7" t="s">
        <v>1</v>
      </c>
      <c r="F149" s="7"/>
      <c r="G149" s="1"/>
      <c r="H149" s="1"/>
      <c r="I149" s="1"/>
      <c r="J149" s="1"/>
      <c r="K149" s="5">
        <f t="shared" si="17"/>
        <v>0</v>
      </c>
      <c r="L149" s="1">
        <v>1125</v>
      </c>
      <c r="M149" s="1">
        <f t="shared" si="18"/>
        <v>425</v>
      </c>
      <c r="N149" s="1">
        <v>700</v>
      </c>
      <c r="O149" s="6">
        <f t="shared" si="19"/>
        <v>-1125</v>
      </c>
      <c r="P149" s="14">
        <v>1125</v>
      </c>
      <c r="Q149" s="1"/>
      <c r="R149" s="1">
        <f t="shared" si="14"/>
        <v>1125</v>
      </c>
      <c r="S149" s="19">
        <f t="shared" si="15"/>
        <v>425</v>
      </c>
      <c r="T149" s="21">
        <f t="shared" si="16"/>
        <v>0</v>
      </c>
    </row>
    <row r="150" spans="1:20" ht="15" customHeight="1" x14ac:dyDescent="0.25">
      <c r="A150" s="29"/>
      <c r="B150" s="13">
        <f t="shared" si="20"/>
        <v>141</v>
      </c>
      <c r="C150" s="52"/>
      <c r="D150" s="37" t="s">
        <v>191</v>
      </c>
      <c r="E150" s="7" t="s">
        <v>1</v>
      </c>
      <c r="F150" s="7"/>
      <c r="G150" s="1"/>
      <c r="H150" s="1"/>
      <c r="I150" s="1"/>
      <c r="J150" s="1"/>
      <c r="K150" s="5">
        <f t="shared" si="17"/>
        <v>0</v>
      </c>
      <c r="L150" s="1">
        <v>40</v>
      </c>
      <c r="M150" s="1">
        <f t="shared" si="18"/>
        <v>0</v>
      </c>
      <c r="N150" s="1">
        <v>40</v>
      </c>
      <c r="O150" s="6">
        <f t="shared" si="19"/>
        <v>-40</v>
      </c>
      <c r="P150" s="14">
        <v>40</v>
      </c>
      <c r="Q150" s="1"/>
      <c r="R150" s="1">
        <f t="shared" si="14"/>
        <v>40</v>
      </c>
      <c r="S150" s="19">
        <f t="shared" si="15"/>
        <v>0</v>
      </c>
      <c r="T150" s="21">
        <f t="shared" si="16"/>
        <v>0</v>
      </c>
    </row>
    <row r="151" spans="1:20" ht="15" customHeight="1" x14ac:dyDescent="0.25">
      <c r="B151" s="13">
        <f t="shared" si="20"/>
        <v>142</v>
      </c>
      <c r="C151" s="52"/>
      <c r="D151" s="38" t="s">
        <v>192</v>
      </c>
      <c r="E151" s="7" t="s">
        <v>1</v>
      </c>
      <c r="F151" s="7"/>
      <c r="G151" s="1"/>
      <c r="H151" s="1"/>
      <c r="I151" s="1"/>
      <c r="J151" s="1"/>
      <c r="K151" s="5">
        <f t="shared" si="17"/>
        <v>0</v>
      </c>
      <c r="L151" s="1">
        <v>2880</v>
      </c>
      <c r="M151" s="1">
        <f t="shared" si="18"/>
        <v>2880</v>
      </c>
      <c r="N151" s="1">
        <v>0</v>
      </c>
      <c r="O151" s="6">
        <f t="shared" si="19"/>
        <v>-2880</v>
      </c>
      <c r="P151" s="14">
        <v>2860</v>
      </c>
      <c r="Q151" s="1"/>
      <c r="R151" s="1">
        <f t="shared" si="14"/>
        <v>2880</v>
      </c>
      <c r="S151" s="19">
        <f t="shared" si="15"/>
        <v>2880</v>
      </c>
      <c r="T151" s="21">
        <f t="shared" si="16"/>
        <v>0</v>
      </c>
    </row>
    <row r="152" spans="1:20" ht="15" customHeight="1" x14ac:dyDescent="0.25">
      <c r="B152" s="13">
        <f t="shared" si="20"/>
        <v>143</v>
      </c>
      <c r="C152" s="52"/>
      <c r="D152" s="37" t="s">
        <v>195</v>
      </c>
      <c r="E152" s="7" t="s">
        <v>1</v>
      </c>
      <c r="F152" s="7"/>
      <c r="G152" s="1"/>
      <c r="H152" s="1"/>
      <c r="I152" s="1"/>
      <c r="J152" s="1"/>
      <c r="K152" s="5">
        <f t="shared" si="17"/>
        <v>0</v>
      </c>
      <c r="L152" s="1">
        <v>267</v>
      </c>
      <c r="M152" s="1">
        <f t="shared" si="18"/>
        <v>0</v>
      </c>
      <c r="N152" s="1">
        <v>267</v>
      </c>
      <c r="O152" s="6">
        <f t="shared" si="19"/>
        <v>-267</v>
      </c>
      <c r="P152" s="14">
        <v>267</v>
      </c>
      <c r="Q152" s="1"/>
      <c r="R152" s="1">
        <f t="shared" ref="R152:R215" si="21">L152-Q152</f>
        <v>267</v>
      </c>
      <c r="S152" s="19">
        <f t="shared" ref="S152:S215" si="22">M152-Q152</f>
        <v>0</v>
      </c>
      <c r="T152" s="21">
        <f t="shared" ref="T152:T215" si="23">K152-Q152</f>
        <v>0</v>
      </c>
    </row>
    <row r="153" spans="1:20" ht="15" customHeight="1" x14ac:dyDescent="0.25">
      <c r="B153" s="13">
        <f t="shared" si="20"/>
        <v>144</v>
      </c>
      <c r="C153" s="52"/>
      <c r="D153" s="38" t="s">
        <v>193</v>
      </c>
      <c r="E153" s="7" t="s">
        <v>1</v>
      </c>
      <c r="F153" s="7"/>
      <c r="G153" s="1"/>
      <c r="H153" s="1"/>
      <c r="I153" s="1"/>
      <c r="J153" s="1"/>
      <c r="K153" s="5">
        <f t="shared" si="17"/>
        <v>0</v>
      </c>
      <c r="L153" s="1">
        <v>2000</v>
      </c>
      <c r="M153" s="1">
        <f t="shared" si="18"/>
        <v>250</v>
      </c>
      <c r="N153" s="1">
        <v>1750</v>
      </c>
      <c r="O153" s="6">
        <f t="shared" si="19"/>
        <v>-2000</v>
      </c>
      <c r="P153" s="14">
        <v>2000</v>
      </c>
      <c r="Q153" s="1"/>
      <c r="R153" s="1">
        <f t="shared" si="21"/>
        <v>2000</v>
      </c>
      <c r="S153" s="19">
        <f t="shared" si="22"/>
        <v>250</v>
      </c>
      <c r="T153" s="21">
        <f t="shared" si="23"/>
        <v>0</v>
      </c>
    </row>
    <row r="154" spans="1:20" ht="15" customHeight="1" x14ac:dyDescent="0.25">
      <c r="B154" s="13">
        <f t="shared" si="20"/>
        <v>145</v>
      </c>
      <c r="C154" s="52"/>
      <c r="D154" s="37" t="s">
        <v>196</v>
      </c>
      <c r="E154" s="7" t="s">
        <v>1</v>
      </c>
      <c r="F154" s="7"/>
      <c r="G154" s="1"/>
      <c r="H154" s="1"/>
      <c r="I154" s="1"/>
      <c r="J154" s="1"/>
      <c r="K154" s="5">
        <f t="shared" si="17"/>
        <v>0</v>
      </c>
      <c r="L154" s="1">
        <v>166</v>
      </c>
      <c r="M154" s="1">
        <f t="shared" si="18"/>
        <v>0</v>
      </c>
      <c r="N154" s="1">
        <v>166</v>
      </c>
      <c r="O154" s="6">
        <f t="shared" si="19"/>
        <v>-166</v>
      </c>
      <c r="P154" s="14">
        <v>166</v>
      </c>
      <c r="Q154" s="1"/>
      <c r="R154" s="1">
        <f t="shared" si="21"/>
        <v>166</v>
      </c>
      <c r="S154" s="19">
        <f t="shared" si="22"/>
        <v>0</v>
      </c>
      <c r="T154" s="21">
        <f t="shared" si="23"/>
        <v>0</v>
      </c>
    </row>
    <row r="155" spans="1:20" ht="15" customHeight="1" x14ac:dyDescent="0.25">
      <c r="B155" s="13">
        <f t="shared" si="20"/>
        <v>146</v>
      </c>
      <c r="C155" s="52"/>
      <c r="D155" s="37" t="s">
        <v>198</v>
      </c>
      <c r="E155" s="7" t="s">
        <v>1</v>
      </c>
      <c r="F155" s="7"/>
      <c r="G155" s="1"/>
      <c r="H155" s="1"/>
      <c r="I155" s="1"/>
      <c r="J155" s="1"/>
      <c r="K155" s="5">
        <f t="shared" si="17"/>
        <v>0</v>
      </c>
      <c r="L155" s="1">
        <v>370</v>
      </c>
      <c r="M155" s="1">
        <f t="shared" si="18"/>
        <v>0</v>
      </c>
      <c r="N155" s="1">
        <v>370</v>
      </c>
      <c r="O155" s="6">
        <f t="shared" si="19"/>
        <v>-370</v>
      </c>
      <c r="P155" s="14">
        <v>370</v>
      </c>
      <c r="Q155" s="1"/>
      <c r="R155" s="1">
        <f t="shared" si="21"/>
        <v>370</v>
      </c>
      <c r="S155" s="19">
        <f t="shared" si="22"/>
        <v>0</v>
      </c>
      <c r="T155" s="21">
        <f t="shared" si="23"/>
        <v>0</v>
      </c>
    </row>
    <row r="156" spans="1:20" ht="33.75" customHeight="1" x14ac:dyDescent="0.25">
      <c r="B156" s="13">
        <f t="shared" si="20"/>
        <v>147</v>
      </c>
      <c r="C156" s="58" t="s">
        <v>276</v>
      </c>
      <c r="D156" s="48" t="s">
        <v>276</v>
      </c>
      <c r="E156" s="7" t="s">
        <v>13</v>
      </c>
      <c r="F156" s="7">
        <v>20</v>
      </c>
      <c r="G156" s="1"/>
      <c r="H156" s="1"/>
      <c r="I156" s="1"/>
      <c r="J156" s="1"/>
      <c r="K156" s="5">
        <f t="shared" si="17"/>
        <v>20</v>
      </c>
      <c r="L156" s="1">
        <v>20</v>
      </c>
      <c r="M156" s="1">
        <f t="shared" si="18"/>
        <v>0</v>
      </c>
      <c r="N156" s="1">
        <v>20</v>
      </c>
      <c r="O156" s="6">
        <f t="shared" si="19"/>
        <v>0</v>
      </c>
      <c r="P156" s="14">
        <v>20</v>
      </c>
      <c r="Q156" s="1"/>
      <c r="R156" s="1">
        <f t="shared" si="21"/>
        <v>20</v>
      </c>
      <c r="S156" s="19">
        <f t="shared" si="22"/>
        <v>0</v>
      </c>
      <c r="T156" s="21">
        <f t="shared" si="23"/>
        <v>20</v>
      </c>
    </row>
    <row r="157" spans="1:20" ht="24" customHeight="1" x14ac:dyDescent="0.25">
      <c r="B157" s="13">
        <f t="shared" si="20"/>
        <v>148</v>
      </c>
      <c r="C157" s="58"/>
      <c r="D157" s="37" t="s">
        <v>218</v>
      </c>
      <c r="E157" s="7" t="s">
        <v>13</v>
      </c>
      <c r="F157" s="7"/>
      <c r="G157" s="1"/>
      <c r="H157" s="1"/>
      <c r="I157" s="1"/>
      <c r="J157" s="1"/>
      <c r="K157" s="5">
        <f t="shared" si="17"/>
        <v>0</v>
      </c>
      <c r="L157" s="1">
        <v>40</v>
      </c>
      <c r="M157" s="1">
        <f t="shared" si="18"/>
        <v>0</v>
      </c>
      <c r="N157" s="1">
        <v>40</v>
      </c>
      <c r="O157" s="6">
        <f t="shared" si="19"/>
        <v>-40</v>
      </c>
      <c r="P157" s="14">
        <v>40</v>
      </c>
      <c r="Q157" s="1"/>
      <c r="R157" s="1">
        <f t="shared" si="21"/>
        <v>40</v>
      </c>
      <c r="S157" s="19">
        <f t="shared" si="22"/>
        <v>0</v>
      </c>
      <c r="T157" s="21">
        <f t="shared" si="23"/>
        <v>0</v>
      </c>
    </row>
    <row r="158" spans="1:20" ht="15" customHeight="1" x14ac:dyDescent="0.25">
      <c r="B158" s="13">
        <f t="shared" si="20"/>
        <v>149</v>
      </c>
      <c r="C158" s="52"/>
      <c r="D158" s="37" t="s">
        <v>219</v>
      </c>
      <c r="E158" s="7" t="s">
        <v>13</v>
      </c>
      <c r="F158" s="7"/>
      <c r="G158" s="1"/>
      <c r="H158" s="1"/>
      <c r="I158" s="1"/>
      <c r="J158" s="1"/>
      <c r="K158" s="5">
        <f t="shared" si="17"/>
        <v>0</v>
      </c>
      <c r="L158" s="1">
        <v>30</v>
      </c>
      <c r="M158" s="1">
        <f t="shared" si="18"/>
        <v>0</v>
      </c>
      <c r="N158" s="1">
        <v>30</v>
      </c>
      <c r="O158" s="6">
        <f t="shared" si="19"/>
        <v>-30</v>
      </c>
      <c r="P158" s="14">
        <v>30</v>
      </c>
      <c r="Q158" s="1"/>
      <c r="R158" s="1">
        <f t="shared" si="21"/>
        <v>30</v>
      </c>
      <c r="S158" s="19">
        <f t="shared" si="22"/>
        <v>0</v>
      </c>
      <c r="T158" s="21">
        <f t="shared" si="23"/>
        <v>0</v>
      </c>
    </row>
    <row r="159" spans="1:20" ht="15" customHeight="1" x14ac:dyDescent="0.25">
      <c r="B159" s="13">
        <f t="shared" si="20"/>
        <v>150</v>
      </c>
      <c r="C159" s="52"/>
      <c r="D159" s="37" t="s">
        <v>220</v>
      </c>
      <c r="E159" s="7" t="s">
        <v>13</v>
      </c>
      <c r="F159" s="7"/>
      <c r="G159" s="1"/>
      <c r="H159" s="1"/>
      <c r="I159" s="1"/>
      <c r="J159" s="1"/>
      <c r="K159" s="5">
        <f t="shared" si="17"/>
        <v>0</v>
      </c>
      <c r="L159" s="1">
        <v>30</v>
      </c>
      <c r="M159" s="1">
        <f t="shared" si="18"/>
        <v>0</v>
      </c>
      <c r="N159" s="1">
        <v>30</v>
      </c>
      <c r="O159" s="6">
        <f t="shared" si="19"/>
        <v>-30</v>
      </c>
      <c r="P159" s="14">
        <v>30</v>
      </c>
      <c r="Q159" s="1"/>
      <c r="R159" s="1">
        <f t="shared" si="21"/>
        <v>30</v>
      </c>
      <c r="S159" s="19">
        <f t="shared" si="22"/>
        <v>0</v>
      </c>
      <c r="T159" s="21">
        <f t="shared" si="23"/>
        <v>0</v>
      </c>
    </row>
    <row r="160" spans="1:20" ht="15" customHeight="1" x14ac:dyDescent="0.25">
      <c r="B160" s="13">
        <f t="shared" si="20"/>
        <v>151</v>
      </c>
      <c r="C160" s="52"/>
      <c r="D160" s="37" t="s">
        <v>221</v>
      </c>
      <c r="E160" s="7" t="s">
        <v>13</v>
      </c>
      <c r="F160" s="7"/>
      <c r="G160" s="1"/>
      <c r="H160" s="1"/>
      <c r="I160" s="1"/>
      <c r="J160" s="1"/>
      <c r="K160" s="5">
        <f t="shared" si="17"/>
        <v>0</v>
      </c>
      <c r="L160" s="1">
        <v>40</v>
      </c>
      <c r="M160" s="1">
        <f t="shared" si="18"/>
        <v>0</v>
      </c>
      <c r="N160" s="1">
        <v>40</v>
      </c>
      <c r="O160" s="6">
        <f t="shared" si="19"/>
        <v>-40</v>
      </c>
      <c r="P160" s="14">
        <v>40</v>
      </c>
      <c r="Q160" s="1"/>
      <c r="R160" s="1">
        <f t="shared" si="21"/>
        <v>40</v>
      </c>
      <c r="S160" s="19">
        <f t="shared" si="22"/>
        <v>0</v>
      </c>
      <c r="T160" s="21">
        <f t="shared" si="23"/>
        <v>0</v>
      </c>
    </row>
    <row r="161" spans="2:20" ht="15" customHeight="1" x14ac:dyDescent="0.25">
      <c r="B161" s="13">
        <f t="shared" si="20"/>
        <v>152</v>
      </c>
      <c r="C161" s="52"/>
      <c r="D161" s="37" t="s">
        <v>222</v>
      </c>
      <c r="E161" s="7" t="s">
        <v>1</v>
      </c>
      <c r="F161" s="7"/>
      <c r="G161" s="1"/>
      <c r="H161" s="1"/>
      <c r="I161" s="1"/>
      <c r="J161" s="1"/>
      <c r="K161" s="5">
        <f t="shared" si="17"/>
        <v>0</v>
      </c>
      <c r="L161" s="1">
        <v>104</v>
      </c>
      <c r="M161" s="1">
        <f t="shared" si="18"/>
        <v>0</v>
      </c>
      <c r="N161" s="1">
        <v>104</v>
      </c>
      <c r="O161" s="6">
        <f t="shared" si="19"/>
        <v>-104</v>
      </c>
      <c r="P161" s="14">
        <v>104</v>
      </c>
      <c r="Q161" s="1"/>
      <c r="R161" s="1">
        <f t="shared" si="21"/>
        <v>104</v>
      </c>
      <c r="S161" s="19">
        <f t="shared" si="22"/>
        <v>0</v>
      </c>
      <c r="T161" s="21">
        <f t="shared" si="23"/>
        <v>0</v>
      </c>
    </row>
    <row r="162" spans="2:20" ht="15" customHeight="1" x14ac:dyDescent="0.25">
      <c r="B162" s="13">
        <f t="shared" si="20"/>
        <v>153</v>
      </c>
      <c r="C162" s="52"/>
      <c r="D162" s="38" t="s">
        <v>223</v>
      </c>
      <c r="E162" s="7" t="s">
        <v>1</v>
      </c>
      <c r="F162" s="7"/>
      <c r="G162" s="1"/>
      <c r="H162" s="1"/>
      <c r="I162" s="1"/>
      <c r="J162" s="1"/>
      <c r="K162" s="5">
        <f t="shared" si="17"/>
        <v>0</v>
      </c>
      <c r="L162" s="1">
        <v>18100</v>
      </c>
      <c r="M162" s="1">
        <f t="shared" si="18"/>
        <v>1500</v>
      </c>
      <c r="N162" s="1">
        <v>16600</v>
      </c>
      <c r="O162" s="6">
        <f t="shared" si="19"/>
        <v>-18100</v>
      </c>
      <c r="P162" s="14">
        <v>18100</v>
      </c>
      <c r="Q162" s="1"/>
      <c r="R162" s="1">
        <f t="shared" si="21"/>
        <v>18100</v>
      </c>
      <c r="S162" s="19">
        <f t="shared" si="22"/>
        <v>1500</v>
      </c>
      <c r="T162" s="21">
        <f t="shared" si="23"/>
        <v>0</v>
      </c>
    </row>
    <row r="163" spans="2:20" ht="15" customHeight="1" x14ac:dyDescent="0.25">
      <c r="B163" s="13">
        <f t="shared" si="20"/>
        <v>154</v>
      </c>
      <c r="C163" s="52"/>
      <c r="D163" s="37" t="s">
        <v>226</v>
      </c>
      <c r="E163" s="7" t="s">
        <v>1</v>
      </c>
      <c r="F163" s="7"/>
      <c r="G163" s="1"/>
      <c r="H163" s="1"/>
      <c r="I163" s="1"/>
      <c r="J163" s="1"/>
      <c r="K163" s="5">
        <f t="shared" si="17"/>
        <v>0</v>
      </c>
      <c r="L163" s="1">
        <v>100</v>
      </c>
      <c r="M163" s="1">
        <f t="shared" si="18"/>
        <v>0</v>
      </c>
      <c r="N163" s="1">
        <v>100</v>
      </c>
      <c r="O163" s="6">
        <f t="shared" si="19"/>
        <v>-100</v>
      </c>
      <c r="P163" s="14">
        <v>100</v>
      </c>
      <c r="Q163" s="1"/>
      <c r="R163" s="1">
        <f t="shared" si="21"/>
        <v>100</v>
      </c>
      <c r="S163" s="19">
        <f t="shared" si="22"/>
        <v>0</v>
      </c>
      <c r="T163" s="21">
        <f t="shared" si="23"/>
        <v>0</v>
      </c>
    </row>
    <row r="164" spans="2:20" ht="15" customHeight="1" x14ac:dyDescent="0.25">
      <c r="B164" s="13">
        <f t="shared" si="20"/>
        <v>155</v>
      </c>
      <c r="C164" s="52"/>
      <c r="D164" s="38" t="s">
        <v>230</v>
      </c>
      <c r="E164" s="7" t="s">
        <v>13</v>
      </c>
      <c r="F164" s="7"/>
      <c r="G164" s="1"/>
      <c r="H164" s="1"/>
      <c r="I164" s="1"/>
      <c r="J164" s="1"/>
      <c r="K164" s="5">
        <f t="shared" si="17"/>
        <v>0</v>
      </c>
      <c r="L164" s="1">
        <v>327</v>
      </c>
      <c r="M164" s="1">
        <f t="shared" si="18"/>
        <v>45</v>
      </c>
      <c r="N164" s="1">
        <v>282</v>
      </c>
      <c r="O164" s="6">
        <f t="shared" si="19"/>
        <v>-327</v>
      </c>
      <c r="P164" s="14">
        <v>327</v>
      </c>
      <c r="Q164" s="1"/>
      <c r="R164" s="1">
        <f t="shared" si="21"/>
        <v>327</v>
      </c>
      <c r="S164" s="19">
        <f t="shared" si="22"/>
        <v>45</v>
      </c>
      <c r="T164" s="21">
        <f t="shared" si="23"/>
        <v>0</v>
      </c>
    </row>
    <row r="165" spans="2:20" ht="15" customHeight="1" x14ac:dyDescent="0.25">
      <c r="B165" s="13">
        <f t="shared" si="20"/>
        <v>156</v>
      </c>
      <c r="C165" s="59"/>
      <c r="D165" s="49" t="s">
        <v>235</v>
      </c>
      <c r="E165" s="7" t="s">
        <v>1</v>
      </c>
      <c r="F165" s="25"/>
      <c r="G165" s="11"/>
      <c r="H165" s="11"/>
      <c r="I165" s="11"/>
      <c r="J165" s="11"/>
      <c r="K165" s="5">
        <f t="shared" si="17"/>
        <v>0</v>
      </c>
      <c r="L165" s="1">
        <v>208</v>
      </c>
      <c r="M165" s="1">
        <f t="shared" si="18"/>
        <v>0</v>
      </c>
      <c r="N165" s="1">
        <v>208</v>
      </c>
      <c r="O165" s="6">
        <f t="shared" si="19"/>
        <v>-208</v>
      </c>
      <c r="P165" s="14">
        <v>208</v>
      </c>
      <c r="Q165" s="1"/>
      <c r="R165" s="1">
        <f t="shared" si="21"/>
        <v>208</v>
      </c>
      <c r="S165" s="19">
        <f t="shared" si="22"/>
        <v>0</v>
      </c>
      <c r="T165" s="21">
        <f t="shared" si="23"/>
        <v>0</v>
      </c>
    </row>
    <row r="166" spans="2:20" ht="15" customHeight="1" x14ac:dyDescent="0.25">
      <c r="B166" s="13">
        <f t="shared" si="20"/>
        <v>157</v>
      </c>
      <c r="C166" s="52"/>
      <c r="D166" s="50" t="s">
        <v>231</v>
      </c>
      <c r="E166" s="7" t="s">
        <v>13</v>
      </c>
      <c r="F166" s="7"/>
      <c r="G166" s="1"/>
      <c r="H166" s="1"/>
      <c r="I166" s="1"/>
      <c r="J166" s="1"/>
      <c r="K166" s="5">
        <f t="shared" si="17"/>
        <v>0</v>
      </c>
      <c r="L166" s="1">
        <v>28</v>
      </c>
      <c r="M166" s="1">
        <f t="shared" si="18"/>
        <v>28</v>
      </c>
      <c r="N166" s="1">
        <v>0</v>
      </c>
      <c r="O166" s="6">
        <f t="shared" si="19"/>
        <v>-28</v>
      </c>
      <c r="P166" s="14">
        <v>78</v>
      </c>
      <c r="Q166" s="1"/>
      <c r="R166" s="1">
        <f t="shared" si="21"/>
        <v>28</v>
      </c>
      <c r="S166" s="19">
        <f t="shared" si="22"/>
        <v>28</v>
      </c>
      <c r="T166" s="21">
        <f t="shared" si="23"/>
        <v>0</v>
      </c>
    </row>
    <row r="167" spans="2:20" ht="15" customHeight="1" x14ac:dyDescent="0.25">
      <c r="B167" s="13">
        <f t="shared" si="20"/>
        <v>158</v>
      </c>
      <c r="C167" s="52"/>
      <c r="D167" s="49" t="s">
        <v>236</v>
      </c>
      <c r="E167" s="7" t="s">
        <v>1</v>
      </c>
      <c r="F167" s="7"/>
      <c r="G167" s="1"/>
      <c r="H167" s="1"/>
      <c r="I167" s="1"/>
      <c r="J167" s="1"/>
      <c r="K167" s="5">
        <f t="shared" si="17"/>
        <v>0</v>
      </c>
      <c r="L167" s="1">
        <v>225</v>
      </c>
      <c r="M167" s="1">
        <f t="shared" si="18"/>
        <v>0</v>
      </c>
      <c r="N167" s="1">
        <v>225</v>
      </c>
      <c r="O167" s="6">
        <f t="shared" si="19"/>
        <v>-225</v>
      </c>
      <c r="P167" s="14">
        <v>225</v>
      </c>
      <c r="Q167" s="1"/>
      <c r="R167" s="1">
        <f t="shared" si="21"/>
        <v>225</v>
      </c>
      <c r="S167" s="19">
        <f t="shared" si="22"/>
        <v>0</v>
      </c>
      <c r="T167" s="21">
        <f t="shared" si="23"/>
        <v>0</v>
      </c>
    </row>
    <row r="168" spans="2:20" ht="15" customHeight="1" x14ac:dyDescent="0.25">
      <c r="B168" s="13">
        <f t="shared" si="20"/>
        <v>159</v>
      </c>
      <c r="C168" s="52"/>
      <c r="D168" s="49" t="s">
        <v>237</v>
      </c>
      <c r="E168" s="7" t="s">
        <v>1</v>
      </c>
      <c r="F168" s="7"/>
      <c r="G168" s="1"/>
      <c r="H168" s="1"/>
      <c r="I168" s="1"/>
      <c r="J168" s="1"/>
      <c r="K168" s="5">
        <f t="shared" si="17"/>
        <v>0</v>
      </c>
      <c r="L168" s="1">
        <v>32</v>
      </c>
      <c r="M168" s="1">
        <f t="shared" si="18"/>
        <v>0</v>
      </c>
      <c r="N168" s="1">
        <v>32</v>
      </c>
      <c r="O168" s="6">
        <f t="shared" si="19"/>
        <v>-32</v>
      </c>
      <c r="P168" s="14">
        <v>32</v>
      </c>
      <c r="Q168" s="1"/>
      <c r="R168" s="1">
        <f t="shared" si="21"/>
        <v>32</v>
      </c>
      <c r="S168" s="19">
        <f t="shared" si="22"/>
        <v>0</v>
      </c>
      <c r="T168" s="21">
        <f t="shared" si="23"/>
        <v>0</v>
      </c>
    </row>
    <row r="169" spans="2:20" ht="15" customHeight="1" x14ac:dyDescent="0.25">
      <c r="B169" s="13">
        <f t="shared" si="20"/>
        <v>160</v>
      </c>
      <c r="C169" s="52"/>
      <c r="D169" s="50" t="s">
        <v>239</v>
      </c>
      <c r="E169" s="7" t="s">
        <v>1</v>
      </c>
      <c r="F169" s="7"/>
      <c r="G169" s="1"/>
      <c r="H169" s="1"/>
      <c r="I169" s="1"/>
      <c r="J169" s="1"/>
      <c r="K169" s="5">
        <f t="shared" si="17"/>
        <v>0</v>
      </c>
      <c r="L169" s="1">
        <v>2000</v>
      </c>
      <c r="M169" s="1">
        <f t="shared" si="18"/>
        <v>30</v>
      </c>
      <c r="N169" s="1">
        <v>1970</v>
      </c>
      <c r="O169" s="6">
        <f t="shared" si="19"/>
        <v>-2000</v>
      </c>
      <c r="P169" s="14">
        <v>2000</v>
      </c>
      <c r="Q169" s="1"/>
      <c r="R169" s="1">
        <f t="shared" si="21"/>
        <v>2000</v>
      </c>
      <c r="S169" s="19">
        <f t="shared" si="22"/>
        <v>30</v>
      </c>
      <c r="T169" s="21">
        <f t="shared" si="23"/>
        <v>0</v>
      </c>
    </row>
    <row r="170" spans="2:20" ht="15" customHeight="1" x14ac:dyDescent="0.25">
      <c r="B170" s="13">
        <f t="shared" si="20"/>
        <v>161</v>
      </c>
      <c r="C170" s="52"/>
      <c r="D170" s="50" t="s">
        <v>240</v>
      </c>
      <c r="E170" s="7" t="s">
        <v>1</v>
      </c>
      <c r="F170" s="7"/>
      <c r="G170" s="1"/>
      <c r="H170" s="1"/>
      <c r="I170" s="1"/>
      <c r="J170" s="1"/>
      <c r="K170" s="5">
        <f t="shared" si="17"/>
        <v>0</v>
      </c>
      <c r="L170" s="1">
        <v>5000</v>
      </c>
      <c r="M170" s="1">
        <f t="shared" si="18"/>
        <v>2360</v>
      </c>
      <c r="N170" s="1">
        <v>2640</v>
      </c>
      <c r="O170" s="6">
        <f t="shared" si="19"/>
        <v>-5000</v>
      </c>
      <c r="P170" s="14">
        <v>5000</v>
      </c>
      <c r="Q170" s="1"/>
      <c r="R170" s="1">
        <f t="shared" si="21"/>
        <v>5000</v>
      </c>
      <c r="S170" s="19">
        <f t="shared" si="22"/>
        <v>2360</v>
      </c>
      <c r="T170" s="21">
        <f t="shared" si="23"/>
        <v>0</v>
      </c>
    </row>
    <row r="171" spans="2:20" ht="15" customHeight="1" x14ac:dyDescent="0.25">
      <c r="B171" s="13">
        <f t="shared" si="20"/>
        <v>162</v>
      </c>
      <c r="C171" s="52"/>
      <c r="D171" s="49" t="s">
        <v>242</v>
      </c>
      <c r="E171" s="7" t="s">
        <v>1</v>
      </c>
      <c r="F171" s="7"/>
      <c r="G171" s="1"/>
      <c r="H171" s="1"/>
      <c r="I171" s="1"/>
      <c r="J171" s="1"/>
      <c r="K171" s="5">
        <f t="shared" si="17"/>
        <v>0</v>
      </c>
      <c r="L171" s="1">
        <v>10</v>
      </c>
      <c r="M171" s="1">
        <f t="shared" si="18"/>
        <v>0</v>
      </c>
      <c r="N171" s="1">
        <v>10</v>
      </c>
      <c r="O171" s="6">
        <f t="shared" si="19"/>
        <v>-10</v>
      </c>
      <c r="P171" s="14">
        <v>10</v>
      </c>
      <c r="Q171" s="1"/>
      <c r="R171" s="1">
        <f t="shared" si="21"/>
        <v>10</v>
      </c>
      <c r="S171" s="19">
        <f t="shared" si="22"/>
        <v>0</v>
      </c>
      <c r="T171" s="21">
        <f t="shared" si="23"/>
        <v>0</v>
      </c>
    </row>
    <row r="172" spans="2:20" ht="15" customHeight="1" x14ac:dyDescent="0.25">
      <c r="B172" s="13">
        <f t="shared" si="20"/>
        <v>163</v>
      </c>
      <c r="C172" s="52"/>
      <c r="D172" s="50" t="s">
        <v>241</v>
      </c>
      <c r="E172" s="7" t="s">
        <v>1</v>
      </c>
      <c r="F172" s="7"/>
      <c r="G172" s="1"/>
      <c r="H172" s="1"/>
      <c r="I172" s="1"/>
      <c r="J172" s="1"/>
      <c r="K172" s="5">
        <f t="shared" si="17"/>
        <v>0</v>
      </c>
      <c r="L172" s="1">
        <v>14</v>
      </c>
      <c r="M172" s="1">
        <f t="shared" si="18"/>
        <v>14</v>
      </c>
      <c r="N172" s="1">
        <v>0</v>
      </c>
      <c r="O172" s="6">
        <f t="shared" si="19"/>
        <v>-14</v>
      </c>
      <c r="P172" s="14">
        <v>14</v>
      </c>
      <c r="Q172" s="1"/>
      <c r="R172" s="1">
        <f t="shared" si="21"/>
        <v>14</v>
      </c>
      <c r="S172" s="19">
        <f t="shared" si="22"/>
        <v>14</v>
      </c>
      <c r="T172" s="21">
        <f t="shared" si="23"/>
        <v>0</v>
      </c>
    </row>
    <row r="173" spans="2:20" ht="15" customHeight="1" x14ac:dyDescent="0.25">
      <c r="B173" s="13">
        <f t="shared" si="20"/>
        <v>164</v>
      </c>
      <c r="C173" s="52"/>
      <c r="D173" s="49" t="s">
        <v>246</v>
      </c>
      <c r="E173" s="7" t="s">
        <v>1</v>
      </c>
      <c r="F173" s="7"/>
      <c r="G173" s="1"/>
      <c r="H173" s="1"/>
      <c r="I173" s="1"/>
      <c r="J173" s="1"/>
      <c r="K173" s="5">
        <f t="shared" si="17"/>
        <v>0</v>
      </c>
      <c r="L173" s="1">
        <v>7</v>
      </c>
      <c r="M173" s="1">
        <f t="shared" si="18"/>
        <v>0</v>
      </c>
      <c r="N173" s="1">
        <v>7</v>
      </c>
      <c r="O173" s="6">
        <f t="shared" si="19"/>
        <v>-7</v>
      </c>
      <c r="P173" s="14">
        <v>7</v>
      </c>
      <c r="Q173" s="1"/>
      <c r="R173" s="1">
        <f t="shared" si="21"/>
        <v>7</v>
      </c>
      <c r="S173" s="19">
        <f t="shared" si="22"/>
        <v>0</v>
      </c>
      <c r="T173" s="21">
        <f t="shared" si="23"/>
        <v>0</v>
      </c>
    </row>
    <row r="174" spans="2:20" ht="15" customHeight="1" x14ac:dyDescent="0.25">
      <c r="B174" s="13">
        <f t="shared" si="20"/>
        <v>165</v>
      </c>
      <c r="C174" s="52"/>
      <c r="D174" s="50" t="s">
        <v>243</v>
      </c>
      <c r="E174" s="7" t="s">
        <v>1</v>
      </c>
      <c r="F174" s="7"/>
      <c r="G174" s="1"/>
      <c r="H174" s="1"/>
      <c r="I174" s="1"/>
      <c r="J174" s="1"/>
      <c r="K174" s="5">
        <f t="shared" si="17"/>
        <v>0</v>
      </c>
      <c r="L174" s="1">
        <v>400</v>
      </c>
      <c r="M174" s="1">
        <f t="shared" si="18"/>
        <v>400</v>
      </c>
      <c r="N174" s="1">
        <v>0</v>
      </c>
      <c r="O174" s="6">
        <f t="shared" si="19"/>
        <v>-400</v>
      </c>
      <c r="P174" s="14">
        <v>400</v>
      </c>
      <c r="Q174" s="1"/>
      <c r="R174" s="1">
        <f t="shared" si="21"/>
        <v>400</v>
      </c>
      <c r="S174" s="19">
        <f t="shared" si="22"/>
        <v>400</v>
      </c>
      <c r="T174" s="21">
        <f t="shared" si="23"/>
        <v>0</v>
      </c>
    </row>
    <row r="175" spans="2:20" ht="15" customHeight="1" x14ac:dyDescent="0.25">
      <c r="B175" s="13">
        <f t="shared" si="20"/>
        <v>166</v>
      </c>
      <c r="C175" s="52"/>
      <c r="D175" s="50" t="s">
        <v>244</v>
      </c>
      <c r="E175" s="7" t="s">
        <v>1</v>
      </c>
      <c r="F175" s="7"/>
      <c r="G175" s="1"/>
      <c r="H175" s="1"/>
      <c r="I175" s="1"/>
      <c r="J175" s="1"/>
      <c r="K175" s="5">
        <f t="shared" si="17"/>
        <v>0</v>
      </c>
      <c r="L175" s="1">
        <v>250</v>
      </c>
      <c r="M175" s="1">
        <f t="shared" si="18"/>
        <v>132</v>
      </c>
      <c r="N175" s="1">
        <v>118</v>
      </c>
      <c r="O175" s="6">
        <f t="shared" si="19"/>
        <v>-250</v>
      </c>
      <c r="P175" s="14">
        <v>250</v>
      </c>
      <c r="Q175" s="1"/>
      <c r="R175" s="1">
        <f t="shared" si="21"/>
        <v>250</v>
      </c>
      <c r="S175" s="19">
        <f t="shared" si="22"/>
        <v>132</v>
      </c>
      <c r="T175" s="21">
        <f t="shared" si="23"/>
        <v>0</v>
      </c>
    </row>
    <row r="176" spans="2:20" ht="15" customHeight="1" x14ac:dyDescent="0.25">
      <c r="B176" s="13">
        <f t="shared" si="20"/>
        <v>167</v>
      </c>
      <c r="C176" s="52"/>
      <c r="D176" s="49" t="s">
        <v>248</v>
      </c>
      <c r="E176" s="7" t="s">
        <v>13</v>
      </c>
      <c r="F176" s="7"/>
      <c r="G176" s="1"/>
      <c r="H176" s="1"/>
      <c r="I176" s="1"/>
      <c r="J176" s="1"/>
      <c r="K176" s="5">
        <f t="shared" si="17"/>
        <v>0</v>
      </c>
      <c r="L176" s="1">
        <v>330</v>
      </c>
      <c r="M176" s="1">
        <f t="shared" si="18"/>
        <v>0</v>
      </c>
      <c r="N176" s="1">
        <v>330</v>
      </c>
      <c r="O176" s="6">
        <f t="shared" si="19"/>
        <v>-330</v>
      </c>
      <c r="P176" s="14">
        <v>330</v>
      </c>
      <c r="Q176" s="1"/>
      <c r="R176" s="1">
        <f t="shared" si="21"/>
        <v>330</v>
      </c>
      <c r="S176" s="19">
        <f t="shared" si="22"/>
        <v>0</v>
      </c>
      <c r="T176" s="21">
        <f t="shared" si="23"/>
        <v>0</v>
      </c>
    </row>
    <row r="177" spans="1:20" ht="15" customHeight="1" x14ac:dyDescent="0.25">
      <c r="B177" s="13">
        <f t="shared" si="20"/>
        <v>168</v>
      </c>
      <c r="C177" s="52"/>
      <c r="D177" s="50" t="s">
        <v>249</v>
      </c>
      <c r="E177" s="7" t="s">
        <v>13</v>
      </c>
      <c r="F177" s="7"/>
      <c r="G177" s="1"/>
      <c r="H177" s="1"/>
      <c r="I177" s="1"/>
      <c r="J177" s="1"/>
      <c r="K177" s="5">
        <f t="shared" si="17"/>
        <v>0</v>
      </c>
      <c r="L177" s="1">
        <v>600</v>
      </c>
      <c r="M177" s="1">
        <f t="shared" si="18"/>
        <v>400</v>
      </c>
      <c r="N177" s="1">
        <v>200</v>
      </c>
      <c r="O177" s="6">
        <f t="shared" si="19"/>
        <v>-600</v>
      </c>
      <c r="P177" s="14">
        <v>600</v>
      </c>
      <c r="Q177" s="1"/>
      <c r="R177" s="1">
        <f t="shared" si="21"/>
        <v>600</v>
      </c>
      <c r="S177" s="19">
        <f t="shared" si="22"/>
        <v>400</v>
      </c>
      <c r="T177" s="21">
        <f t="shared" si="23"/>
        <v>0</v>
      </c>
    </row>
    <row r="178" spans="1:20" ht="15" customHeight="1" x14ac:dyDescent="0.25">
      <c r="B178" s="13">
        <f t="shared" si="20"/>
        <v>169</v>
      </c>
      <c r="C178" s="52"/>
      <c r="D178" s="49" t="s">
        <v>251</v>
      </c>
      <c r="E178" s="7" t="s">
        <v>13</v>
      </c>
      <c r="F178" s="7"/>
      <c r="G178" s="1"/>
      <c r="H178" s="1"/>
      <c r="I178" s="1"/>
      <c r="J178" s="1"/>
      <c r="K178" s="5">
        <f t="shared" si="17"/>
        <v>0</v>
      </c>
      <c r="L178" s="1">
        <v>15</v>
      </c>
      <c r="M178" s="1">
        <f t="shared" si="18"/>
        <v>0</v>
      </c>
      <c r="N178" s="1">
        <v>15</v>
      </c>
      <c r="O178" s="6">
        <f t="shared" si="19"/>
        <v>-15</v>
      </c>
      <c r="P178" s="14">
        <v>15</v>
      </c>
      <c r="Q178" s="1"/>
      <c r="R178" s="1">
        <f t="shared" si="21"/>
        <v>15</v>
      </c>
      <c r="S178" s="19">
        <f t="shared" si="22"/>
        <v>0</v>
      </c>
      <c r="T178" s="21">
        <f t="shared" si="23"/>
        <v>0</v>
      </c>
    </row>
    <row r="179" spans="1:20" ht="15" customHeight="1" x14ac:dyDescent="0.25">
      <c r="B179" s="13">
        <f t="shared" si="20"/>
        <v>170</v>
      </c>
      <c r="C179" s="52"/>
      <c r="D179" s="50" t="s">
        <v>252</v>
      </c>
      <c r="E179" s="7" t="s">
        <v>44</v>
      </c>
      <c r="F179" s="7"/>
      <c r="G179" s="1"/>
      <c r="H179" s="1"/>
      <c r="I179" s="1"/>
      <c r="J179" s="1"/>
      <c r="K179" s="5">
        <f t="shared" si="17"/>
        <v>0</v>
      </c>
      <c r="L179" s="1">
        <v>20</v>
      </c>
      <c r="M179" s="1">
        <f t="shared" si="18"/>
        <v>8</v>
      </c>
      <c r="N179" s="1">
        <v>12</v>
      </c>
      <c r="O179" s="6">
        <f t="shared" si="19"/>
        <v>-20</v>
      </c>
      <c r="P179" s="14">
        <v>20</v>
      </c>
      <c r="Q179" s="1"/>
      <c r="R179" s="1">
        <f t="shared" si="21"/>
        <v>20</v>
      </c>
      <c r="S179" s="19">
        <f t="shared" si="22"/>
        <v>8</v>
      </c>
      <c r="T179" s="21">
        <f t="shared" si="23"/>
        <v>0</v>
      </c>
    </row>
    <row r="180" spans="1:20" ht="15" customHeight="1" x14ac:dyDescent="0.25">
      <c r="B180" s="13">
        <f t="shared" si="20"/>
        <v>171</v>
      </c>
      <c r="C180" s="56"/>
      <c r="D180" s="62" t="s">
        <v>253</v>
      </c>
      <c r="E180" s="7" t="s">
        <v>1</v>
      </c>
      <c r="F180" s="7"/>
      <c r="G180" s="1"/>
      <c r="H180" s="1"/>
      <c r="I180" s="1"/>
      <c r="J180" s="1"/>
      <c r="K180" s="5">
        <f t="shared" si="17"/>
        <v>0</v>
      </c>
      <c r="L180" s="1">
        <v>750</v>
      </c>
      <c r="M180" s="1">
        <f t="shared" si="18"/>
        <v>0</v>
      </c>
      <c r="N180" s="1">
        <v>750</v>
      </c>
      <c r="O180" s="6">
        <f t="shared" si="19"/>
        <v>-750</v>
      </c>
      <c r="P180" s="14">
        <v>750</v>
      </c>
      <c r="Q180" s="1"/>
      <c r="R180" s="1">
        <f t="shared" si="21"/>
        <v>750</v>
      </c>
      <c r="S180" s="19">
        <f t="shared" si="22"/>
        <v>0</v>
      </c>
      <c r="T180" s="21">
        <f t="shared" si="23"/>
        <v>0</v>
      </c>
    </row>
    <row r="181" spans="1:20" ht="15" customHeight="1" x14ac:dyDescent="0.25">
      <c r="B181" s="13">
        <f t="shared" si="20"/>
        <v>172</v>
      </c>
      <c r="C181" s="56"/>
      <c r="D181" s="62" t="s">
        <v>254</v>
      </c>
      <c r="E181" s="7" t="s">
        <v>1</v>
      </c>
      <c r="F181" s="7"/>
      <c r="G181" s="1"/>
      <c r="H181" s="1"/>
      <c r="I181" s="1"/>
      <c r="J181" s="1"/>
      <c r="K181" s="5">
        <f t="shared" si="17"/>
        <v>0</v>
      </c>
      <c r="L181" s="1">
        <v>1000</v>
      </c>
      <c r="M181" s="1">
        <f t="shared" si="18"/>
        <v>0</v>
      </c>
      <c r="N181" s="1">
        <v>1000</v>
      </c>
      <c r="O181" s="6">
        <f t="shared" si="19"/>
        <v>-1000</v>
      </c>
      <c r="P181" s="14">
        <v>1000</v>
      </c>
      <c r="Q181" s="1"/>
      <c r="R181" s="1">
        <f t="shared" si="21"/>
        <v>1000</v>
      </c>
      <c r="S181" s="19">
        <f t="shared" si="22"/>
        <v>0</v>
      </c>
      <c r="T181" s="21">
        <f t="shared" si="23"/>
        <v>0</v>
      </c>
    </row>
    <row r="182" spans="1:20" x14ac:dyDescent="0.25">
      <c r="A182" s="30"/>
      <c r="B182" s="13">
        <f t="shared" si="20"/>
        <v>173</v>
      </c>
      <c r="C182" s="56"/>
      <c r="D182" s="63" t="s">
        <v>255</v>
      </c>
      <c r="E182" s="7" t="s">
        <v>1</v>
      </c>
      <c r="F182" s="7"/>
      <c r="G182" s="1"/>
      <c r="H182" s="1"/>
      <c r="I182" s="1"/>
      <c r="J182" s="1"/>
      <c r="K182" s="5">
        <f t="shared" si="17"/>
        <v>0</v>
      </c>
      <c r="L182" s="1">
        <v>270</v>
      </c>
      <c r="M182" s="1">
        <f t="shared" si="18"/>
        <v>270</v>
      </c>
      <c r="N182" s="1">
        <v>0</v>
      </c>
      <c r="O182" s="6">
        <f t="shared" si="19"/>
        <v>-270</v>
      </c>
      <c r="P182" s="14">
        <v>1370</v>
      </c>
      <c r="Q182" s="1"/>
      <c r="R182" s="1">
        <f t="shared" si="21"/>
        <v>270</v>
      </c>
      <c r="S182" s="19">
        <f t="shared" si="22"/>
        <v>270</v>
      </c>
      <c r="T182" s="21">
        <f t="shared" si="23"/>
        <v>0</v>
      </c>
    </row>
    <row r="183" spans="1:20" ht="28.5" customHeight="1" x14ac:dyDescent="0.25">
      <c r="B183" s="13">
        <f t="shared" si="20"/>
        <v>174</v>
      </c>
      <c r="C183" s="56"/>
      <c r="D183" s="62" t="s">
        <v>257</v>
      </c>
      <c r="E183" s="7" t="s">
        <v>1</v>
      </c>
      <c r="F183" s="7"/>
      <c r="G183" s="1"/>
      <c r="H183" s="1"/>
      <c r="I183" s="1"/>
      <c r="J183" s="1"/>
      <c r="K183" s="5">
        <f t="shared" si="17"/>
        <v>0</v>
      </c>
      <c r="L183" s="1">
        <v>1</v>
      </c>
      <c r="M183" s="1">
        <f t="shared" si="18"/>
        <v>0</v>
      </c>
      <c r="N183" s="1">
        <v>1</v>
      </c>
      <c r="O183" s="6">
        <f t="shared" si="19"/>
        <v>-1</v>
      </c>
      <c r="P183" s="14">
        <v>1</v>
      </c>
      <c r="Q183" s="1"/>
      <c r="R183" s="1">
        <f t="shared" si="21"/>
        <v>1</v>
      </c>
      <c r="S183" s="19">
        <f t="shared" si="22"/>
        <v>0</v>
      </c>
      <c r="T183" s="21">
        <f t="shared" si="23"/>
        <v>0</v>
      </c>
    </row>
    <row r="184" spans="1:20" ht="15" customHeight="1" x14ac:dyDescent="0.25">
      <c r="B184" s="13">
        <f t="shared" si="20"/>
        <v>175</v>
      </c>
      <c r="C184" s="56"/>
      <c r="D184" s="63" t="s">
        <v>256</v>
      </c>
      <c r="E184" s="7" t="s">
        <v>1</v>
      </c>
      <c r="F184" s="7"/>
      <c r="G184" s="1"/>
      <c r="H184" s="1"/>
      <c r="I184" s="1"/>
      <c r="J184" s="1"/>
      <c r="K184" s="5">
        <f t="shared" si="17"/>
        <v>0</v>
      </c>
      <c r="L184" s="1">
        <v>40</v>
      </c>
      <c r="M184" s="1">
        <f t="shared" si="18"/>
        <v>5</v>
      </c>
      <c r="N184" s="1">
        <v>35</v>
      </c>
      <c r="O184" s="6">
        <f t="shared" si="19"/>
        <v>-40</v>
      </c>
      <c r="P184" s="14">
        <v>40</v>
      </c>
      <c r="Q184" s="1"/>
      <c r="R184" s="1">
        <f t="shared" si="21"/>
        <v>40</v>
      </c>
      <c r="S184" s="19">
        <f t="shared" si="22"/>
        <v>5</v>
      </c>
      <c r="T184" s="21">
        <f t="shared" si="23"/>
        <v>0</v>
      </c>
    </row>
    <row r="185" spans="1:20" s="27" customFormat="1" ht="25.5" customHeight="1" x14ac:dyDescent="0.25">
      <c r="B185" s="13">
        <f t="shared" si="20"/>
        <v>176</v>
      </c>
      <c r="C185" s="60" t="s">
        <v>215</v>
      </c>
      <c r="D185" s="51" t="s">
        <v>215</v>
      </c>
      <c r="E185" s="7" t="s">
        <v>13</v>
      </c>
      <c r="F185" s="7">
        <v>5</v>
      </c>
      <c r="G185" s="28"/>
      <c r="H185" s="28"/>
      <c r="I185" s="28"/>
      <c r="J185" s="28"/>
      <c r="K185" s="5">
        <f t="shared" si="17"/>
        <v>5</v>
      </c>
      <c r="L185" s="28">
        <v>15</v>
      </c>
      <c r="M185" s="1">
        <f t="shared" si="18"/>
        <v>0</v>
      </c>
      <c r="N185" s="28">
        <v>15</v>
      </c>
      <c r="O185" s="6">
        <f t="shared" si="19"/>
        <v>-10</v>
      </c>
      <c r="P185" s="14">
        <v>15</v>
      </c>
      <c r="Q185" s="1"/>
      <c r="R185" s="1">
        <f t="shared" si="21"/>
        <v>15</v>
      </c>
      <c r="S185" s="19">
        <f t="shared" si="22"/>
        <v>0</v>
      </c>
      <c r="T185" s="21">
        <f t="shared" si="23"/>
        <v>5</v>
      </c>
    </row>
    <row r="186" spans="1:20" ht="15" customHeight="1" x14ac:dyDescent="0.25">
      <c r="B186" s="13">
        <f t="shared" si="20"/>
        <v>177</v>
      </c>
      <c r="C186" s="56"/>
      <c r="D186" s="63" t="s">
        <v>279</v>
      </c>
      <c r="E186" s="7" t="s">
        <v>13</v>
      </c>
      <c r="F186" s="7"/>
      <c r="G186" s="1"/>
      <c r="H186" s="1"/>
      <c r="I186" s="1"/>
      <c r="J186" s="1"/>
      <c r="K186" s="5">
        <f t="shared" si="17"/>
        <v>0</v>
      </c>
      <c r="L186" s="1">
        <v>150</v>
      </c>
      <c r="M186" s="1">
        <f t="shared" si="18"/>
        <v>15</v>
      </c>
      <c r="N186" s="1">
        <v>135</v>
      </c>
      <c r="O186" s="6">
        <f t="shared" si="19"/>
        <v>-150</v>
      </c>
      <c r="P186" s="19">
        <v>150</v>
      </c>
      <c r="Q186" s="1"/>
      <c r="R186" s="1">
        <f t="shared" si="21"/>
        <v>150</v>
      </c>
      <c r="S186" s="19">
        <f t="shared" si="22"/>
        <v>15</v>
      </c>
      <c r="T186" s="21">
        <f t="shared" si="23"/>
        <v>0</v>
      </c>
    </row>
    <row r="187" spans="1:20" ht="15" customHeight="1" x14ac:dyDescent="0.25">
      <c r="B187" s="13">
        <f t="shared" si="20"/>
        <v>178</v>
      </c>
      <c r="C187" s="52"/>
      <c r="D187" s="50" t="s">
        <v>280</v>
      </c>
      <c r="E187" s="7" t="s">
        <v>44</v>
      </c>
      <c r="F187" s="7"/>
      <c r="G187" s="1"/>
      <c r="H187" s="1"/>
      <c r="I187" s="1"/>
      <c r="J187" s="1"/>
      <c r="K187" s="5">
        <f t="shared" si="17"/>
        <v>0</v>
      </c>
      <c r="L187" s="1">
        <v>120</v>
      </c>
      <c r="M187" s="1">
        <f t="shared" si="18"/>
        <v>51</v>
      </c>
      <c r="N187" s="1">
        <v>69</v>
      </c>
      <c r="O187" s="6">
        <f t="shared" si="19"/>
        <v>-120</v>
      </c>
      <c r="P187" s="19">
        <v>120</v>
      </c>
      <c r="Q187" s="1"/>
      <c r="R187" s="1">
        <f t="shared" si="21"/>
        <v>120</v>
      </c>
      <c r="S187" s="19">
        <f t="shared" si="22"/>
        <v>51</v>
      </c>
      <c r="T187" s="21">
        <f t="shared" si="23"/>
        <v>0</v>
      </c>
    </row>
    <row r="188" spans="1:20" x14ac:dyDescent="0.25">
      <c r="B188" s="13">
        <f t="shared" si="20"/>
        <v>179</v>
      </c>
      <c r="C188" s="52" t="s">
        <v>287</v>
      </c>
      <c r="D188" s="40"/>
      <c r="E188" s="26" t="s">
        <v>1</v>
      </c>
      <c r="F188" s="1">
        <v>1</v>
      </c>
      <c r="G188" s="1"/>
      <c r="H188" s="1"/>
      <c r="I188" s="1"/>
      <c r="J188" s="1"/>
      <c r="K188" s="5">
        <f t="shared" si="17"/>
        <v>1</v>
      </c>
      <c r="L188" s="1"/>
      <c r="M188" s="1">
        <f t="shared" si="18"/>
        <v>0</v>
      </c>
      <c r="N188" s="1"/>
      <c r="O188" s="6">
        <f t="shared" si="19"/>
        <v>1</v>
      </c>
      <c r="P188" s="1"/>
      <c r="Q188" s="1"/>
      <c r="R188" s="1">
        <f t="shared" si="21"/>
        <v>0</v>
      </c>
      <c r="S188" s="19">
        <f t="shared" si="22"/>
        <v>0</v>
      </c>
      <c r="T188" s="21">
        <f t="shared" si="23"/>
        <v>1</v>
      </c>
    </row>
    <row r="189" spans="1:20" x14ac:dyDescent="0.25">
      <c r="B189" s="13">
        <f t="shared" si="20"/>
        <v>180</v>
      </c>
      <c r="C189" s="52" t="s">
        <v>288</v>
      </c>
      <c r="D189" s="40"/>
      <c r="E189" s="26" t="s">
        <v>1</v>
      </c>
      <c r="F189" s="1">
        <v>1</v>
      </c>
      <c r="G189" s="1"/>
      <c r="H189" s="1"/>
      <c r="I189" s="1"/>
      <c r="J189" s="1"/>
      <c r="K189" s="5">
        <f t="shared" si="17"/>
        <v>1</v>
      </c>
      <c r="L189" s="1"/>
      <c r="M189" s="1">
        <f t="shared" si="18"/>
        <v>0</v>
      </c>
      <c r="N189" s="1"/>
      <c r="O189" s="6">
        <f t="shared" si="19"/>
        <v>1</v>
      </c>
      <c r="P189" s="1"/>
      <c r="Q189" s="1"/>
      <c r="R189" s="1">
        <f t="shared" si="21"/>
        <v>0</v>
      </c>
      <c r="S189" s="19">
        <f t="shared" si="22"/>
        <v>0</v>
      </c>
      <c r="T189" s="21">
        <f t="shared" si="23"/>
        <v>1</v>
      </c>
    </row>
    <row r="190" spans="1:20" x14ac:dyDescent="0.25">
      <c r="B190" s="13">
        <f t="shared" si="20"/>
        <v>181</v>
      </c>
      <c r="C190" s="52" t="s">
        <v>289</v>
      </c>
      <c r="D190" s="40" t="s">
        <v>290</v>
      </c>
      <c r="E190" s="26" t="s">
        <v>1</v>
      </c>
      <c r="F190" s="1">
        <v>1</v>
      </c>
      <c r="G190" s="1"/>
      <c r="H190" s="1"/>
      <c r="I190" s="1"/>
      <c r="J190" s="1"/>
      <c r="K190" s="5">
        <f t="shared" si="17"/>
        <v>1</v>
      </c>
      <c r="L190" s="1">
        <v>1</v>
      </c>
      <c r="M190" s="1">
        <f t="shared" si="18"/>
        <v>0</v>
      </c>
      <c r="N190" s="1">
        <v>1</v>
      </c>
      <c r="O190" s="6">
        <f t="shared" si="19"/>
        <v>0</v>
      </c>
      <c r="P190" s="1"/>
      <c r="Q190" s="1"/>
      <c r="R190" s="1">
        <f t="shared" si="21"/>
        <v>1</v>
      </c>
      <c r="S190" s="19">
        <f t="shared" si="22"/>
        <v>0</v>
      </c>
      <c r="T190" s="21">
        <f t="shared" si="23"/>
        <v>1</v>
      </c>
    </row>
    <row r="191" spans="1:20" ht="26.25" x14ac:dyDescent="0.25">
      <c r="B191" s="13">
        <f t="shared" si="20"/>
        <v>182</v>
      </c>
      <c r="C191" s="58" t="s">
        <v>291</v>
      </c>
      <c r="D191" s="40"/>
      <c r="E191" s="26" t="s">
        <v>1</v>
      </c>
      <c r="F191" s="1">
        <v>1</v>
      </c>
      <c r="G191" s="1"/>
      <c r="H191" s="1"/>
      <c r="I191" s="1"/>
      <c r="J191" s="1"/>
      <c r="K191" s="5">
        <f t="shared" si="17"/>
        <v>1</v>
      </c>
      <c r="L191" s="1"/>
      <c r="M191" s="1">
        <f t="shared" si="18"/>
        <v>0</v>
      </c>
      <c r="N191" s="1">
        <v>0</v>
      </c>
      <c r="O191" s="6">
        <f t="shared" si="19"/>
        <v>1</v>
      </c>
      <c r="P191" s="1"/>
      <c r="Q191" s="1"/>
      <c r="R191" s="1">
        <f t="shared" si="21"/>
        <v>0</v>
      </c>
      <c r="S191" s="19">
        <f t="shared" si="22"/>
        <v>0</v>
      </c>
      <c r="T191" s="21">
        <f t="shared" si="23"/>
        <v>1</v>
      </c>
    </row>
    <row r="192" spans="1:20" x14ac:dyDescent="0.25">
      <c r="B192" s="13">
        <f t="shared" si="20"/>
        <v>183</v>
      </c>
      <c r="C192" s="58" t="s">
        <v>292</v>
      </c>
      <c r="D192" s="40"/>
      <c r="E192" s="26" t="s">
        <v>1</v>
      </c>
      <c r="F192" s="1">
        <v>1</v>
      </c>
      <c r="G192" s="1"/>
      <c r="H192" s="1"/>
      <c r="I192" s="1"/>
      <c r="J192" s="1"/>
      <c r="K192" s="5">
        <f t="shared" si="17"/>
        <v>1</v>
      </c>
      <c r="L192" s="1"/>
      <c r="M192" s="1">
        <f t="shared" si="18"/>
        <v>0</v>
      </c>
      <c r="N192" s="1">
        <v>0</v>
      </c>
      <c r="O192" s="6">
        <f t="shared" si="19"/>
        <v>1</v>
      </c>
      <c r="P192" s="1"/>
      <c r="Q192" s="1"/>
      <c r="R192" s="1">
        <f t="shared" si="21"/>
        <v>0</v>
      </c>
      <c r="S192" s="19">
        <f t="shared" si="22"/>
        <v>0</v>
      </c>
      <c r="T192" s="21">
        <f t="shared" si="23"/>
        <v>1</v>
      </c>
    </row>
    <row r="193" spans="2:20" ht="26.25" x14ac:dyDescent="0.25">
      <c r="B193" s="13">
        <f t="shared" si="20"/>
        <v>184</v>
      </c>
      <c r="C193" s="58" t="s">
        <v>293</v>
      </c>
      <c r="D193" s="40"/>
      <c r="E193" s="26" t="s">
        <v>1</v>
      </c>
      <c r="F193" s="1">
        <v>1</v>
      </c>
      <c r="G193" s="1"/>
      <c r="H193" s="1"/>
      <c r="I193" s="1"/>
      <c r="J193" s="1"/>
      <c r="K193" s="5">
        <f t="shared" si="17"/>
        <v>1</v>
      </c>
      <c r="L193" s="1"/>
      <c r="M193" s="1">
        <f t="shared" si="18"/>
        <v>0</v>
      </c>
      <c r="N193" s="1">
        <v>0</v>
      </c>
      <c r="O193" s="6">
        <f t="shared" si="19"/>
        <v>1</v>
      </c>
      <c r="P193" s="1"/>
      <c r="Q193" s="1"/>
      <c r="R193" s="1">
        <f t="shared" si="21"/>
        <v>0</v>
      </c>
      <c r="S193" s="19">
        <f t="shared" si="22"/>
        <v>0</v>
      </c>
      <c r="T193" s="21">
        <f t="shared" si="23"/>
        <v>1</v>
      </c>
    </row>
    <row r="194" spans="2:20" x14ac:dyDescent="0.25">
      <c r="B194" s="13">
        <f t="shared" si="20"/>
        <v>185</v>
      </c>
      <c r="C194" s="52" t="s">
        <v>294</v>
      </c>
      <c r="D194" s="40" t="s">
        <v>294</v>
      </c>
      <c r="E194" s="26" t="s">
        <v>1</v>
      </c>
      <c r="F194" s="1">
        <v>6</v>
      </c>
      <c r="G194" s="1"/>
      <c r="H194" s="1"/>
      <c r="I194" s="1"/>
      <c r="J194" s="1"/>
      <c r="K194" s="5">
        <f t="shared" si="17"/>
        <v>6</v>
      </c>
      <c r="L194" s="1">
        <v>6</v>
      </c>
      <c r="M194" s="1">
        <f t="shared" si="18"/>
        <v>6</v>
      </c>
      <c r="N194" s="1">
        <v>0</v>
      </c>
      <c r="O194" s="6">
        <f t="shared" si="19"/>
        <v>0</v>
      </c>
      <c r="P194" s="1"/>
      <c r="Q194" s="1"/>
      <c r="R194" s="1">
        <f t="shared" si="21"/>
        <v>6</v>
      </c>
      <c r="S194" s="19">
        <f t="shared" si="22"/>
        <v>6</v>
      </c>
      <c r="T194" s="21">
        <f t="shared" si="23"/>
        <v>6</v>
      </c>
    </row>
    <row r="195" spans="2:20" x14ac:dyDescent="0.25">
      <c r="B195" s="13">
        <f t="shared" si="20"/>
        <v>186</v>
      </c>
      <c r="C195" s="52" t="s">
        <v>295</v>
      </c>
      <c r="D195" s="40" t="s">
        <v>295</v>
      </c>
      <c r="E195" s="26" t="s">
        <v>1</v>
      </c>
      <c r="F195" s="1">
        <v>3</v>
      </c>
      <c r="G195" s="1"/>
      <c r="H195" s="1"/>
      <c r="I195" s="1"/>
      <c r="J195" s="1"/>
      <c r="K195" s="5">
        <f t="shared" si="17"/>
        <v>3</v>
      </c>
      <c r="L195" s="1">
        <v>3</v>
      </c>
      <c r="M195" s="1">
        <f t="shared" si="18"/>
        <v>3</v>
      </c>
      <c r="N195" s="1">
        <v>0</v>
      </c>
      <c r="O195" s="6">
        <f t="shared" si="19"/>
        <v>0</v>
      </c>
      <c r="P195" s="1"/>
      <c r="Q195" s="1"/>
      <c r="R195" s="1">
        <f t="shared" si="21"/>
        <v>3</v>
      </c>
      <c r="S195" s="19">
        <f t="shared" si="22"/>
        <v>3</v>
      </c>
      <c r="T195" s="21">
        <f t="shared" si="23"/>
        <v>3</v>
      </c>
    </row>
    <row r="196" spans="2:20" x14ac:dyDescent="0.25">
      <c r="B196" s="13">
        <f t="shared" si="20"/>
        <v>187</v>
      </c>
      <c r="C196" s="61" t="s">
        <v>296</v>
      </c>
      <c r="D196" s="40"/>
      <c r="E196" s="26" t="s">
        <v>297</v>
      </c>
      <c r="F196" s="1">
        <v>20</v>
      </c>
      <c r="G196" s="1"/>
      <c r="H196" s="1"/>
      <c r="I196" s="1"/>
      <c r="J196" s="1"/>
      <c r="K196" s="5">
        <f t="shared" si="17"/>
        <v>20</v>
      </c>
      <c r="L196" s="1"/>
      <c r="M196" s="1">
        <f t="shared" si="18"/>
        <v>0</v>
      </c>
      <c r="N196" s="1"/>
      <c r="O196" s="6"/>
      <c r="P196" s="1"/>
      <c r="Q196" s="1"/>
      <c r="R196" s="1">
        <f t="shared" si="21"/>
        <v>0</v>
      </c>
      <c r="S196" s="19">
        <f t="shared" si="22"/>
        <v>0</v>
      </c>
      <c r="T196" s="21">
        <f t="shared" si="23"/>
        <v>20</v>
      </c>
    </row>
    <row r="197" spans="2:20" x14ac:dyDescent="0.25">
      <c r="B197" s="13">
        <f t="shared" si="20"/>
        <v>188</v>
      </c>
      <c r="C197" s="1"/>
      <c r="D197" s="1"/>
      <c r="E197" s="26" t="s">
        <v>1</v>
      </c>
      <c r="F197" s="1"/>
      <c r="G197" s="1"/>
      <c r="H197" s="1"/>
      <c r="I197" s="1"/>
      <c r="J197" s="1"/>
      <c r="K197" s="5">
        <f t="shared" si="17"/>
        <v>0</v>
      </c>
      <c r="L197" s="1"/>
      <c r="M197" s="1">
        <f t="shared" si="18"/>
        <v>0</v>
      </c>
      <c r="N197" s="1"/>
      <c r="O197" s="6">
        <f t="shared" si="19"/>
        <v>0</v>
      </c>
      <c r="P197" s="1"/>
      <c r="Q197" s="1"/>
      <c r="R197" s="1">
        <f t="shared" si="21"/>
        <v>0</v>
      </c>
      <c r="S197" s="19">
        <f t="shared" si="22"/>
        <v>0</v>
      </c>
      <c r="T197" s="21">
        <f t="shared" si="23"/>
        <v>0</v>
      </c>
    </row>
    <row r="198" spans="2:20" x14ac:dyDescent="0.25">
      <c r="B198" s="13">
        <f t="shared" si="20"/>
        <v>189</v>
      </c>
      <c r="C198" s="1"/>
      <c r="D198" s="1"/>
      <c r="E198" s="26" t="s">
        <v>1</v>
      </c>
      <c r="F198" s="1"/>
      <c r="G198" s="1"/>
      <c r="H198" s="1"/>
      <c r="I198" s="1"/>
      <c r="J198" s="1"/>
      <c r="K198" s="5">
        <f t="shared" si="17"/>
        <v>0</v>
      </c>
      <c r="L198" s="1"/>
      <c r="M198" s="1">
        <f t="shared" si="18"/>
        <v>0</v>
      </c>
      <c r="N198" s="1"/>
      <c r="O198" s="6">
        <f t="shared" si="19"/>
        <v>0</v>
      </c>
      <c r="P198" s="1"/>
      <c r="Q198" s="1"/>
      <c r="R198" s="1">
        <f t="shared" si="21"/>
        <v>0</v>
      </c>
      <c r="S198" s="19">
        <f t="shared" si="22"/>
        <v>0</v>
      </c>
      <c r="T198" s="21">
        <f t="shared" si="23"/>
        <v>0</v>
      </c>
    </row>
    <row r="199" spans="2:20" x14ac:dyDescent="0.25">
      <c r="B199" s="13">
        <f t="shared" si="20"/>
        <v>190</v>
      </c>
      <c r="C199" s="1"/>
      <c r="D199" s="1"/>
      <c r="E199" s="26" t="s">
        <v>1</v>
      </c>
      <c r="F199" s="1"/>
      <c r="G199" s="1"/>
      <c r="H199" s="1"/>
      <c r="I199" s="1"/>
      <c r="J199" s="1"/>
      <c r="K199" s="5">
        <f t="shared" si="17"/>
        <v>0</v>
      </c>
      <c r="L199" s="1"/>
      <c r="M199" s="1">
        <f t="shared" si="18"/>
        <v>0</v>
      </c>
      <c r="N199" s="1"/>
      <c r="O199" s="6">
        <f t="shared" si="19"/>
        <v>0</v>
      </c>
      <c r="P199" s="1"/>
      <c r="Q199" s="1"/>
      <c r="R199" s="1">
        <f t="shared" si="21"/>
        <v>0</v>
      </c>
      <c r="S199" s="19">
        <f t="shared" si="22"/>
        <v>0</v>
      </c>
      <c r="T199" s="21">
        <f t="shared" si="23"/>
        <v>0</v>
      </c>
    </row>
    <row r="200" spans="2:20" x14ac:dyDescent="0.25">
      <c r="B200" s="13">
        <f t="shared" si="20"/>
        <v>191</v>
      </c>
      <c r="C200" s="1"/>
      <c r="D200" s="1"/>
      <c r="E200" s="26" t="s">
        <v>1</v>
      </c>
      <c r="F200" s="1"/>
      <c r="G200" s="1"/>
      <c r="H200" s="1"/>
      <c r="I200" s="1"/>
      <c r="J200" s="1"/>
      <c r="K200" s="5">
        <f t="shared" si="17"/>
        <v>0</v>
      </c>
      <c r="L200" s="1"/>
      <c r="M200" s="1">
        <f t="shared" si="18"/>
        <v>0</v>
      </c>
      <c r="N200" s="1"/>
      <c r="O200" s="6">
        <f t="shared" si="19"/>
        <v>0</v>
      </c>
      <c r="P200" s="1"/>
      <c r="Q200" s="1"/>
      <c r="R200" s="1">
        <f t="shared" si="21"/>
        <v>0</v>
      </c>
      <c r="S200" s="19">
        <f t="shared" si="22"/>
        <v>0</v>
      </c>
      <c r="T200" s="21">
        <f t="shared" si="23"/>
        <v>0</v>
      </c>
    </row>
    <row r="201" spans="2:20" x14ac:dyDescent="0.25">
      <c r="B201" s="13">
        <f t="shared" si="20"/>
        <v>192</v>
      </c>
      <c r="C201" s="1"/>
      <c r="D201" s="1"/>
      <c r="E201" s="26" t="s">
        <v>1</v>
      </c>
      <c r="F201" s="1"/>
      <c r="G201" s="1"/>
      <c r="H201" s="1"/>
      <c r="I201" s="1"/>
      <c r="J201" s="1"/>
      <c r="K201" s="5">
        <f t="shared" si="17"/>
        <v>0</v>
      </c>
      <c r="L201" s="1"/>
      <c r="M201" s="1">
        <f t="shared" si="18"/>
        <v>0</v>
      </c>
      <c r="N201" s="1"/>
      <c r="O201" s="6">
        <f t="shared" si="19"/>
        <v>0</v>
      </c>
      <c r="P201" s="1"/>
      <c r="Q201" s="1"/>
      <c r="R201" s="1">
        <f t="shared" si="21"/>
        <v>0</v>
      </c>
      <c r="S201" s="19">
        <f t="shared" si="22"/>
        <v>0</v>
      </c>
      <c r="T201" s="21">
        <f t="shared" si="23"/>
        <v>0</v>
      </c>
    </row>
    <row r="202" spans="2:20" x14ac:dyDescent="0.25">
      <c r="B202" s="13">
        <f t="shared" si="20"/>
        <v>193</v>
      </c>
      <c r="C202" s="1"/>
      <c r="D202" s="1"/>
      <c r="E202" s="26" t="s">
        <v>1</v>
      </c>
      <c r="F202" s="1"/>
      <c r="G202" s="1"/>
      <c r="H202" s="1"/>
      <c r="I202" s="1"/>
      <c r="J202" s="1"/>
      <c r="K202" s="5">
        <f t="shared" si="17"/>
        <v>0</v>
      </c>
      <c r="L202" s="1"/>
      <c r="M202" s="1">
        <f t="shared" si="18"/>
        <v>0</v>
      </c>
      <c r="N202" s="1"/>
      <c r="O202" s="6">
        <f t="shared" si="19"/>
        <v>0</v>
      </c>
      <c r="P202" s="1"/>
      <c r="Q202" s="1"/>
      <c r="R202" s="1">
        <f t="shared" si="21"/>
        <v>0</v>
      </c>
      <c r="S202" s="19">
        <f t="shared" si="22"/>
        <v>0</v>
      </c>
      <c r="T202" s="21">
        <f t="shared" si="23"/>
        <v>0</v>
      </c>
    </row>
    <row r="203" spans="2:20" x14ac:dyDescent="0.25">
      <c r="B203" s="13">
        <f t="shared" si="20"/>
        <v>194</v>
      </c>
      <c r="C203" s="1"/>
      <c r="D203" s="1"/>
      <c r="E203" s="26" t="s">
        <v>1</v>
      </c>
      <c r="F203" s="1"/>
      <c r="G203" s="1"/>
      <c r="H203" s="1"/>
      <c r="I203" s="1"/>
      <c r="J203" s="1"/>
      <c r="K203" s="5">
        <f t="shared" ref="K203:K222" si="24">SUM(F203:J203)</f>
        <v>0</v>
      </c>
      <c r="L203" s="1"/>
      <c r="M203" s="1">
        <f t="shared" ref="M203:M222" si="25">L203-N203</f>
        <v>0</v>
      </c>
      <c r="N203" s="1"/>
      <c r="O203" s="6">
        <f t="shared" ref="O203:O222" si="26">K203-L203</f>
        <v>0</v>
      </c>
      <c r="P203" s="1"/>
      <c r="Q203" s="1"/>
      <c r="R203" s="1">
        <f t="shared" si="21"/>
        <v>0</v>
      </c>
      <c r="S203" s="19">
        <f t="shared" si="22"/>
        <v>0</v>
      </c>
      <c r="T203" s="21">
        <f t="shared" si="23"/>
        <v>0</v>
      </c>
    </row>
    <row r="204" spans="2:20" x14ac:dyDescent="0.25">
      <c r="B204" s="13">
        <f t="shared" ref="B204:B222" si="27">B203+1</f>
        <v>195</v>
      </c>
      <c r="C204" s="1"/>
      <c r="D204" s="1"/>
      <c r="E204" s="26" t="s">
        <v>1</v>
      </c>
      <c r="F204" s="1"/>
      <c r="G204" s="1"/>
      <c r="H204" s="1"/>
      <c r="I204" s="1"/>
      <c r="J204" s="1"/>
      <c r="K204" s="5">
        <f t="shared" si="24"/>
        <v>0</v>
      </c>
      <c r="L204" s="1"/>
      <c r="M204" s="1">
        <f t="shared" si="25"/>
        <v>0</v>
      </c>
      <c r="N204" s="1"/>
      <c r="O204" s="6">
        <f t="shared" si="26"/>
        <v>0</v>
      </c>
      <c r="P204" s="1"/>
      <c r="Q204" s="1"/>
      <c r="R204" s="1">
        <f t="shared" si="21"/>
        <v>0</v>
      </c>
      <c r="S204" s="19">
        <f t="shared" si="22"/>
        <v>0</v>
      </c>
      <c r="T204" s="21">
        <f t="shared" si="23"/>
        <v>0</v>
      </c>
    </row>
    <row r="205" spans="2:20" x14ac:dyDescent="0.25">
      <c r="B205" s="13">
        <f t="shared" si="27"/>
        <v>196</v>
      </c>
      <c r="C205" s="1"/>
      <c r="D205" s="1"/>
      <c r="E205" s="26" t="s">
        <v>1</v>
      </c>
      <c r="F205" s="1"/>
      <c r="G205" s="1"/>
      <c r="H205" s="1"/>
      <c r="I205" s="1"/>
      <c r="J205" s="1"/>
      <c r="K205" s="5">
        <f t="shared" si="24"/>
        <v>0</v>
      </c>
      <c r="L205" s="1"/>
      <c r="M205" s="1">
        <f t="shared" si="25"/>
        <v>0</v>
      </c>
      <c r="N205" s="1"/>
      <c r="O205" s="6">
        <f t="shared" si="26"/>
        <v>0</v>
      </c>
      <c r="P205" s="1"/>
      <c r="Q205" s="1"/>
      <c r="R205" s="1">
        <f t="shared" si="21"/>
        <v>0</v>
      </c>
      <c r="S205" s="19">
        <f t="shared" si="22"/>
        <v>0</v>
      </c>
      <c r="T205" s="21">
        <f t="shared" si="23"/>
        <v>0</v>
      </c>
    </row>
    <row r="206" spans="2:20" x14ac:dyDescent="0.25">
      <c r="B206" s="13">
        <f t="shared" si="27"/>
        <v>197</v>
      </c>
      <c r="C206" s="1"/>
      <c r="D206" s="1"/>
      <c r="E206" s="26" t="s">
        <v>1</v>
      </c>
      <c r="F206" s="1"/>
      <c r="G206" s="1"/>
      <c r="H206" s="1"/>
      <c r="I206" s="1"/>
      <c r="J206" s="1"/>
      <c r="K206" s="5">
        <f t="shared" si="24"/>
        <v>0</v>
      </c>
      <c r="L206" s="1"/>
      <c r="M206" s="1">
        <f t="shared" si="25"/>
        <v>0</v>
      </c>
      <c r="N206" s="1"/>
      <c r="O206" s="6">
        <f t="shared" si="26"/>
        <v>0</v>
      </c>
      <c r="P206" s="1"/>
      <c r="Q206" s="1"/>
      <c r="R206" s="1">
        <f t="shared" si="21"/>
        <v>0</v>
      </c>
      <c r="S206" s="19">
        <f t="shared" si="22"/>
        <v>0</v>
      </c>
      <c r="T206" s="21">
        <f t="shared" si="23"/>
        <v>0</v>
      </c>
    </row>
    <row r="207" spans="2:20" x14ac:dyDescent="0.25">
      <c r="B207" s="13">
        <f t="shared" si="27"/>
        <v>198</v>
      </c>
      <c r="C207" s="1"/>
      <c r="D207" s="1"/>
      <c r="E207" s="26" t="s">
        <v>1</v>
      </c>
      <c r="F207" s="1"/>
      <c r="G207" s="1"/>
      <c r="H207" s="1"/>
      <c r="I207" s="1"/>
      <c r="J207" s="1"/>
      <c r="K207" s="5">
        <f t="shared" si="24"/>
        <v>0</v>
      </c>
      <c r="L207" s="1"/>
      <c r="M207" s="1">
        <f t="shared" si="25"/>
        <v>0</v>
      </c>
      <c r="N207" s="1"/>
      <c r="O207" s="6">
        <f t="shared" si="26"/>
        <v>0</v>
      </c>
      <c r="P207" s="1"/>
      <c r="Q207" s="1"/>
      <c r="R207" s="1">
        <f t="shared" si="21"/>
        <v>0</v>
      </c>
      <c r="S207" s="19">
        <f t="shared" si="22"/>
        <v>0</v>
      </c>
      <c r="T207" s="21">
        <f t="shared" si="23"/>
        <v>0</v>
      </c>
    </row>
    <row r="208" spans="2:20" x14ac:dyDescent="0.25">
      <c r="B208" s="13">
        <f t="shared" si="27"/>
        <v>199</v>
      </c>
      <c r="C208" s="1"/>
      <c r="D208" s="1"/>
      <c r="E208" s="26" t="s">
        <v>1</v>
      </c>
      <c r="F208" s="1"/>
      <c r="G208" s="1"/>
      <c r="H208" s="1"/>
      <c r="I208" s="1"/>
      <c r="J208" s="1"/>
      <c r="K208" s="5">
        <f t="shared" si="24"/>
        <v>0</v>
      </c>
      <c r="L208" s="1"/>
      <c r="M208" s="1">
        <f t="shared" si="25"/>
        <v>0</v>
      </c>
      <c r="N208" s="1"/>
      <c r="O208" s="6">
        <f t="shared" si="26"/>
        <v>0</v>
      </c>
      <c r="P208" s="1"/>
      <c r="Q208" s="1"/>
      <c r="R208" s="1">
        <f t="shared" si="21"/>
        <v>0</v>
      </c>
      <c r="S208" s="19">
        <f t="shared" si="22"/>
        <v>0</v>
      </c>
      <c r="T208" s="21">
        <f t="shared" si="23"/>
        <v>0</v>
      </c>
    </row>
    <row r="209" spans="2:20" x14ac:dyDescent="0.25">
      <c r="B209" s="13">
        <f t="shared" si="27"/>
        <v>200</v>
      </c>
      <c r="C209" s="1"/>
      <c r="D209" s="1"/>
      <c r="E209" s="26" t="s">
        <v>1</v>
      </c>
      <c r="F209" s="1"/>
      <c r="G209" s="1"/>
      <c r="H209" s="1"/>
      <c r="I209" s="1"/>
      <c r="J209" s="1"/>
      <c r="K209" s="5">
        <f t="shared" si="24"/>
        <v>0</v>
      </c>
      <c r="L209" s="1"/>
      <c r="M209" s="1">
        <f t="shared" si="25"/>
        <v>0</v>
      </c>
      <c r="N209" s="1"/>
      <c r="O209" s="6">
        <f t="shared" si="26"/>
        <v>0</v>
      </c>
      <c r="P209" s="1"/>
      <c r="Q209" s="1"/>
      <c r="R209" s="1">
        <f t="shared" si="21"/>
        <v>0</v>
      </c>
      <c r="S209" s="19">
        <f t="shared" si="22"/>
        <v>0</v>
      </c>
      <c r="T209" s="21">
        <f t="shared" si="23"/>
        <v>0</v>
      </c>
    </row>
    <row r="210" spans="2:20" x14ac:dyDescent="0.25">
      <c r="B210" s="13">
        <f t="shared" si="27"/>
        <v>201</v>
      </c>
      <c r="C210" s="1"/>
      <c r="D210" s="1"/>
      <c r="E210" s="26" t="s">
        <v>1</v>
      </c>
      <c r="F210" s="1"/>
      <c r="G210" s="1"/>
      <c r="H210" s="1"/>
      <c r="I210" s="1"/>
      <c r="J210" s="1"/>
      <c r="K210" s="5">
        <f t="shared" si="24"/>
        <v>0</v>
      </c>
      <c r="L210" s="1"/>
      <c r="M210" s="1">
        <f t="shared" si="25"/>
        <v>0</v>
      </c>
      <c r="N210" s="1"/>
      <c r="O210" s="6">
        <f t="shared" si="26"/>
        <v>0</v>
      </c>
      <c r="P210" s="1"/>
      <c r="Q210" s="1"/>
      <c r="R210" s="1">
        <f t="shared" si="21"/>
        <v>0</v>
      </c>
      <c r="S210" s="19">
        <f t="shared" si="22"/>
        <v>0</v>
      </c>
      <c r="T210" s="21">
        <f t="shared" si="23"/>
        <v>0</v>
      </c>
    </row>
    <row r="211" spans="2:20" x14ac:dyDescent="0.25">
      <c r="B211" s="13">
        <f t="shared" si="27"/>
        <v>202</v>
      </c>
      <c r="C211" s="1"/>
      <c r="D211" s="1"/>
      <c r="E211" s="26" t="s">
        <v>1</v>
      </c>
      <c r="F211" s="1"/>
      <c r="G211" s="1"/>
      <c r="H211" s="1"/>
      <c r="I211" s="1"/>
      <c r="J211" s="1"/>
      <c r="K211" s="5">
        <f t="shared" si="24"/>
        <v>0</v>
      </c>
      <c r="L211" s="1"/>
      <c r="M211" s="1">
        <f t="shared" si="25"/>
        <v>0</v>
      </c>
      <c r="N211" s="1"/>
      <c r="O211" s="6">
        <f t="shared" si="26"/>
        <v>0</v>
      </c>
      <c r="P211" s="1"/>
      <c r="Q211" s="1"/>
      <c r="R211" s="1">
        <f t="shared" si="21"/>
        <v>0</v>
      </c>
      <c r="S211" s="19">
        <f t="shared" si="22"/>
        <v>0</v>
      </c>
      <c r="T211" s="21">
        <f t="shared" si="23"/>
        <v>0</v>
      </c>
    </row>
    <row r="212" spans="2:20" x14ac:dyDescent="0.25">
      <c r="B212" s="13">
        <f t="shared" si="27"/>
        <v>203</v>
      </c>
      <c r="C212" s="1"/>
      <c r="D212" s="1"/>
      <c r="E212" s="26" t="s">
        <v>1</v>
      </c>
      <c r="F212" s="1"/>
      <c r="G212" s="1"/>
      <c r="H212" s="1"/>
      <c r="I212" s="1"/>
      <c r="J212" s="1"/>
      <c r="K212" s="5">
        <f t="shared" si="24"/>
        <v>0</v>
      </c>
      <c r="L212" s="1"/>
      <c r="M212" s="1">
        <f t="shared" si="25"/>
        <v>0</v>
      </c>
      <c r="N212" s="1"/>
      <c r="O212" s="6">
        <f t="shared" si="26"/>
        <v>0</v>
      </c>
      <c r="P212" s="1"/>
      <c r="Q212" s="1"/>
      <c r="R212" s="1">
        <f t="shared" si="21"/>
        <v>0</v>
      </c>
      <c r="S212" s="19">
        <f t="shared" si="22"/>
        <v>0</v>
      </c>
      <c r="T212" s="21">
        <f t="shared" si="23"/>
        <v>0</v>
      </c>
    </row>
    <row r="213" spans="2:20" x14ac:dyDescent="0.25">
      <c r="B213" s="13">
        <f t="shared" si="27"/>
        <v>204</v>
      </c>
      <c r="C213" s="1"/>
      <c r="D213" s="1"/>
      <c r="E213" s="26" t="s">
        <v>1</v>
      </c>
      <c r="F213" s="1"/>
      <c r="G213" s="1"/>
      <c r="H213" s="1"/>
      <c r="I213" s="1"/>
      <c r="J213" s="1"/>
      <c r="K213" s="5">
        <f t="shared" si="24"/>
        <v>0</v>
      </c>
      <c r="L213" s="1"/>
      <c r="M213" s="1">
        <f t="shared" si="25"/>
        <v>0</v>
      </c>
      <c r="N213" s="1"/>
      <c r="O213" s="6">
        <f t="shared" si="26"/>
        <v>0</v>
      </c>
      <c r="P213" s="1"/>
      <c r="Q213" s="1"/>
      <c r="R213" s="1">
        <f t="shared" si="21"/>
        <v>0</v>
      </c>
      <c r="S213" s="19">
        <f t="shared" si="22"/>
        <v>0</v>
      </c>
      <c r="T213" s="21">
        <f t="shared" si="23"/>
        <v>0</v>
      </c>
    </row>
    <row r="214" spans="2:20" x14ac:dyDescent="0.25">
      <c r="B214" s="13">
        <f t="shared" si="27"/>
        <v>205</v>
      </c>
      <c r="C214" s="1"/>
      <c r="D214" s="1"/>
      <c r="E214" s="26" t="s">
        <v>1</v>
      </c>
      <c r="F214" s="1"/>
      <c r="G214" s="1"/>
      <c r="H214" s="1"/>
      <c r="I214" s="1"/>
      <c r="J214" s="1"/>
      <c r="K214" s="5">
        <f t="shared" si="24"/>
        <v>0</v>
      </c>
      <c r="L214" s="1"/>
      <c r="M214" s="1">
        <f t="shared" si="25"/>
        <v>0</v>
      </c>
      <c r="N214" s="1"/>
      <c r="O214" s="6">
        <f t="shared" si="26"/>
        <v>0</v>
      </c>
      <c r="P214" s="1"/>
      <c r="Q214" s="1"/>
      <c r="R214" s="1">
        <f t="shared" si="21"/>
        <v>0</v>
      </c>
      <c r="S214" s="19">
        <f t="shared" si="22"/>
        <v>0</v>
      </c>
      <c r="T214" s="21">
        <f t="shared" si="23"/>
        <v>0</v>
      </c>
    </row>
    <row r="215" spans="2:20" x14ac:dyDescent="0.25">
      <c r="B215" s="13">
        <f t="shared" si="27"/>
        <v>206</v>
      </c>
      <c r="C215" s="1"/>
      <c r="D215" s="1"/>
      <c r="E215" s="1"/>
      <c r="F215" s="1"/>
      <c r="G215" s="1"/>
      <c r="H215" s="1"/>
      <c r="I215" s="1"/>
      <c r="J215" s="1"/>
      <c r="K215" s="5">
        <f t="shared" si="24"/>
        <v>0</v>
      </c>
      <c r="L215" s="1"/>
      <c r="M215" s="1">
        <f t="shared" si="25"/>
        <v>0</v>
      </c>
      <c r="N215" s="1"/>
      <c r="O215" s="6">
        <f t="shared" si="26"/>
        <v>0</v>
      </c>
      <c r="P215" s="1"/>
      <c r="Q215" s="1"/>
      <c r="R215" s="1">
        <f t="shared" si="21"/>
        <v>0</v>
      </c>
      <c r="S215" s="19">
        <f t="shared" si="22"/>
        <v>0</v>
      </c>
      <c r="T215" s="21">
        <f t="shared" si="23"/>
        <v>0</v>
      </c>
    </row>
    <row r="216" spans="2:20" x14ac:dyDescent="0.25">
      <c r="B216" s="13">
        <f t="shared" si="27"/>
        <v>207</v>
      </c>
      <c r="C216" s="1"/>
      <c r="D216" s="1"/>
      <c r="E216" s="1"/>
      <c r="F216" s="1"/>
      <c r="G216" s="1"/>
      <c r="H216" s="1"/>
      <c r="I216" s="1"/>
      <c r="J216" s="1"/>
      <c r="K216" s="5">
        <f t="shared" si="24"/>
        <v>0</v>
      </c>
      <c r="L216" s="1"/>
      <c r="M216" s="1">
        <f t="shared" si="25"/>
        <v>0</v>
      </c>
      <c r="N216" s="1"/>
      <c r="O216" s="6">
        <f t="shared" si="26"/>
        <v>0</v>
      </c>
      <c r="P216" s="1"/>
      <c r="Q216" s="1"/>
      <c r="R216" s="1">
        <f t="shared" ref="R216:R222" si="28">L216-Q216</f>
        <v>0</v>
      </c>
      <c r="S216" s="19">
        <f t="shared" ref="S216:S222" si="29">M216-Q216</f>
        <v>0</v>
      </c>
      <c r="T216" s="21">
        <f t="shared" ref="T216:T222" si="30">K216-Q216</f>
        <v>0</v>
      </c>
    </row>
    <row r="217" spans="2:20" x14ac:dyDescent="0.25">
      <c r="B217" s="13">
        <f t="shared" si="27"/>
        <v>208</v>
      </c>
      <c r="C217" s="1"/>
      <c r="D217" s="1"/>
      <c r="E217" s="1"/>
      <c r="F217" s="1"/>
      <c r="G217" s="1"/>
      <c r="H217" s="1"/>
      <c r="I217" s="1"/>
      <c r="J217" s="1"/>
      <c r="K217" s="5">
        <f t="shared" si="24"/>
        <v>0</v>
      </c>
      <c r="L217" s="1"/>
      <c r="M217" s="1">
        <f t="shared" si="25"/>
        <v>0</v>
      </c>
      <c r="N217" s="1"/>
      <c r="O217" s="6">
        <f t="shared" si="26"/>
        <v>0</v>
      </c>
      <c r="P217" s="1"/>
      <c r="Q217" s="1"/>
      <c r="R217" s="1">
        <f t="shared" si="28"/>
        <v>0</v>
      </c>
      <c r="S217" s="19">
        <f t="shared" si="29"/>
        <v>0</v>
      </c>
      <c r="T217" s="21">
        <f t="shared" si="30"/>
        <v>0</v>
      </c>
    </row>
    <row r="218" spans="2:20" x14ac:dyDescent="0.25">
      <c r="B218" s="13">
        <f t="shared" si="27"/>
        <v>209</v>
      </c>
      <c r="C218" s="1"/>
      <c r="D218" s="1"/>
      <c r="E218" s="1"/>
      <c r="F218" s="1"/>
      <c r="G218" s="1"/>
      <c r="H218" s="1"/>
      <c r="I218" s="1"/>
      <c r="J218" s="1"/>
      <c r="K218" s="5">
        <f t="shared" si="24"/>
        <v>0</v>
      </c>
      <c r="L218" s="1"/>
      <c r="M218" s="1">
        <f t="shared" si="25"/>
        <v>0</v>
      </c>
      <c r="N218" s="1"/>
      <c r="O218" s="6">
        <f t="shared" si="26"/>
        <v>0</v>
      </c>
      <c r="P218" s="1"/>
      <c r="Q218" s="1"/>
      <c r="R218" s="1">
        <f t="shared" si="28"/>
        <v>0</v>
      </c>
      <c r="S218" s="19">
        <f t="shared" si="29"/>
        <v>0</v>
      </c>
      <c r="T218" s="21">
        <f t="shared" si="30"/>
        <v>0</v>
      </c>
    </row>
    <row r="219" spans="2:20" x14ac:dyDescent="0.25">
      <c r="B219" s="13">
        <f t="shared" si="27"/>
        <v>210</v>
      </c>
      <c r="C219" s="1"/>
      <c r="D219" s="1"/>
      <c r="E219" s="1"/>
      <c r="F219" s="1"/>
      <c r="G219" s="1"/>
      <c r="H219" s="1"/>
      <c r="I219" s="1"/>
      <c r="J219" s="1"/>
      <c r="K219" s="5">
        <f t="shared" si="24"/>
        <v>0</v>
      </c>
      <c r="L219" s="1"/>
      <c r="M219" s="1">
        <f t="shared" si="25"/>
        <v>0</v>
      </c>
      <c r="N219" s="1"/>
      <c r="O219" s="6">
        <f t="shared" si="26"/>
        <v>0</v>
      </c>
      <c r="P219" s="1"/>
      <c r="Q219" s="1"/>
      <c r="R219" s="1">
        <f t="shared" si="28"/>
        <v>0</v>
      </c>
      <c r="S219" s="19">
        <f t="shared" si="29"/>
        <v>0</v>
      </c>
      <c r="T219" s="21">
        <f t="shared" si="30"/>
        <v>0</v>
      </c>
    </row>
    <row r="220" spans="2:20" x14ac:dyDescent="0.25">
      <c r="B220" s="13">
        <f t="shared" si="27"/>
        <v>211</v>
      </c>
      <c r="C220" s="1"/>
      <c r="D220" s="1"/>
      <c r="E220" s="1"/>
      <c r="F220" s="1"/>
      <c r="G220" s="1"/>
      <c r="H220" s="1"/>
      <c r="I220" s="1"/>
      <c r="J220" s="1"/>
      <c r="K220" s="5">
        <f t="shared" si="24"/>
        <v>0</v>
      </c>
      <c r="L220" s="1"/>
      <c r="M220" s="1">
        <f t="shared" si="25"/>
        <v>0</v>
      </c>
      <c r="N220" s="1"/>
      <c r="O220" s="6">
        <f t="shared" si="26"/>
        <v>0</v>
      </c>
      <c r="P220" s="1"/>
      <c r="Q220" s="1"/>
      <c r="R220" s="1">
        <f t="shared" si="28"/>
        <v>0</v>
      </c>
      <c r="S220" s="19">
        <f t="shared" si="29"/>
        <v>0</v>
      </c>
      <c r="T220" s="21">
        <f t="shared" si="30"/>
        <v>0</v>
      </c>
    </row>
    <row r="221" spans="2:20" x14ac:dyDescent="0.25">
      <c r="B221" s="13">
        <f t="shared" si="27"/>
        <v>212</v>
      </c>
      <c r="C221" s="1"/>
      <c r="D221" s="1"/>
      <c r="E221" s="1"/>
      <c r="F221" s="1"/>
      <c r="G221" s="1"/>
      <c r="H221" s="1"/>
      <c r="I221" s="1"/>
      <c r="J221" s="1"/>
      <c r="K221" s="5">
        <f t="shared" si="24"/>
        <v>0</v>
      </c>
      <c r="L221" s="1"/>
      <c r="M221" s="1">
        <f t="shared" si="25"/>
        <v>0</v>
      </c>
      <c r="N221" s="1"/>
      <c r="O221" s="6">
        <f t="shared" si="26"/>
        <v>0</v>
      </c>
      <c r="P221" s="1"/>
      <c r="Q221" s="1"/>
      <c r="R221" s="1">
        <f t="shared" si="28"/>
        <v>0</v>
      </c>
      <c r="S221" s="19">
        <f t="shared" si="29"/>
        <v>0</v>
      </c>
      <c r="T221" s="21">
        <f t="shared" si="30"/>
        <v>0</v>
      </c>
    </row>
    <row r="222" spans="2:20" x14ac:dyDescent="0.25">
      <c r="B222" s="13">
        <f t="shared" si="27"/>
        <v>213</v>
      </c>
      <c r="C222" s="1"/>
      <c r="D222" s="1"/>
      <c r="E222" s="1"/>
      <c r="F222" s="1"/>
      <c r="G222" s="1"/>
      <c r="H222" s="1"/>
      <c r="I222" s="1"/>
      <c r="J222" s="1"/>
      <c r="K222" s="5">
        <f t="shared" si="24"/>
        <v>0</v>
      </c>
      <c r="L222" s="1"/>
      <c r="M222" s="1">
        <f t="shared" si="25"/>
        <v>0</v>
      </c>
      <c r="N222" s="1"/>
      <c r="O222" s="6">
        <f t="shared" si="26"/>
        <v>0</v>
      </c>
      <c r="P222" s="1"/>
      <c r="Q222" s="1"/>
      <c r="R222" s="1">
        <f t="shared" si="28"/>
        <v>0</v>
      </c>
      <c r="S222" s="19">
        <f t="shared" si="29"/>
        <v>0</v>
      </c>
      <c r="T222" s="21">
        <f t="shared" si="30"/>
        <v>0</v>
      </c>
    </row>
  </sheetData>
  <mergeCells count="20">
    <mergeCell ref="B2:E2"/>
    <mergeCell ref="B4:B8"/>
    <mergeCell ref="C4:C7"/>
    <mergeCell ref="D4:D7"/>
    <mergeCell ref="E4:E7"/>
    <mergeCell ref="K4:P4"/>
    <mergeCell ref="G5:H5"/>
    <mergeCell ref="I5:J5"/>
    <mergeCell ref="K5:K7"/>
    <mergeCell ref="L5:L7"/>
    <mergeCell ref="M5:M7"/>
    <mergeCell ref="N5:N7"/>
    <mergeCell ref="O5:O7"/>
    <mergeCell ref="P5:P7"/>
    <mergeCell ref="F4:J4"/>
    <mergeCell ref="Q4:T4"/>
    <mergeCell ref="Q5:Q7"/>
    <mergeCell ref="R5:R7"/>
    <mergeCell ref="S5:S7"/>
    <mergeCell ref="T5:T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Отчёт для заказчика</vt:lpstr>
      <vt:lpstr>Отчёт для подрядчика</vt:lpstr>
      <vt:lpstr>'Отчёт для заказчика'!Область_печати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Elena</cp:lastModifiedBy>
  <dcterms:created xsi:type="dcterms:W3CDTF">2020-10-06T14:14:46Z</dcterms:created>
  <dcterms:modified xsi:type="dcterms:W3CDTF">2020-10-31T15:42:41Z</dcterms:modified>
</cp:coreProperties>
</file>