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tabRatio="200"/>
  </bookViews>
  <sheets>
    <sheet name="111" sheetId="2" r:id="rId1"/>
    <sheet name="2222" sheetId="1" r:id="rId2"/>
  </sheets>
  <definedNames>
    <definedName name="_xlnm._FilterDatabase" localSheetId="0" hidden="1">'111'!$A$2:$P$14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B42" i="2"/>
  <c r="D42" i="2"/>
  <c r="F42" i="2"/>
  <c r="H42" i="2"/>
  <c r="J42" i="2"/>
  <c r="L42" i="2"/>
  <c r="N42" i="2"/>
  <c r="P42" i="2"/>
  <c r="B43" i="2"/>
  <c r="D43" i="2"/>
  <c r="F43" i="2"/>
  <c r="H43" i="2"/>
  <c r="J43" i="2"/>
  <c r="L43" i="2"/>
  <c r="N43" i="2"/>
  <c r="P43" i="2"/>
  <c r="B44" i="2"/>
  <c r="D44" i="2"/>
  <c r="F44" i="2"/>
  <c r="H44" i="2"/>
  <c r="J44" i="2"/>
  <c r="L44" i="2"/>
  <c r="N44" i="2"/>
  <c r="P44" i="2"/>
  <c r="B45" i="2"/>
  <c r="D45" i="2"/>
  <c r="F45" i="2"/>
  <c r="H45" i="2"/>
  <c r="J45" i="2"/>
  <c r="L45" i="2"/>
  <c r="N45" i="2"/>
  <c r="P45" i="2"/>
  <c r="B46" i="2"/>
  <c r="D46" i="2"/>
  <c r="F46" i="2"/>
  <c r="H46" i="2"/>
  <c r="J46" i="2"/>
  <c r="L46" i="2"/>
  <c r="N46" i="2"/>
  <c r="P46" i="2"/>
  <c r="B47" i="2"/>
  <c r="D47" i="2"/>
  <c r="F47" i="2"/>
  <c r="H47" i="2"/>
  <c r="J47" i="2"/>
  <c r="L47" i="2"/>
  <c r="N47" i="2"/>
  <c r="P47" i="2"/>
  <c r="B48" i="2"/>
  <c r="D48" i="2"/>
  <c r="F48" i="2"/>
  <c r="H48" i="2"/>
  <c r="J48" i="2"/>
  <c r="L48" i="2"/>
  <c r="N48" i="2"/>
  <c r="P48" i="2"/>
  <c r="B49" i="2"/>
  <c r="D49" i="2"/>
  <c r="F49" i="2"/>
  <c r="H49" i="2"/>
  <c r="J49" i="2"/>
  <c r="L49" i="2"/>
  <c r="N49" i="2"/>
  <c r="P49" i="2"/>
  <c r="B50" i="2"/>
  <c r="D50" i="2"/>
  <c r="F50" i="2"/>
  <c r="H50" i="2"/>
  <c r="J50" i="2"/>
  <c r="L50" i="2"/>
  <c r="N50" i="2"/>
  <c r="P50" i="2"/>
  <c r="B51" i="2"/>
  <c r="D51" i="2"/>
  <c r="F51" i="2"/>
  <c r="H51" i="2"/>
  <c r="J51" i="2"/>
  <c r="L51" i="2"/>
  <c r="N51" i="2"/>
  <c r="P51" i="2"/>
  <c r="B52" i="2"/>
  <c r="D52" i="2"/>
  <c r="F52" i="2"/>
  <c r="H52" i="2"/>
  <c r="J52" i="2"/>
  <c r="L52" i="2"/>
  <c r="N52" i="2"/>
  <c r="P52" i="2"/>
  <c r="B53" i="2"/>
  <c r="D53" i="2"/>
  <c r="F53" i="2"/>
  <c r="H53" i="2"/>
  <c r="J53" i="2"/>
  <c r="L53" i="2"/>
  <c r="N53" i="2"/>
  <c r="P53" i="2"/>
  <c r="B54" i="2"/>
  <c r="D54" i="2"/>
  <c r="F54" i="2"/>
  <c r="H54" i="2"/>
  <c r="J54" i="2"/>
  <c r="L54" i="2"/>
  <c r="N54" i="2"/>
  <c r="P54" i="2"/>
  <c r="B55" i="2"/>
  <c r="D55" i="2"/>
  <c r="F55" i="2"/>
  <c r="H55" i="2"/>
  <c r="J55" i="2"/>
  <c r="L55" i="2"/>
  <c r="N55" i="2"/>
  <c r="P55" i="2"/>
  <c r="B56" i="2"/>
  <c r="D56" i="2"/>
  <c r="F56" i="2"/>
  <c r="H56" i="2"/>
  <c r="J56" i="2"/>
  <c r="L56" i="2"/>
  <c r="N56" i="2"/>
  <c r="P56" i="2"/>
  <c r="B57" i="2"/>
  <c r="D57" i="2"/>
  <c r="F57" i="2"/>
  <c r="H57" i="2"/>
  <c r="J57" i="2"/>
  <c r="L57" i="2"/>
  <c r="N57" i="2"/>
  <c r="P57" i="2"/>
  <c r="B58" i="2"/>
  <c r="D58" i="2"/>
  <c r="F58" i="2"/>
  <c r="H58" i="2"/>
  <c r="J58" i="2"/>
  <c r="L58" i="2"/>
  <c r="N58" i="2"/>
  <c r="P58" i="2"/>
  <c r="B59" i="2"/>
  <c r="D59" i="2"/>
  <c r="F59" i="2"/>
  <c r="H59" i="2"/>
  <c r="J59" i="2"/>
  <c r="L59" i="2"/>
  <c r="N59" i="2"/>
  <c r="P59" i="2"/>
  <c r="B60" i="2"/>
  <c r="D60" i="2"/>
  <c r="F60" i="2"/>
  <c r="H60" i="2"/>
  <c r="J60" i="2"/>
  <c r="L60" i="2"/>
  <c r="N60" i="2"/>
  <c r="P60" i="2"/>
  <c r="B61" i="2"/>
  <c r="D61" i="2"/>
  <c r="F61" i="2"/>
  <c r="H61" i="2"/>
  <c r="J61" i="2"/>
  <c r="L61" i="2"/>
  <c r="N61" i="2"/>
  <c r="P61" i="2"/>
  <c r="B62" i="2"/>
  <c r="D62" i="2"/>
  <c r="F62" i="2"/>
  <c r="H62" i="2"/>
  <c r="J62" i="2"/>
  <c r="L62" i="2"/>
  <c r="N62" i="2"/>
  <c r="P62" i="2"/>
  <c r="B63" i="2"/>
  <c r="D63" i="2"/>
  <c r="F63" i="2"/>
  <c r="H63" i="2"/>
  <c r="J63" i="2"/>
  <c r="L63" i="2"/>
  <c r="N63" i="2"/>
  <c r="P63" i="2"/>
  <c r="B64" i="2"/>
  <c r="D64" i="2"/>
  <c r="F64" i="2"/>
  <c r="H64" i="2"/>
  <c r="J64" i="2"/>
  <c r="L64" i="2"/>
  <c r="N64" i="2"/>
  <c r="P64" i="2"/>
  <c r="B65" i="2"/>
  <c r="D65" i="2"/>
  <c r="F65" i="2"/>
  <c r="H65" i="2"/>
  <c r="J65" i="2"/>
  <c r="L65" i="2"/>
  <c r="N65" i="2"/>
  <c r="P65" i="2"/>
  <c r="B66" i="2"/>
  <c r="D66" i="2"/>
  <c r="F66" i="2"/>
  <c r="H66" i="2"/>
  <c r="J66" i="2"/>
  <c r="L66" i="2"/>
  <c r="N66" i="2"/>
  <c r="P66" i="2"/>
  <c r="B67" i="2"/>
  <c r="D67" i="2"/>
  <c r="F67" i="2"/>
  <c r="H67" i="2"/>
  <c r="J67" i="2"/>
  <c r="L67" i="2"/>
  <c r="N67" i="2"/>
  <c r="P67" i="2"/>
  <c r="B68" i="2"/>
  <c r="D68" i="2"/>
  <c r="F68" i="2"/>
  <c r="H68" i="2"/>
  <c r="J68" i="2"/>
  <c r="L68" i="2"/>
  <c r="N68" i="2"/>
  <c r="P68" i="2"/>
  <c r="B69" i="2"/>
  <c r="D69" i="2"/>
  <c r="F69" i="2"/>
  <c r="H69" i="2"/>
  <c r="J69" i="2"/>
  <c r="L69" i="2"/>
  <c r="N69" i="2"/>
  <c r="P69" i="2"/>
  <c r="B70" i="2"/>
  <c r="D70" i="2"/>
  <c r="F70" i="2"/>
  <c r="H70" i="2"/>
  <c r="J70" i="2"/>
  <c r="L70" i="2"/>
  <c r="N70" i="2"/>
  <c r="P70" i="2"/>
  <c r="B71" i="2"/>
  <c r="D71" i="2"/>
  <c r="F71" i="2"/>
  <c r="H71" i="2"/>
  <c r="J71" i="2"/>
  <c r="L71" i="2"/>
  <c r="N71" i="2"/>
  <c r="P71" i="2"/>
  <c r="B72" i="2"/>
  <c r="D72" i="2"/>
  <c r="F72" i="2"/>
  <c r="H72" i="2"/>
  <c r="J72" i="2"/>
  <c r="L72" i="2"/>
  <c r="N72" i="2"/>
  <c r="P72" i="2"/>
  <c r="B73" i="2"/>
  <c r="D73" i="2"/>
  <c r="F73" i="2"/>
  <c r="H73" i="2"/>
  <c r="J73" i="2"/>
  <c r="L73" i="2"/>
  <c r="N73" i="2"/>
  <c r="P73" i="2"/>
  <c r="B74" i="2"/>
  <c r="D74" i="2"/>
  <c r="F74" i="2"/>
  <c r="H74" i="2"/>
  <c r="J74" i="2"/>
  <c r="L74" i="2"/>
  <c r="N74" i="2"/>
  <c r="P74" i="2"/>
  <c r="B75" i="2"/>
  <c r="D75" i="2"/>
  <c r="F75" i="2"/>
  <c r="H75" i="2"/>
  <c r="J75" i="2"/>
  <c r="L75" i="2"/>
  <c r="N75" i="2"/>
  <c r="P75" i="2"/>
  <c r="B39" i="2"/>
  <c r="D39" i="2"/>
  <c r="F39" i="2"/>
  <c r="H39" i="2"/>
  <c r="J39" i="2"/>
  <c r="L39" i="2"/>
  <c r="N39" i="2"/>
  <c r="P39" i="2"/>
  <c r="B40" i="2"/>
  <c r="D40" i="2"/>
  <c r="F40" i="2"/>
  <c r="H40" i="2"/>
  <c r="J40" i="2"/>
  <c r="L40" i="2"/>
  <c r="N40" i="2"/>
  <c r="P40" i="2"/>
  <c r="B41" i="2"/>
  <c r="D41" i="2"/>
  <c r="F41" i="2"/>
  <c r="H41" i="2"/>
  <c r="J41" i="2"/>
  <c r="L41" i="2"/>
  <c r="N41" i="2"/>
  <c r="P41" i="2"/>
  <c r="P38" i="2"/>
  <c r="D38" i="2"/>
  <c r="F38" i="2"/>
  <c r="H38" i="2"/>
  <c r="J38" i="2"/>
  <c r="L38" i="2"/>
  <c r="N38" i="2"/>
  <c r="A23" i="2" l="1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D1" i="1" l="1"/>
  <c r="E2" i="1"/>
  <c r="E3" i="1"/>
  <c r="E4" i="1"/>
  <c r="E5" i="1"/>
  <c r="E6" i="1"/>
  <c r="E7" i="1"/>
  <c r="E8" i="1"/>
  <c r="E1" i="1"/>
</calcChain>
</file>

<file path=xl/sharedStrings.xml><?xml version="1.0" encoding="utf-8"?>
<sst xmlns="http://schemas.openxmlformats.org/spreadsheetml/2006/main" count="153" uniqueCount="48">
  <si>
    <t>яблоко</t>
  </si>
  <si>
    <t>киви</t>
  </si>
  <si>
    <t>слива</t>
  </si>
  <si>
    <t>груша</t>
  </si>
  <si>
    <t>персик</t>
  </si>
  <si>
    <t>банан</t>
  </si>
  <si>
    <t>Смирнов</t>
  </si>
  <si>
    <t>Карпов</t>
  </si>
  <si>
    <t>Новиков</t>
  </si>
  <si>
    <t>Аксёнов</t>
  </si>
  <si>
    <t>Суворов</t>
  </si>
  <si>
    <t>Самойлов</t>
  </si>
  <si>
    <t>Гордеев</t>
  </si>
  <si>
    <t>Иванов</t>
  </si>
  <si>
    <t>Афанасьев</t>
  </si>
  <si>
    <t>Морозов</t>
  </si>
  <si>
    <t>Гаврилов</t>
  </si>
  <si>
    <t>Попов</t>
  </si>
  <si>
    <t>Родионов</t>
  </si>
  <si>
    <t>Кузнецов</t>
  </si>
  <si>
    <t>Власов</t>
  </si>
  <si>
    <t>Лебедев</t>
  </si>
  <si>
    <t>Котов</t>
  </si>
  <si>
    <t>Князев</t>
  </si>
  <si>
    <t>Соколов</t>
  </si>
  <si>
    <t>Маслов</t>
  </si>
  <si>
    <t>Волков</t>
  </si>
  <si>
    <t>Козлов</t>
  </si>
  <si>
    <t>Горбунов</t>
  </si>
  <si>
    <t>Беспалов</t>
  </si>
  <si>
    <t>Исаков</t>
  </si>
  <si>
    <t>Соловьёв</t>
  </si>
  <si>
    <t>Кудряшов</t>
  </si>
  <si>
    <t>Уваров</t>
  </si>
  <si>
    <t>Тихонов</t>
  </si>
  <si>
    <t>Васильев</t>
  </si>
  <si>
    <t>Быков</t>
  </si>
  <si>
    <t>Шашков</t>
  </si>
  <si>
    <t>Петров</t>
  </si>
  <si>
    <t>Зуев</t>
  </si>
  <si>
    <t>Третьяков</t>
  </si>
  <si>
    <t>Савельев</t>
  </si>
  <si>
    <t>Панов</t>
  </si>
  <si>
    <t>Рыбаков</t>
  </si>
  <si>
    <t>смирнов</t>
  </si>
  <si>
    <t>А</t>
  </si>
  <si>
    <t>краснов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</si>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</sst>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0" xfId="0" applyFont="1" applyFill="1"/>
    <xf numFmtId="0" fontId="1" fillId="0" borderId="0" xfId="0" applyFont="1" applyAlignment="1"/>
    <xf numFmtId="0" fontId="4" fillId="3" borderId="0" xfId="0" applyFont="1" applyFill="1"/>
    <xf numFmtId="0" fontId="2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tabSelected="1" topLeftCell="A19" zoomScale="85" zoomScaleNormal="85" workbookViewId="0">
      <selection activeCell="B39" sqref="B39"/>
    </sheetView>
  </sheetViews>
  <sheetFormatPr defaultRowHeight="15" x14ac:dyDescent="0.25"/>
  <cols>
    <col min="1" max="1" width="12.140625" customWidth="1"/>
    <col min="2" max="2" width="10" customWidth="1"/>
    <col min="3" max="3" width="13.7109375" bestFit="1" customWidth="1"/>
    <col min="4" max="4" width="9.28515625" bestFit="1" customWidth="1"/>
    <col min="5" max="5" width="12" bestFit="1" customWidth="1"/>
    <col min="6" max="6" width="9.28515625" bestFit="1" customWidth="1"/>
    <col min="7" max="7" width="12.140625" bestFit="1" customWidth="1"/>
    <col min="8" max="8" width="9.28515625" bestFit="1" customWidth="1"/>
    <col min="9" max="9" width="13" bestFit="1" customWidth="1"/>
    <col min="10" max="10" width="10.7109375" bestFit="1" customWidth="1"/>
    <col min="11" max="11" width="12.140625" bestFit="1" customWidth="1"/>
    <col min="12" max="12" width="9.28515625" bestFit="1" customWidth="1"/>
    <col min="13" max="13" width="13" bestFit="1" customWidth="1"/>
    <col min="14" max="14" width="9.28515625" bestFit="1" customWidth="1"/>
    <col min="15" max="15" width="15" customWidth="1"/>
    <col min="16" max="16" width="9.28515625" bestFit="1" customWidth="1"/>
  </cols>
  <sheetData>
    <row r="1" spans="1:16" ht="18.75" x14ac:dyDescent="0.3">
      <c r="A1" s="7"/>
      <c r="B1" s="7"/>
      <c r="C1" s="7"/>
      <c r="D1" s="7"/>
    </row>
    <row r="2" spans="1:16" ht="15.75" x14ac:dyDescent="0.25">
      <c r="A2" s="6" t="s">
        <v>45</v>
      </c>
      <c r="B2" s="6">
        <v>1234</v>
      </c>
      <c r="C2" s="6" t="s">
        <v>45</v>
      </c>
      <c r="D2" s="6">
        <v>5</v>
      </c>
      <c r="E2" s="6" t="s">
        <v>45</v>
      </c>
      <c r="F2" s="6">
        <v>7556</v>
      </c>
      <c r="G2" s="6" t="s">
        <v>45</v>
      </c>
      <c r="H2" s="6">
        <v>56756</v>
      </c>
      <c r="I2" s="6" t="s">
        <v>45</v>
      </c>
      <c r="J2" s="6">
        <v>5675</v>
      </c>
      <c r="K2" s="6" t="s">
        <v>45</v>
      </c>
      <c r="L2" s="6">
        <v>23123</v>
      </c>
      <c r="M2" s="6" t="s">
        <v>45</v>
      </c>
      <c r="N2" s="6">
        <v>5</v>
      </c>
      <c r="O2" s="6" t="s">
        <v>45</v>
      </c>
      <c r="P2" s="6">
        <v>9766</v>
      </c>
    </row>
    <row r="3" spans="1:16" ht="15.75" x14ac:dyDescent="0.25">
      <c r="A3" s="6" t="s">
        <v>17</v>
      </c>
      <c r="B3" s="6">
        <v>213</v>
      </c>
      <c r="C3" s="6" t="s">
        <v>25</v>
      </c>
      <c r="D3" s="6">
        <v>213</v>
      </c>
      <c r="E3" s="6" t="s">
        <v>29</v>
      </c>
      <c r="F3" s="6">
        <v>213</v>
      </c>
      <c r="G3" s="6" t="s">
        <v>29</v>
      </c>
      <c r="H3" s="6">
        <v>213</v>
      </c>
      <c r="I3" s="6" t="s">
        <v>18</v>
      </c>
      <c r="J3" s="6">
        <v>213</v>
      </c>
      <c r="K3" s="6" t="s">
        <v>21</v>
      </c>
      <c r="L3" s="6">
        <v>213</v>
      </c>
      <c r="M3" s="6" t="s">
        <v>22</v>
      </c>
      <c r="N3" s="6">
        <v>213</v>
      </c>
      <c r="O3" s="6" t="s">
        <v>23</v>
      </c>
      <c r="P3" s="6">
        <v>213</v>
      </c>
    </row>
    <row r="4" spans="1:16" ht="15.75" x14ac:dyDescent="0.25">
      <c r="A4" s="6" t="s">
        <v>24</v>
      </c>
      <c r="B4" s="6">
        <v>321</v>
      </c>
      <c r="C4" s="6" t="s">
        <v>18</v>
      </c>
      <c r="D4" s="6">
        <v>45</v>
      </c>
      <c r="E4" s="6" t="s">
        <v>26</v>
      </c>
      <c r="F4" s="6">
        <v>321</v>
      </c>
      <c r="G4" s="6" t="s">
        <v>35</v>
      </c>
      <c r="H4" s="6">
        <v>321</v>
      </c>
      <c r="I4" s="6" t="s">
        <v>32</v>
      </c>
      <c r="J4" s="6">
        <v>321</v>
      </c>
      <c r="K4" s="6" t="s">
        <v>42</v>
      </c>
      <c r="L4" s="6">
        <v>321</v>
      </c>
      <c r="M4" s="6" t="s">
        <v>18</v>
      </c>
      <c r="N4" s="6">
        <v>321</v>
      </c>
      <c r="O4" s="6" t="s">
        <v>42</v>
      </c>
      <c r="P4" s="6">
        <v>321</v>
      </c>
    </row>
    <row r="5" spans="1:16" ht="15.75" x14ac:dyDescent="0.25">
      <c r="A5" s="6" t="s">
        <v>19</v>
      </c>
      <c r="B5" s="6">
        <v>23</v>
      </c>
      <c r="C5" s="6" t="s">
        <v>28</v>
      </c>
      <c r="D5" s="6">
        <v>23</v>
      </c>
      <c r="E5" s="6" t="s">
        <v>46</v>
      </c>
      <c r="F5" s="6">
        <v>5</v>
      </c>
      <c r="G5" s="6" t="s">
        <v>39</v>
      </c>
      <c r="H5" s="6">
        <v>23</v>
      </c>
      <c r="I5" s="6" t="s">
        <v>42</v>
      </c>
      <c r="J5" s="6">
        <v>23</v>
      </c>
      <c r="K5" s="6" t="s">
        <v>40</v>
      </c>
      <c r="L5" s="6">
        <v>23</v>
      </c>
      <c r="M5" s="6" t="s">
        <v>10</v>
      </c>
      <c r="N5" s="6">
        <v>23</v>
      </c>
      <c r="O5" s="6" t="s">
        <v>40</v>
      </c>
      <c r="P5" s="6">
        <v>23</v>
      </c>
    </row>
    <row r="6" spans="1:16" ht="15.75" x14ac:dyDescent="0.25">
      <c r="A6" s="6" t="s">
        <v>35</v>
      </c>
      <c r="B6" s="6">
        <v>5</v>
      </c>
      <c r="C6" s="6" t="s">
        <v>14</v>
      </c>
      <c r="D6" s="6">
        <v>5</v>
      </c>
      <c r="E6" s="6" t="s">
        <v>19</v>
      </c>
      <c r="F6" s="6">
        <v>213</v>
      </c>
      <c r="G6" s="6" t="s">
        <v>27</v>
      </c>
      <c r="H6" s="6">
        <v>5</v>
      </c>
      <c r="I6" s="6" t="s">
        <v>9</v>
      </c>
      <c r="J6" s="6">
        <v>75</v>
      </c>
      <c r="K6" s="6" t="s">
        <v>41</v>
      </c>
      <c r="L6" s="6">
        <v>5</v>
      </c>
      <c r="M6" s="6" t="s">
        <v>40</v>
      </c>
      <c r="N6" s="6">
        <v>5</v>
      </c>
      <c r="O6" s="6" t="s">
        <v>41</v>
      </c>
      <c r="P6" s="6">
        <v>5</v>
      </c>
    </row>
    <row r="7" spans="1:16" ht="15.75" x14ac:dyDescent="0.25">
      <c r="A7" s="8" t="s">
        <v>38</v>
      </c>
      <c r="B7" s="6">
        <v>213</v>
      </c>
      <c r="C7" s="6" t="s">
        <v>32</v>
      </c>
      <c r="D7" s="6">
        <v>213</v>
      </c>
      <c r="E7" s="6" t="s">
        <v>21</v>
      </c>
      <c r="F7" s="6">
        <v>123</v>
      </c>
      <c r="G7" s="6" t="s">
        <v>8</v>
      </c>
      <c r="H7" s="6">
        <v>213</v>
      </c>
      <c r="I7" s="6" t="s">
        <v>40</v>
      </c>
      <c r="J7" s="6">
        <v>213</v>
      </c>
      <c r="K7" s="6" t="s">
        <v>31</v>
      </c>
      <c r="L7" s="6">
        <v>213</v>
      </c>
      <c r="M7" s="6" t="s">
        <v>43</v>
      </c>
      <c r="N7" s="6">
        <v>213</v>
      </c>
      <c r="O7" s="6" t="s">
        <v>14</v>
      </c>
      <c r="P7" s="6">
        <v>213</v>
      </c>
    </row>
    <row r="8" spans="1:16" ht="15.75" x14ac:dyDescent="0.25">
      <c r="A8" s="6" t="s">
        <v>21</v>
      </c>
      <c r="B8" s="6">
        <v>1</v>
      </c>
      <c r="C8" s="6" t="s">
        <v>30</v>
      </c>
      <c r="D8" s="6">
        <v>123</v>
      </c>
      <c r="E8" s="6" t="s">
        <v>42</v>
      </c>
      <c r="F8" s="6">
        <v>123</v>
      </c>
      <c r="G8" s="6" t="s">
        <v>42</v>
      </c>
      <c r="H8" s="6">
        <v>123</v>
      </c>
      <c r="I8" s="6" t="s">
        <v>6</v>
      </c>
      <c r="J8" s="6">
        <v>123</v>
      </c>
      <c r="K8" s="6" t="s">
        <v>12</v>
      </c>
      <c r="L8" s="6">
        <v>123</v>
      </c>
      <c r="M8" s="6" t="s">
        <v>11</v>
      </c>
      <c r="N8" s="6">
        <v>123</v>
      </c>
      <c r="O8" s="6" t="s">
        <v>12</v>
      </c>
      <c r="P8" s="6">
        <v>123</v>
      </c>
    </row>
    <row r="9" spans="1:16" ht="15.75" x14ac:dyDescent="0.25">
      <c r="A9" s="6" t="s">
        <v>15</v>
      </c>
      <c r="B9" s="6">
        <v>123</v>
      </c>
      <c r="C9" s="6" t="s">
        <v>7</v>
      </c>
      <c r="D9" s="6">
        <v>123</v>
      </c>
      <c r="E9" s="6" t="s">
        <v>43</v>
      </c>
      <c r="F9" s="6">
        <v>3</v>
      </c>
      <c r="G9" s="6" t="s">
        <v>43</v>
      </c>
      <c r="H9" s="6">
        <v>123</v>
      </c>
      <c r="I9" s="6" t="s">
        <v>22</v>
      </c>
      <c r="J9" s="6">
        <v>123</v>
      </c>
      <c r="K9" s="6" t="s">
        <v>27</v>
      </c>
      <c r="L9" s="6">
        <v>123</v>
      </c>
      <c r="M9" s="6" t="s">
        <v>28</v>
      </c>
      <c r="N9" s="6">
        <v>123</v>
      </c>
      <c r="O9" s="6" t="s">
        <v>29</v>
      </c>
      <c r="P9" s="6">
        <v>123</v>
      </c>
    </row>
    <row r="10" spans="1:16" ht="15.75" x14ac:dyDescent="0.25">
      <c r="A10" s="6" t="s">
        <v>44</v>
      </c>
      <c r="B10" s="6">
        <v>3</v>
      </c>
      <c r="C10" s="6" t="s">
        <v>9</v>
      </c>
      <c r="D10" s="6">
        <v>3</v>
      </c>
      <c r="E10" s="6" t="s">
        <v>41</v>
      </c>
      <c r="F10" s="6">
        <v>12</v>
      </c>
      <c r="G10" s="6" t="s">
        <v>41</v>
      </c>
      <c r="H10" s="6">
        <v>3</v>
      </c>
      <c r="I10" s="6" t="s">
        <v>32</v>
      </c>
      <c r="J10" s="6">
        <v>3</v>
      </c>
      <c r="K10" s="6" t="s">
        <v>15</v>
      </c>
      <c r="L10" s="6">
        <v>3</v>
      </c>
      <c r="M10" s="6" t="s">
        <v>36</v>
      </c>
      <c r="N10" s="6">
        <v>9999</v>
      </c>
      <c r="O10" s="6" t="s">
        <v>37</v>
      </c>
      <c r="P10" s="6">
        <v>3</v>
      </c>
    </row>
    <row r="11" spans="1:16" ht="15.75" x14ac:dyDescent="0.25">
      <c r="A11" s="6" t="s">
        <v>27</v>
      </c>
      <c r="B11" s="6">
        <v>12</v>
      </c>
      <c r="C11" s="6" t="s">
        <v>16</v>
      </c>
      <c r="D11" s="6">
        <v>12</v>
      </c>
      <c r="E11" s="6" t="s">
        <v>10</v>
      </c>
      <c r="F11" s="6">
        <v>3124</v>
      </c>
      <c r="G11" s="6" t="s">
        <v>6</v>
      </c>
      <c r="H11" s="6">
        <v>12</v>
      </c>
      <c r="I11" s="6" t="s">
        <v>43</v>
      </c>
      <c r="J11" s="6">
        <v>6</v>
      </c>
      <c r="K11" s="6" t="s">
        <v>6</v>
      </c>
      <c r="L11" s="6">
        <v>12</v>
      </c>
      <c r="M11" s="6" t="s">
        <v>41</v>
      </c>
      <c r="N11" s="6">
        <v>12</v>
      </c>
      <c r="O11" s="6" t="s">
        <v>21</v>
      </c>
      <c r="P11" s="6">
        <v>12</v>
      </c>
    </row>
    <row r="12" spans="1:16" ht="15.75" x14ac:dyDescent="0.25">
      <c r="A12" s="6" t="s">
        <v>31</v>
      </c>
      <c r="B12" s="6">
        <v>21312</v>
      </c>
      <c r="C12" s="6" t="s">
        <v>34</v>
      </c>
      <c r="D12" s="6">
        <v>21312</v>
      </c>
      <c r="E12" s="6" t="s">
        <v>40</v>
      </c>
      <c r="F12" s="6">
        <v>213</v>
      </c>
      <c r="G12" s="6" t="s">
        <v>10</v>
      </c>
      <c r="H12" s="6">
        <v>21312</v>
      </c>
      <c r="I12" s="6" t="s">
        <v>36</v>
      </c>
      <c r="J12" s="6">
        <v>21312</v>
      </c>
      <c r="K12" s="6" t="s">
        <v>32</v>
      </c>
      <c r="L12" s="6">
        <v>21312</v>
      </c>
      <c r="M12" s="6" t="s">
        <v>39</v>
      </c>
      <c r="N12" s="6">
        <v>21312</v>
      </c>
      <c r="O12" s="6" t="s">
        <v>32</v>
      </c>
      <c r="P12" s="6">
        <v>21312</v>
      </c>
    </row>
    <row r="13" spans="1:16" ht="15.75" x14ac:dyDescent="0.25">
      <c r="A13" s="6" t="s">
        <v>8</v>
      </c>
      <c r="B13" s="6">
        <v>213</v>
      </c>
      <c r="C13" s="6" t="s">
        <v>22</v>
      </c>
      <c r="D13" s="6">
        <v>213</v>
      </c>
      <c r="G13" s="6" t="s">
        <v>40</v>
      </c>
      <c r="H13" s="6">
        <v>213</v>
      </c>
      <c r="I13" s="6" t="s">
        <v>28</v>
      </c>
      <c r="J13" s="6">
        <v>213</v>
      </c>
      <c r="K13" s="6" t="s">
        <v>8</v>
      </c>
      <c r="L13" s="6">
        <v>213</v>
      </c>
      <c r="M13" s="6" t="s">
        <v>32</v>
      </c>
      <c r="N13" s="6">
        <v>213</v>
      </c>
      <c r="O13" s="6" t="s">
        <v>33</v>
      </c>
      <c r="P13" s="6">
        <v>213</v>
      </c>
    </row>
    <row r="14" spans="1:16" ht="15.75" x14ac:dyDescent="0.25">
      <c r="A14" s="6" t="s">
        <v>13</v>
      </c>
      <c r="B14" s="6">
        <v>6</v>
      </c>
      <c r="C14" s="6" t="s">
        <v>20</v>
      </c>
      <c r="D14" s="6">
        <v>6</v>
      </c>
      <c r="E14" s="6"/>
      <c r="F14" s="6"/>
      <c r="H14" s="6"/>
      <c r="I14" s="6" t="s">
        <v>41</v>
      </c>
      <c r="J14" s="6">
        <v>254</v>
      </c>
      <c r="K14" s="6"/>
      <c r="L14" s="6"/>
      <c r="N14" s="6"/>
      <c r="O14" s="6"/>
      <c r="P14" s="6"/>
    </row>
    <row r="22" spans="1:16" s="2" customFormat="1" ht="18.75" x14ac:dyDescent="0.3">
      <c r="A22" s="1" t="str">
        <f>IFERROR(INDEX(A2:A21,MATCH("А",INDEX($A$2:B21,,COLUMN()-MOD(COLUMN()-1,2)),)),"")</f>
        <v>А</v>
      </c>
      <c r="B22" s="1">
        <f>IFERROR(INDEX(B2:B21,MATCH("А",INDEX($A$2:C21,,COLUMN()-MOD(COLUMN()-1,2)),)),"")</f>
        <v>1234</v>
      </c>
      <c r="C22" s="1" t="str">
        <f>IFERROR(INDEX(C2:C21,MATCH("А",INDEX($A$2:D21,,COLUMN()-MOD(COLUMN()-1,2)),)),"")</f>
        <v>А</v>
      </c>
      <c r="D22" s="1">
        <f>IFERROR(INDEX(D2:D21,MATCH("А",INDEX($A$2:E21,,COLUMN()-MOD(COLUMN()-1,2)),)),"")</f>
        <v>5</v>
      </c>
      <c r="E22" s="1" t="str">
        <f>IFERROR(INDEX(E2:E21,MATCH("А",INDEX($A$2:F21,,COLUMN()-MOD(COLUMN()-1,2)),)),"")</f>
        <v>А</v>
      </c>
      <c r="F22" s="1">
        <f>IFERROR(INDEX(F2:F21,MATCH("А",INDEX($A$2:G21,,COLUMN()-MOD(COLUMN()-1,2)),)),"")</f>
        <v>7556</v>
      </c>
      <c r="G22" s="1" t="str">
        <f>IFERROR(INDEX(G2:G21,MATCH("А",INDEX($A$2:H21,,COLUMN()-MOD(COLUMN()-1,2)),)),"")</f>
        <v>А</v>
      </c>
      <c r="H22" s="1">
        <f>IFERROR(INDEX(H2:H21,MATCH("А",INDEX($A$2:I21,,COLUMN()-MOD(COLUMN()-1,2)),)),"")</f>
        <v>56756</v>
      </c>
      <c r="I22" s="1" t="str">
        <f>IFERROR(INDEX(I2:I21,MATCH("А",INDEX($A$2:J21,,COLUMN()-MOD(COLUMN()-1,2)),)),"")</f>
        <v>А</v>
      </c>
      <c r="J22" s="1">
        <f>IFERROR(INDEX(J2:J21,MATCH("А",INDEX($A$2:K21,,COLUMN()-MOD(COLUMN()-1,2)),)),"")</f>
        <v>5675</v>
      </c>
      <c r="K22" s="1" t="str">
        <f>IFERROR(INDEX(K2:K21,MATCH("А",INDEX($A$2:L21,,COLUMN()-MOD(COLUMN()-1,2)),)),"")</f>
        <v>А</v>
      </c>
      <c r="L22" s="1">
        <f>IFERROR(INDEX(L2:L21,MATCH("А",INDEX($A$2:M21,,COLUMN()-MOD(COLUMN()-1,2)),)),"")</f>
        <v>23123</v>
      </c>
      <c r="M22" s="1" t="str">
        <f>IFERROR(INDEX(M2:M21,MATCH("А",INDEX($A$2:N21,,COLUMN()-MOD(COLUMN()-1,2)),)),"")</f>
        <v>А</v>
      </c>
      <c r="N22" s="1">
        <f>IFERROR(INDEX(N2:N21,MATCH("А",INDEX($A$2:O21,,COLUMN()-MOD(COLUMN()-1,2)),)),"")</f>
        <v>5</v>
      </c>
      <c r="O22" s="1" t="str">
        <f>IFERROR(INDEX(O2:O21,MATCH("А",INDEX($A$2:P21,,COLUMN()-MOD(COLUMN()-1,2)),)),"")</f>
        <v>А</v>
      </c>
      <c r="P22" s="1">
        <f>IFERROR(INDEX(P2:P21,MATCH("А",INDEX($A$2:Q21,,COLUMN()-MOD(COLUMN()-1,2)),)),"")</f>
        <v>9766</v>
      </c>
    </row>
    <row r="23" spans="1:16" ht="18.75" x14ac:dyDescent="0.3">
      <c r="A23" s="1" t="str">
        <f>IFERROR(INDEX(A3:A22,MATCH("А",INDEX($A$2:B22,,COLUMN()-MOD(COLUMN()-1,2)),)),"")</f>
        <v>Попов</v>
      </c>
      <c r="B23" s="1">
        <f>IFERROR(INDEX(B3:B22,MATCH("А",INDEX($A$2:C22,,COLUMN()-MOD(COLUMN()-1,2)),)),"")</f>
        <v>213</v>
      </c>
      <c r="C23" s="1" t="str">
        <f>IFERROR(INDEX(C3:C22,MATCH("А",INDEX($A$2:D22,,COLUMN()-MOD(COLUMN()-1,2)),)),"")</f>
        <v>Маслов</v>
      </c>
      <c r="D23" s="1">
        <f>IFERROR(INDEX(D3:D22,MATCH("А",INDEX($A$2:E22,,COLUMN()-MOD(COLUMN()-1,2)),)),"")</f>
        <v>213</v>
      </c>
      <c r="E23" s="1" t="str">
        <f>IFERROR(INDEX(E3:E22,MATCH("А",INDEX($A$2:F22,,COLUMN()-MOD(COLUMN()-1,2)),)),"")</f>
        <v>Беспалов</v>
      </c>
      <c r="F23" s="1">
        <f>IFERROR(INDEX(F3:F22,MATCH("А",INDEX($A$2:G22,,COLUMN()-MOD(COLUMN()-1,2)),)),"")</f>
        <v>213</v>
      </c>
      <c r="G23" s="1" t="str">
        <f>IFERROR(INDEX(G3:G22,MATCH("А",INDEX($A$2:H22,,COLUMN()-MOD(COLUMN()-1,2)),)),"")</f>
        <v>Беспалов</v>
      </c>
      <c r="H23" s="1">
        <f>IFERROR(INDEX(H3:H22,MATCH("А",INDEX($A$2:I22,,COLUMN()-MOD(COLUMN()-1,2)),)),"")</f>
        <v>213</v>
      </c>
      <c r="I23" s="1" t="str">
        <f>IFERROR(INDEX(I3:I22,MATCH("А",INDEX($A$2:J22,,COLUMN()-MOD(COLUMN()-1,2)),)),"")</f>
        <v>Родионов</v>
      </c>
      <c r="J23" s="1">
        <f>IFERROR(INDEX(J3:J22,MATCH("А",INDEX($A$2:K22,,COLUMN()-MOD(COLUMN()-1,2)),)),"")</f>
        <v>213</v>
      </c>
      <c r="K23" s="1" t="str">
        <f>IFERROR(INDEX(K3:K22,MATCH("А",INDEX($A$2:L22,,COLUMN()-MOD(COLUMN()-1,2)),)),"")</f>
        <v>Лебедев</v>
      </c>
      <c r="L23" s="1">
        <f>IFERROR(INDEX(L3:L22,MATCH("А",INDEX($A$2:M22,,COLUMN()-MOD(COLUMN()-1,2)),)),"")</f>
        <v>213</v>
      </c>
      <c r="M23" s="1" t="str">
        <f>IFERROR(INDEX(M3:M22,MATCH("А",INDEX($A$2:N22,,COLUMN()-MOD(COLUMN()-1,2)),)),"")</f>
        <v>Котов</v>
      </c>
      <c r="N23" s="1">
        <f>IFERROR(INDEX(N3:N22,MATCH("А",INDEX($A$2:O22,,COLUMN()-MOD(COLUMN()-1,2)),)),"")</f>
        <v>213</v>
      </c>
      <c r="O23" s="1" t="str">
        <f>IFERROR(INDEX(O3:O22,MATCH("А",INDEX($A$2:P22,,COLUMN()-MOD(COLUMN()-1,2)),)),"")</f>
        <v>Князев</v>
      </c>
      <c r="P23" s="1">
        <f>IFERROR(INDEX(P3:P22,MATCH("А",INDEX($A$2:Q22,,COLUMN()-MOD(COLUMN()-1,2)),)),"")</f>
        <v>213</v>
      </c>
    </row>
    <row r="24" spans="1:16" ht="18.75" x14ac:dyDescent="0.3">
      <c r="A24" s="1" t="str">
        <f>IFERROR(INDEX(A4:A23,MATCH("А",INDEX($A$2:B23,,COLUMN()-MOD(COLUMN()-1,2)),)),"")</f>
        <v>Соколов</v>
      </c>
      <c r="B24" s="1">
        <f>IFERROR(INDEX(B4:B23,MATCH("А",INDEX($A$2:C23,,COLUMN()-MOD(COLUMN()-1,2)),)),"")</f>
        <v>321</v>
      </c>
      <c r="C24" s="1" t="str">
        <f>IFERROR(INDEX(C4:C23,MATCH("А",INDEX($A$2:D23,,COLUMN()-MOD(COLUMN()-1,2)),)),"")</f>
        <v>Родионов</v>
      </c>
      <c r="D24" s="1">
        <f>IFERROR(INDEX(D4:D23,MATCH("А",INDEX($A$2:E23,,COLUMN()-MOD(COLUMN()-1,2)),)),"")</f>
        <v>45</v>
      </c>
      <c r="E24" s="1" t="str">
        <f>IFERROR(INDEX(E4:E23,MATCH("А",INDEX($A$2:F23,,COLUMN()-MOD(COLUMN()-1,2)),)),"")</f>
        <v>Волков</v>
      </c>
      <c r="F24" s="1">
        <f>IFERROR(INDEX(F4:F23,MATCH("А",INDEX($A$2:G23,,COLUMN()-MOD(COLUMN()-1,2)),)),"")</f>
        <v>321</v>
      </c>
      <c r="G24" s="1" t="str">
        <f>IFERROR(INDEX(G4:G23,MATCH("А",INDEX($A$2:H23,,COLUMN()-MOD(COLUMN()-1,2)),)),"")</f>
        <v>Васильев</v>
      </c>
      <c r="H24" s="1">
        <f>IFERROR(INDEX(H4:H23,MATCH("А",INDEX($A$2:I23,,COLUMN()-MOD(COLUMN()-1,2)),)),"")</f>
        <v>321</v>
      </c>
      <c r="I24" s="1" t="str">
        <f>IFERROR(INDEX(I4:I23,MATCH("А",INDEX($A$2:J23,,COLUMN()-MOD(COLUMN()-1,2)),)),"")</f>
        <v>Кудряшов</v>
      </c>
      <c r="J24" s="1">
        <f>IFERROR(INDEX(J4:J23,MATCH("А",INDEX($A$2:K23,,COLUMN()-MOD(COLUMN()-1,2)),)),"")</f>
        <v>321</v>
      </c>
      <c r="K24" s="1" t="str">
        <f>IFERROR(INDEX(K4:K23,MATCH("А",INDEX($A$2:L23,,COLUMN()-MOD(COLUMN()-1,2)),)),"")</f>
        <v>Панов</v>
      </c>
      <c r="L24" s="1">
        <f>IFERROR(INDEX(L4:L23,MATCH("А",INDEX($A$2:M23,,COLUMN()-MOD(COLUMN()-1,2)),)),"")</f>
        <v>321</v>
      </c>
      <c r="M24" s="1" t="str">
        <f>IFERROR(INDEX(M4:M23,MATCH("А",INDEX($A$2:N23,,COLUMN()-MOD(COLUMN()-1,2)),)),"")</f>
        <v>Родионов</v>
      </c>
      <c r="N24" s="1">
        <f>IFERROR(INDEX(N4:N23,MATCH("А",INDEX($A$2:O23,,COLUMN()-MOD(COLUMN()-1,2)),)),"")</f>
        <v>321</v>
      </c>
      <c r="O24" s="1" t="str">
        <f>IFERROR(INDEX(O4:O23,MATCH("А",INDEX($A$2:P23,,COLUMN()-MOD(COLUMN()-1,2)),)),"")</f>
        <v>Панов</v>
      </c>
      <c r="P24" s="1">
        <f>IFERROR(INDEX(P4:P23,MATCH("А",INDEX($A$2:Q23,,COLUMN()-MOD(COLUMN()-1,2)),)),"")</f>
        <v>321</v>
      </c>
    </row>
    <row r="25" spans="1:16" ht="18.75" x14ac:dyDescent="0.3">
      <c r="A25" s="1" t="str">
        <f>IFERROR(INDEX(A5:A24,MATCH("А",INDEX($A$2:B24,,COLUMN()-MOD(COLUMN()-1,2)),)),"")</f>
        <v>Кузнецов</v>
      </c>
      <c r="B25" s="1">
        <f>IFERROR(INDEX(B5:B24,MATCH("А",INDEX($A$2:C24,,COLUMN()-MOD(COLUMN()-1,2)),)),"")</f>
        <v>23</v>
      </c>
      <c r="C25" s="1" t="str">
        <f>IFERROR(INDEX(C5:C24,MATCH("А",INDEX($A$2:D24,,COLUMN()-MOD(COLUMN()-1,2)),)),"")</f>
        <v>Горбунов</v>
      </c>
      <c r="D25" s="1">
        <f>IFERROR(INDEX(D5:D24,MATCH("А",INDEX($A$2:E24,,COLUMN()-MOD(COLUMN()-1,2)),)),"")</f>
        <v>23</v>
      </c>
      <c r="E25" s="1" t="str">
        <f>IFERROR(INDEX(E5:E24,MATCH("А",INDEX($A$2:F24,,COLUMN()-MOD(COLUMN()-1,2)),)),"")</f>
        <v>краснов</v>
      </c>
      <c r="F25" s="1">
        <f>IFERROR(INDEX(F5:F24,MATCH("А",INDEX($A$2:G24,,COLUMN()-MOD(COLUMN()-1,2)),)),"")</f>
        <v>5</v>
      </c>
      <c r="G25" s="1" t="str">
        <f>IFERROR(INDEX(G5:G24,MATCH("А",INDEX($A$2:H24,,COLUMN()-MOD(COLUMN()-1,2)),)),"")</f>
        <v>Зуев</v>
      </c>
      <c r="H25" s="1">
        <f>IFERROR(INDEX(H5:H24,MATCH("А",INDEX($A$2:I24,,COLUMN()-MOD(COLUMN()-1,2)),)),"")</f>
        <v>23</v>
      </c>
      <c r="I25" s="1" t="str">
        <f>IFERROR(INDEX(I5:I24,MATCH("А",INDEX($A$2:J24,,COLUMN()-MOD(COLUMN()-1,2)),)),"")</f>
        <v>Панов</v>
      </c>
      <c r="J25" s="1">
        <f>IFERROR(INDEX(J5:J24,MATCH("А",INDEX($A$2:K24,,COLUMN()-MOD(COLUMN()-1,2)),)),"")</f>
        <v>23</v>
      </c>
      <c r="K25" s="1" t="str">
        <f>IFERROR(INDEX(K5:K24,MATCH("А",INDEX($A$2:L24,,COLUMN()-MOD(COLUMN()-1,2)),)),"")</f>
        <v>Третьяков</v>
      </c>
      <c r="L25" s="1">
        <f>IFERROR(INDEX(L5:L24,MATCH("А",INDEX($A$2:M24,,COLUMN()-MOD(COLUMN()-1,2)),)),"")</f>
        <v>23</v>
      </c>
      <c r="M25" s="1" t="str">
        <f>IFERROR(INDEX(M5:M24,MATCH("А",INDEX($A$2:N24,,COLUMN()-MOD(COLUMN()-1,2)),)),"")</f>
        <v>Суворов</v>
      </c>
      <c r="N25" s="1">
        <f>IFERROR(INDEX(N5:N24,MATCH("А",INDEX($A$2:O24,,COLUMN()-MOD(COLUMN()-1,2)),)),"")</f>
        <v>23</v>
      </c>
      <c r="O25" s="1" t="str">
        <f>IFERROR(INDEX(O5:O24,MATCH("А",INDEX($A$2:P24,,COLUMN()-MOD(COLUMN()-1,2)),)),"")</f>
        <v>Третьяков</v>
      </c>
      <c r="P25" s="1">
        <f>IFERROR(INDEX(P5:P24,MATCH("А",INDEX($A$2:Q24,,COLUMN()-MOD(COLUMN()-1,2)),)),"")</f>
        <v>23</v>
      </c>
    </row>
    <row r="26" spans="1:16" ht="18.75" x14ac:dyDescent="0.3">
      <c r="A26" s="1" t="str">
        <f>IFERROR(INDEX(A6:A25,MATCH("А",INDEX($A$2:B25,,COLUMN()-MOD(COLUMN()-1,2)),)),"")</f>
        <v>Васильев</v>
      </c>
      <c r="B26" s="1">
        <f>IFERROR(INDEX(B6:B25,MATCH("А",INDEX($A$2:C25,,COLUMN()-MOD(COLUMN()-1,2)),)),"")</f>
        <v>5</v>
      </c>
      <c r="C26" s="1" t="str">
        <f>IFERROR(INDEX(C6:C25,MATCH("А",INDEX($A$2:D25,,COLUMN()-MOD(COLUMN()-1,2)),)),"")</f>
        <v>Афанасьев</v>
      </c>
      <c r="D26" s="1">
        <f>IFERROR(INDEX(D6:D25,MATCH("А",INDEX($A$2:E25,,COLUMN()-MOD(COLUMN()-1,2)),)),"")</f>
        <v>5</v>
      </c>
      <c r="E26" s="1" t="str">
        <f>IFERROR(INDEX(E6:E25,MATCH("А",INDEX($A$2:F25,,COLUMN()-MOD(COLUMN()-1,2)),)),"")</f>
        <v>Кузнецов</v>
      </c>
      <c r="F26" s="1">
        <f>IFERROR(INDEX(F6:F25,MATCH("А",INDEX($A$2:G25,,COLUMN()-MOD(COLUMN()-1,2)),)),"")</f>
        <v>213</v>
      </c>
      <c r="G26" s="1" t="str">
        <f>IFERROR(INDEX(G6:G25,MATCH("А",INDEX($A$2:H25,,COLUMN()-MOD(COLUMN()-1,2)),)),"")</f>
        <v>Козлов</v>
      </c>
      <c r="H26" s="1">
        <f>IFERROR(INDEX(H6:H25,MATCH("А",INDEX($A$2:I25,,COLUMN()-MOD(COLUMN()-1,2)),)),"")</f>
        <v>5</v>
      </c>
      <c r="I26" s="1" t="str">
        <f>IFERROR(INDEX(I6:I25,MATCH("А",INDEX($A$2:J25,,COLUMN()-MOD(COLUMN()-1,2)),)),"")</f>
        <v>Аксёнов</v>
      </c>
      <c r="J26" s="1">
        <f>IFERROR(INDEX(J6:J25,MATCH("А",INDEX($A$2:K25,,COLUMN()-MOD(COLUMN()-1,2)),)),"")</f>
        <v>75</v>
      </c>
      <c r="K26" s="1" t="str">
        <f>IFERROR(INDEX(K6:K25,MATCH("А",INDEX($A$2:L25,,COLUMN()-MOD(COLUMN()-1,2)),)),"")</f>
        <v>Савельев</v>
      </c>
      <c r="L26" s="1">
        <f>IFERROR(INDEX(L6:L25,MATCH("А",INDEX($A$2:M25,,COLUMN()-MOD(COLUMN()-1,2)),)),"")</f>
        <v>5</v>
      </c>
      <c r="M26" s="1" t="str">
        <f>IFERROR(INDEX(M6:M25,MATCH("А",INDEX($A$2:N25,,COLUMN()-MOD(COLUMN()-1,2)),)),"")</f>
        <v>Третьяков</v>
      </c>
      <c r="N26" s="1">
        <f>IFERROR(INDEX(N6:N25,MATCH("А",INDEX($A$2:O25,,COLUMN()-MOD(COLUMN()-1,2)),)),"")</f>
        <v>5</v>
      </c>
      <c r="O26" s="1" t="str">
        <f>IFERROR(INDEX(O6:O25,MATCH("А",INDEX($A$2:P25,,COLUMN()-MOD(COLUMN()-1,2)),)),"")</f>
        <v>Савельев</v>
      </c>
      <c r="P26" s="1">
        <f>IFERROR(INDEX(P6:P25,MATCH("А",INDEX($A$2:Q25,,COLUMN()-MOD(COLUMN()-1,2)),)),"")</f>
        <v>5</v>
      </c>
    </row>
    <row r="27" spans="1:16" ht="18.75" x14ac:dyDescent="0.3">
      <c r="A27" s="1" t="str">
        <f>IFERROR(INDEX(A7:A26,MATCH("А",INDEX($A$2:B26,,COLUMN()-MOD(COLUMN()-1,2)),)),"")</f>
        <v>Петров</v>
      </c>
      <c r="B27" s="1">
        <f>IFERROR(INDEX(B7:B26,MATCH("А",INDEX($A$2:C26,,COLUMN()-MOD(COLUMN()-1,2)),)),"")</f>
        <v>213</v>
      </c>
      <c r="C27" s="1" t="str">
        <f>IFERROR(INDEX(C7:C26,MATCH("А",INDEX($A$2:D26,,COLUMN()-MOD(COLUMN()-1,2)),)),"")</f>
        <v>Кудряшов</v>
      </c>
      <c r="D27" s="1">
        <f>IFERROR(INDEX(D7:D26,MATCH("А",INDEX($A$2:E26,,COLUMN()-MOD(COLUMN()-1,2)),)),"")</f>
        <v>213</v>
      </c>
      <c r="E27" s="1" t="str">
        <f>IFERROR(INDEX(E7:E26,MATCH("А",INDEX($A$2:F26,,COLUMN()-MOD(COLUMN()-1,2)),)),"")</f>
        <v>Лебедев</v>
      </c>
      <c r="F27" s="1">
        <f>IFERROR(INDEX(F7:F26,MATCH("А",INDEX($A$2:G26,,COLUMN()-MOD(COLUMN()-1,2)),)),"")</f>
        <v>123</v>
      </c>
      <c r="G27" s="1" t="str">
        <f>IFERROR(INDEX(G7:G26,MATCH("А",INDEX($A$2:H26,,COLUMN()-MOD(COLUMN()-1,2)),)),"")</f>
        <v>Новиков</v>
      </c>
      <c r="H27" s="1">
        <f>IFERROR(INDEX(H7:H26,MATCH("А",INDEX($A$2:I26,,COLUMN()-MOD(COLUMN()-1,2)),)),"")</f>
        <v>213</v>
      </c>
      <c r="I27" s="1" t="str">
        <f>IFERROR(INDEX(I7:I26,MATCH("А",INDEX($A$2:J26,,COLUMN()-MOD(COLUMN()-1,2)),)),"")</f>
        <v>Третьяков</v>
      </c>
      <c r="J27" s="1">
        <f>IFERROR(INDEX(J7:J26,MATCH("А",INDEX($A$2:K26,,COLUMN()-MOD(COLUMN()-1,2)),)),"")</f>
        <v>213</v>
      </c>
      <c r="K27" s="1" t="str">
        <f>IFERROR(INDEX(K7:K26,MATCH("А",INDEX($A$2:L26,,COLUMN()-MOD(COLUMN()-1,2)),)),"")</f>
        <v>Соловьёв</v>
      </c>
      <c r="L27" s="1">
        <f>IFERROR(INDEX(L7:L26,MATCH("А",INDEX($A$2:M26,,COLUMN()-MOD(COLUMN()-1,2)),)),"")</f>
        <v>213</v>
      </c>
      <c r="M27" s="1" t="str">
        <f>IFERROR(INDEX(M7:M26,MATCH("А",INDEX($A$2:N26,,COLUMN()-MOD(COLUMN()-1,2)),)),"")</f>
        <v>Рыбаков</v>
      </c>
      <c r="N27" s="1">
        <f>IFERROR(INDEX(N7:N26,MATCH("А",INDEX($A$2:O26,,COLUMN()-MOD(COLUMN()-1,2)),)),"")</f>
        <v>213</v>
      </c>
      <c r="O27" s="1" t="str">
        <f>IFERROR(INDEX(O7:O26,MATCH("А",INDEX($A$2:P26,,COLUMN()-MOD(COLUMN()-1,2)),)),"")</f>
        <v>Афанасьев</v>
      </c>
      <c r="P27" s="1">
        <f>IFERROR(INDEX(P7:P26,MATCH("А",INDEX($A$2:Q26,,COLUMN()-MOD(COLUMN()-1,2)),)),"")</f>
        <v>213</v>
      </c>
    </row>
    <row r="28" spans="1:16" ht="18.75" x14ac:dyDescent="0.3">
      <c r="A28" s="1" t="str">
        <f>IFERROR(INDEX(A8:A27,MATCH("А",INDEX($A$2:B27,,COLUMN()-MOD(COLUMN()-1,2)),)),"")</f>
        <v>Лебедев</v>
      </c>
      <c r="B28" s="1">
        <f>IFERROR(INDEX(B8:B27,MATCH("А",INDEX($A$2:C27,,COLUMN()-MOD(COLUMN()-1,2)),)),"")</f>
        <v>1</v>
      </c>
      <c r="C28" s="1" t="str">
        <f>IFERROR(INDEX(C8:C27,MATCH("А",INDEX($A$2:D27,,COLUMN()-MOD(COLUMN()-1,2)),)),"")</f>
        <v>Исаков</v>
      </c>
      <c r="D28" s="1">
        <f>IFERROR(INDEX(D8:D27,MATCH("А",INDEX($A$2:E27,,COLUMN()-MOD(COLUMN()-1,2)),)),"")</f>
        <v>123</v>
      </c>
      <c r="E28" s="1" t="str">
        <f>IFERROR(INDEX(E8:E27,MATCH("А",INDEX($A$2:F27,,COLUMN()-MOD(COLUMN()-1,2)),)),"")</f>
        <v>Панов</v>
      </c>
      <c r="F28" s="1">
        <f>IFERROR(INDEX(F8:F27,MATCH("А",INDEX($A$2:G27,,COLUMN()-MOD(COLUMN()-1,2)),)),"")</f>
        <v>123</v>
      </c>
      <c r="G28" s="1" t="str">
        <f>IFERROR(INDEX(G8:G27,MATCH("А",INDEX($A$2:H27,,COLUMN()-MOD(COLUMN()-1,2)),)),"")</f>
        <v>Панов</v>
      </c>
      <c r="H28" s="1">
        <f>IFERROR(INDEX(H8:H27,MATCH("А",INDEX($A$2:I27,,COLUMN()-MOD(COLUMN()-1,2)),)),"")</f>
        <v>123</v>
      </c>
      <c r="I28" s="1" t="str">
        <f>IFERROR(INDEX(I8:I27,MATCH("А",INDEX($A$2:J27,,COLUMN()-MOD(COLUMN()-1,2)),)),"")</f>
        <v>Смирнов</v>
      </c>
      <c r="J28" s="1">
        <f>IFERROR(INDEX(J8:J27,MATCH("А",INDEX($A$2:K27,,COLUMN()-MOD(COLUMN()-1,2)),)),"")</f>
        <v>123</v>
      </c>
      <c r="K28" s="1" t="str">
        <f>IFERROR(INDEX(K8:K27,MATCH("А",INDEX($A$2:L27,,COLUMN()-MOD(COLUMN()-1,2)),)),"")</f>
        <v>Гордеев</v>
      </c>
      <c r="L28" s="1">
        <f>IFERROR(INDEX(L8:L27,MATCH("А",INDEX($A$2:M27,,COLUMN()-MOD(COLUMN()-1,2)),)),"")</f>
        <v>123</v>
      </c>
      <c r="M28" s="1" t="str">
        <f>IFERROR(INDEX(M8:M27,MATCH("А",INDEX($A$2:N27,,COLUMN()-MOD(COLUMN()-1,2)),)),"")</f>
        <v>Самойлов</v>
      </c>
      <c r="N28" s="1">
        <f>IFERROR(INDEX(N8:N27,MATCH("А",INDEX($A$2:O27,,COLUMN()-MOD(COLUMN()-1,2)),)),"")</f>
        <v>123</v>
      </c>
      <c r="O28" s="1" t="str">
        <f>IFERROR(INDEX(O8:O27,MATCH("А",INDEX($A$2:P27,,COLUMN()-MOD(COLUMN()-1,2)),)),"")</f>
        <v>Гордеев</v>
      </c>
      <c r="P28" s="1">
        <f>IFERROR(INDEX(P8:P27,MATCH("А",INDEX($A$2:Q27,,COLUMN()-MOD(COLUMN()-1,2)),)),"")</f>
        <v>123</v>
      </c>
    </row>
    <row r="29" spans="1:16" ht="18.75" x14ac:dyDescent="0.3">
      <c r="A29" s="1" t="str">
        <f>IFERROR(INDEX(A9:A28,MATCH("А",INDEX($A$2:B28,,COLUMN()-MOD(COLUMN()-1,2)),)),"")</f>
        <v>Морозов</v>
      </c>
      <c r="B29" s="1">
        <f>IFERROR(INDEX(B9:B28,MATCH("А",INDEX($A$2:C28,,COLUMN()-MOD(COLUMN()-1,2)),)),"")</f>
        <v>123</v>
      </c>
      <c r="C29" s="1" t="str">
        <f>IFERROR(INDEX(C9:C28,MATCH("А",INDEX($A$2:D28,,COLUMN()-MOD(COLUMN()-1,2)),)),"")</f>
        <v>Карпов</v>
      </c>
      <c r="D29" s="1">
        <f>IFERROR(INDEX(D9:D28,MATCH("А",INDEX($A$2:E28,,COLUMN()-MOD(COLUMN()-1,2)),)),"")</f>
        <v>123</v>
      </c>
      <c r="E29" s="1" t="str">
        <f>IFERROR(INDEX(E9:E28,MATCH("А",INDEX($A$2:F28,,COLUMN()-MOD(COLUMN()-1,2)),)),"")</f>
        <v>Рыбаков</v>
      </c>
      <c r="F29" s="1">
        <f>IFERROR(INDEX(F9:F28,MATCH("А",INDEX($A$2:G28,,COLUMN()-MOD(COLUMN()-1,2)),)),"")</f>
        <v>3</v>
      </c>
      <c r="G29" s="1" t="str">
        <f>IFERROR(INDEX(G9:G28,MATCH("А",INDEX($A$2:H28,,COLUMN()-MOD(COLUMN()-1,2)),)),"")</f>
        <v>Рыбаков</v>
      </c>
      <c r="H29" s="1">
        <f>IFERROR(INDEX(H9:H28,MATCH("А",INDEX($A$2:I28,,COLUMN()-MOD(COLUMN()-1,2)),)),"")</f>
        <v>123</v>
      </c>
      <c r="I29" s="1" t="str">
        <f>IFERROR(INDEX(I9:I28,MATCH("А",INDEX($A$2:J28,,COLUMN()-MOD(COLUMN()-1,2)),)),"")</f>
        <v>Котов</v>
      </c>
      <c r="J29" s="1">
        <f>IFERROR(INDEX(J9:J28,MATCH("А",INDEX($A$2:K28,,COLUMN()-MOD(COLUMN()-1,2)),)),"")</f>
        <v>123</v>
      </c>
      <c r="K29" s="1" t="str">
        <f>IFERROR(INDEX(K9:K28,MATCH("А",INDEX($A$2:L28,,COLUMN()-MOD(COLUMN()-1,2)),)),"")</f>
        <v>Козлов</v>
      </c>
      <c r="L29" s="1">
        <f>IFERROR(INDEX(L9:L28,MATCH("А",INDEX($A$2:M28,,COLUMN()-MOD(COLUMN()-1,2)),)),"")</f>
        <v>123</v>
      </c>
      <c r="M29" s="1" t="str">
        <f>IFERROR(INDEX(M9:M28,MATCH("А",INDEX($A$2:N28,,COLUMN()-MOD(COLUMN()-1,2)),)),"")</f>
        <v>Горбунов</v>
      </c>
      <c r="N29" s="1">
        <f>IFERROR(INDEX(N9:N28,MATCH("А",INDEX($A$2:O28,,COLUMN()-MOD(COLUMN()-1,2)),)),"")</f>
        <v>123</v>
      </c>
      <c r="O29" s="1" t="str">
        <f>IFERROR(INDEX(O9:O28,MATCH("А",INDEX($A$2:P28,,COLUMN()-MOD(COLUMN()-1,2)),)),"")</f>
        <v>Беспалов</v>
      </c>
      <c r="P29" s="1">
        <f>IFERROR(INDEX(P9:P28,MATCH("А",INDEX($A$2:Q28,,COLUMN()-MOD(COLUMN()-1,2)),)),"")</f>
        <v>123</v>
      </c>
    </row>
    <row r="30" spans="1:16" ht="18.75" x14ac:dyDescent="0.3">
      <c r="A30" s="1" t="str">
        <f>IFERROR(INDEX(A10:A29,MATCH("А",INDEX($A$2:B29,,COLUMN()-MOD(COLUMN()-1,2)),)),"")</f>
        <v>смирнов</v>
      </c>
      <c r="B30" s="1">
        <f>IFERROR(INDEX(B10:B29,MATCH("А",INDEX($A$2:C29,,COLUMN()-MOD(COLUMN()-1,2)),)),"")</f>
        <v>3</v>
      </c>
      <c r="C30" s="1" t="str">
        <f>IFERROR(INDEX(C10:C29,MATCH("А",INDEX($A$2:D29,,COLUMN()-MOD(COLUMN()-1,2)),)),"")</f>
        <v>Аксёнов</v>
      </c>
      <c r="D30" s="1">
        <f>IFERROR(INDEX(D10:D29,MATCH("А",INDEX($A$2:E29,,COLUMN()-MOD(COLUMN()-1,2)),)),"")</f>
        <v>3</v>
      </c>
      <c r="E30" s="1" t="str">
        <f>IFERROR(INDEX(E10:E29,MATCH("А",INDEX($A$2:F29,,COLUMN()-MOD(COLUMN()-1,2)),)),"")</f>
        <v>Савельев</v>
      </c>
      <c r="F30" s="1">
        <f>IFERROR(INDEX(F10:F29,MATCH("А",INDEX($A$2:G29,,COLUMN()-MOD(COLUMN()-1,2)),)),"")</f>
        <v>12</v>
      </c>
      <c r="G30" s="1" t="str">
        <f>IFERROR(INDEX(G10:G29,MATCH("А",INDEX($A$2:H29,,COLUMN()-MOD(COLUMN()-1,2)),)),"")</f>
        <v>Савельев</v>
      </c>
      <c r="H30" s="1">
        <f>IFERROR(INDEX(H10:H29,MATCH("А",INDEX($A$2:I29,,COLUMN()-MOD(COLUMN()-1,2)),)),"")</f>
        <v>3</v>
      </c>
      <c r="I30" s="1" t="str">
        <f>IFERROR(INDEX(I10:I29,MATCH("А",INDEX($A$2:J29,,COLUMN()-MOD(COLUMN()-1,2)),)),"")</f>
        <v>Кудряшов</v>
      </c>
      <c r="J30" s="1">
        <f>IFERROR(INDEX(J10:J29,MATCH("А",INDEX($A$2:K29,,COLUMN()-MOD(COLUMN()-1,2)),)),"")</f>
        <v>3</v>
      </c>
      <c r="K30" s="1" t="str">
        <f>IFERROR(INDEX(K10:K29,MATCH("А",INDEX($A$2:L29,,COLUMN()-MOD(COLUMN()-1,2)),)),"")</f>
        <v>Морозов</v>
      </c>
      <c r="L30" s="1">
        <f>IFERROR(INDEX(L10:L29,MATCH("А",INDEX($A$2:M29,,COLUMN()-MOD(COLUMN()-1,2)),)),"")</f>
        <v>3</v>
      </c>
      <c r="M30" s="1" t="str">
        <f>IFERROR(INDEX(M10:M29,MATCH("А",INDEX($A$2:N29,,COLUMN()-MOD(COLUMN()-1,2)),)),"")</f>
        <v>Быков</v>
      </c>
      <c r="N30" s="1">
        <f>IFERROR(INDEX(N10:N29,MATCH("А",INDEX($A$2:O29,,COLUMN()-MOD(COLUMN()-1,2)),)),"")</f>
        <v>9999</v>
      </c>
      <c r="O30" s="1" t="str">
        <f>IFERROR(INDEX(O10:O29,MATCH("А",INDEX($A$2:P29,,COLUMN()-MOD(COLUMN()-1,2)),)),"")</f>
        <v>Шашков</v>
      </c>
      <c r="P30" s="1">
        <f>IFERROR(INDEX(P10:P29,MATCH("А",INDEX($A$2:Q29,,COLUMN()-MOD(COLUMN()-1,2)),)),"")</f>
        <v>3</v>
      </c>
    </row>
    <row r="31" spans="1:16" ht="18.75" x14ac:dyDescent="0.3">
      <c r="A31" s="1" t="str">
        <f>IFERROR(INDEX(A11:A30,MATCH("А",INDEX($A$2:B30,,COLUMN()-MOD(COLUMN()-1,2)),)),"")</f>
        <v>Козлов</v>
      </c>
      <c r="B31" s="1">
        <f>IFERROR(INDEX(B11:B30,MATCH("А",INDEX($A$2:C30,,COLUMN()-MOD(COLUMN()-1,2)),)),"")</f>
        <v>12</v>
      </c>
      <c r="C31" s="1" t="str">
        <f>IFERROR(INDEX(C11:C30,MATCH("А",INDEX($A$2:D30,,COLUMN()-MOD(COLUMN()-1,2)),)),"")</f>
        <v>Гаврилов</v>
      </c>
      <c r="D31" s="1">
        <f>IFERROR(INDEX(D11:D30,MATCH("А",INDEX($A$2:E30,,COLUMN()-MOD(COLUMN()-1,2)),)),"")</f>
        <v>12</v>
      </c>
      <c r="E31" s="1" t="str">
        <f>IFERROR(INDEX(E11:E30,MATCH("А",INDEX($A$2:F30,,COLUMN()-MOD(COLUMN()-1,2)),)),"")</f>
        <v>Суворов</v>
      </c>
      <c r="F31" s="1">
        <f>IFERROR(INDEX(F11:F30,MATCH("А",INDEX($A$2:G30,,COLUMN()-MOD(COLUMN()-1,2)),)),"")</f>
        <v>3124</v>
      </c>
      <c r="G31" s="1" t="str">
        <f>IFERROR(INDEX(G11:G30,MATCH("А",INDEX($A$2:H30,,COLUMN()-MOD(COLUMN()-1,2)),)),"")</f>
        <v>Смирнов</v>
      </c>
      <c r="H31" s="1">
        <f>IFERROR(INDEX(H11:H30,MATCH("А",INDEX($A$2:I30,,COLUMN()-MOD(COLUMN()-1,2)),)),"")</f>
        <v>12</v>
      </c>
      <c r="I31" s="1" t="str">
        <f>IFERROR(INDEX(I11:I30,MATCH("А",INDEX($A$2:J30,,COLUMN()-MOD(COLUMN()-1,2)),)),"")</f>
        <v>Рыбаков</v>
      </c>
      <c r="J31" s="1">
        <f>IFERROR(INDEX(J11:J30,MATCH("А",INDEX($A$2:K30,,COLUMN()-MOD(COLUMN()-1,2)),)),"")</f>
        <v>6</v>
      </c>
      <c r="K31" s="1" t="str">
        <f>IFERROR(INDEX(K11:K30,MATCH("А",INDEX($A$2:L30,,COLUMN()-MOD(COLUMN()-1,2)),)),"")</f>
        <v>Смирнов</v>
      </c>
      <c r="L31" s="1">
        <f>IFERROR(INDEX(L11:L30,MATCH("А",INDEX($A$2:M30,,COLUMN()-MOD(COLUMN()-1,2)),)),"")</f>
        <v>12</v>
      </c>
      <c r="M31" s="1" t="str">
        <f>IFERROR(INDEX(M11:M30,MATCH("А",INDEX($A$2:N30,,COLUMN()-MOD(COLUMN()-1,2)),)),"")</f>
        <v>Савельев</v>
      </c>
      <c r="N31" s="1">
        <f>IFERROR(INDEX(N11:N30,MATCH("А",INDEX($A$2:O30,,COLUMN()-MOD(COLUMN()-1,2)),)),"")</f>
        <v>12</v>
      </c>
      <c r="O31" s="1" t="str">
        <f>IFERROR(INDEX(O11:O30,MATCH("А",INDEX($A$2:P30,,COLUMN()-MOD(COLUMN()-1,2)),)),"")</f>
        <v>Лебедев</v>
      </c>
      <c r="P31" s="1">
        <f>IFERROR(INDEX(P11:P30,MATCH("А",INDEX($A$2:Q30,,COLUMN()-MOD(COLUMN()-1,2)),)),"")</f>
        <v>12</v>
      </c>
    </row>
    <row r="32" spans="1:16" ht="18.75" x14ac:dyDescent="0.3">
      <c r="A32" s="1" t="str">
        <f>IFERROR(INDEX(A12:A31,MATCH("А",INDEX($A$2:B31,,COLUMN()-MOD(COLUMN()-1,2)),)),"")</f>
        <v>Соловьёв</v>
      </c>
      <c r="B32" s="1">
        <f>IFERROR(INDEX(B12:B31,MATCH("А",INDEX($A$2:C31,,COLUMN()-MOD(COLUMN()-1,2)),)),"")</f>
        <v>21312</v>
      </c>
      <c r="C32" s="1" t="str">
        <f>IFERROR(INDEX(C12:C31,MATCH("А",INDEX($A$2:D31,,COLUMN()-MOD(COLUMN()-1,2)),)),"")</f>
        <v>Тихонов</v>
      </c>
      <c r="D32" s="1">
        <f>IFERROR(INDEX(D12:D31,MATCH("А",INDEX($A$2:E31,,COLUMN()-MOD(COLUMN()-1,2)),)),"")</f>
        <v>21312</v>
      </c>
      <c r="E32" s="1" t="str">
        <f>IFERROR(INDEX(E12:E31,MATCH("А",INDEX($A$2:F31,,COLUMN()-MOD(COLUMN()-1,2)),)),"")</f>
        <v>Третьяков</v>
      </c>
      <c r="F32" s="1">
        <f>IFERROR(INDEX(F12:F31,MATCH("А",INDEX($A$2:G31,,COLUMN()-MOD(COLUMN()-1,2)),)),"")</f>
        <v>213</v>
      </c>
      <c r="G32" s="1" t="str">
        <f>IFERROR(INDEX(G12:G31,MATCH("А",INDEX($A$2:H31,,COLUMN()-MOD(COLUMN()-1,2)),)),"")</f>
        <v>Суворов</v>
      </c>
      <c r="H32" s="1">
        <f>IFERROR(INDEX(H12:H31,MATCH("А",INDEX($A$2:I31,,COLUMN()-MOD(COLUMN()-1,2)),)),"")</f>
        <v>21312</v>
      </c>
      <c r="I32" s="1" t="str">
        <f>IFERROR(INDEX(I12:I31,MATCH("А",INDEX($A$2:J31,,COLUMN()-MOD(COLUMN()-1,2)),)),"")</f>
        <v>Быков</v>
      </c>
      <c r="J32" s="1">
        <f>IFERROR(INDEX(J12:J31,MATCH("А",INDEX($A$2:K31,,COLUMN()-MOD(COLUMN()-1,2)),)),"")</f>
        <v>21312</v>
      </c>
      <c r="K32" s="1" t="str">
        <f>IFERROR(INDEX(K12:K31,MATCH("А",INDEX($A$2:L31,,COLUMN()-MOD(COLUMN()-1,2)),)),"")</f>
        <v>Кудряшов</v>
      </c>
      <c r="L32" s="1">
        <f>IFERROR(INDEX(L12:L31,MATCH("А",INDEX($A$2:M31,,COLUMN()-MOD(COLUMN()-1,2)),)),"")</f>
        <v>21312</v>
      </c>
      <c r="M32" s="1" t="str">
        <f>IFERROR(INDEX(M12:M31,MATCH("А",INDEX($A$2:N31,,COLUMN()-MOD(COLUMN()-1,2)),)),"")</f>
        <v>Зуев</v>
      </c>
      <c r="N32" s="1">
        <f>IFERROR(INDEX(N12:N31,MATCH("А",INDEX($A$2:O31,,COLUMN()-MOD(COLUMN()-1,2)),)),"")</f>
        <v>21312</v>
      </c>
      <c r="O32" s="1" t="str">
        <f>IFERROR(INDEX(O12:O31,MATCH("А",INDEX($A$2:P31,,COLUMN()-MOD(COLUMN()-1,2)),)),"")</f>
        <v>Кудряшов</v>
      </c>
      <c r="P32" s="1">
        <f>IFERROR(INDEX(P12:P31,MATCH("А",INDEX($A$2:Q31,,COLUMN()-MOD(COLUMN()-1,2)),)),"")</f>
        <v>21312</v>
      </c>
    </row>
    <row r="33" spans="1:32" ht="18.75" x14ac:dyDescent="0.3">
      <c r="A33" s="1" t="str">
        <f>IFERROR(INDEX(A13:A32,MATCH("А",INDEX($A$2:B32,,COLUMN()-MOD(COLUMN()-1,2)),)),"")</f>
        <v>Новиков</v>
      </c>
      <c r="B33" s="1">
        <f>IFERROR(INDEX(B13:B32,MATCH("А",INDEX($A$2:C32,,COLUMN()-MOD(COLUMN()-1,2)),)),"")</f>
        <v>213</v>
      </c>
      <c r="C33" s="1" t="str">
        <f>IFERROR(INDEX(C13:C32,MATCH("А",INDEX($A$2:D32,,COLUMN()-MOD(COLUMN()-1,2)),)),"")</f>
        <v>Котов</v>
      </c>
      <c r="D33" s="1">
        <f>IFERROR(INDEX(D13:D32,MATCH("А",INDEX($A$2:E32,,COLUMN()-MOD(COLUMN()-1,2)),)),"")</f>
        <v>213</v>
      </c>
      <c r="E33" s="1">
        <f>IFERROR(INDEX(E13:E32,MATCH("А",INDEX($A$2:F32,,COLUMN()-MOD(COLUMN()-1,2)),)),"")</f>
        <v>0</v>
      </c>
      <c r="F33" s="1">
        <f>IFERROR(INDEX(F13:F32,MATCH("А",INDEX($A$2:G32,,COLUMN()-MOD(COLUMN()-1,2)),)),"")</f>
        <v>0</v>
      </c>
      <c r="G33" s="1" t="str">
        <f>IFERROR(INDEX(G13:G32,MATCH("А",INDEX($A$2:H32,,COLUMN()-MOD(COLUMN()-1,2)),)),"")</f>
        <v>Третьяков</v>
      </c>
      <c r="H33" s="1">
        <f>IFERROR(INDEX(H13:H32,MATCH("А",INDEX($A$2:I32,,COLUMN()-MOD(COLUMN()-1,2)),)),"")</f>
        <v>213</v>
      </c>
      <c r="I33" s="1" t="str">
        <f>IFERROR(INDEX(I13:I32,MATCH("А",INDEX($A$2:J32,,COLUMN()-MOD(COLUMN()-1,2)),)),"")</f>
        <v>Горбунов</v>
      </c>
      <c r="J33" s="1">
        <f>IFERROR(INDEX(J13:J32,MATCH("А",INDEX($A$2:K32,,COLUMN()-MOD(COLUMN()-1,2)),)),"")</f>
        <v>213</v>
      </c>
      <c r="K33" s="1" t="str">
        <f>IFERROR(INDEX(K13:K32,MATCH("А",INDEX($A$2:L32,,COLUMN()-MOD(COLUMN()-1,2)),)),"")</f>
        <v>Новиков</v>
      </c>
      <c r="L33" s="1">
        <f>IFERROR(INDEX(L13:L32,MATCH("А",INDEX($A$2:M32,,COLUMN()-MOD(COLUMN()-1,2)),)),"")</f>
        <v>213</v>
      </c>
      <c r="M33" s="1" t="str">
        <f>IFERROR(INDEX(M13:M32,MATCH("А",INDEX($A$2:N32,,COLUMN()-MOD(COLUMN()-1,2)),)),"")</f>
        <v>Кудряшов</v>
      </c>
      <c r="N33" s="1">
        <f>IFERROR(INDEX(N13:N32,MATCH("А",INDEX($A$2:O32,,COLUMN()-MOD(COLUMN()-1,2)),)),"")</f>
        <v>213</v>
      </c>
      <c r="O33" s="1" t="str">
        <f>IFERROR(INDEX(O13:O32,MATCH("А",INDEX($A$2:P32,,COLUMN()-MOD(COLUMN()-1,2)),)),"")</f>
        <v>Уваров</v>
      </c>
      <c r="P33" s="1">
        <f>IFERROR(INDEX(P13:P32,MATCH("А",INDEX($A$2:Q32,,COLUMN()-MOD(COLUMN()-1,2)),)),"")</f>
        <v>213</v>
      </c>
    </row>
    <row r="34" spans="1:32" ht="18.75" x14ac:dyDescent="0.3">
      <c r="A34" s="1" t="str">
        <f>IFERROR(INDEX(A14:A33,MATCH("А",INDEX($A$2:B33,,COLUMN()-MOD(COLUMN()-1,2)),)),"")</f>
        <v>Иванов</v>
      </c>
      <c r="B34" s="1">
        <f>IFERROR(INDEX(B14:B33,MATCH("А",INDEX($A$2:C33,,COLUMN()-MOD(COLUMN()-1,2)),)),"")</f>
        <v>6</v>
      </c>
      <c r="C34" s="1" t="str">
        <f>IFERROR(INDEX(C14:C33,MATCH("А",INDEX($A$2:D33,,COLUMN()-MOD(COLUMN()-1,2)),)),"")</f>
        <v>Власов</v>
      </c>
      <c r="D34" s="1">
        <f>IFERROR(INDEX(D14:D33,MATCH("А",INDEX($A$2:E33,,COLUMN()-MOD(COLUMN()-1,2)),)),"")</f>
        <v>6</v>
      </c>
      <c r="E34" s="1">
        <f>IFERROR(INDEX(E14:E33,MATCH("А",INDEX($A$2:F33,,COLUMN()-MOD(COLUMN()-1,2)),)),"")</f>
        <v>0</v>
      </c>
      <c r="F34" s="1">
        <f>IFERROR(INDEX(F14:F33,MATCH("А",INDEX($A$2:G33,,COLUMN()-MOD(COLUMN()-1,2)),)),"")</f>
        <v>0</v>
      </c>
      <c r="G34" s="1">
        <f>IFERROR(INDEX(G14:G33,MATCH("А",INDEX($A$2:H33,,COLUMN()-MOD(COLUMN()-1,2)),)),"")</f>
        <v>0</v>
      </c>
      <c r="H34" s="1">
        <f>IFERROR(INDEX(H14:H33,MATCH("А",INDEX($A$2:I33,,COLUMN()-MOD(COLUMN()-1,2)),)),"")</f>
        <v>0</v>
      </c>
      <c r="I34" s="1" t="str">
        <f>IFERROR(INDEX(I14:I33,MATCH("А",INDEX($A$2:J33,,COLUMN()-MOD(COLUMN()-1,2)),)),"")</f>
        <v>Савельев</v>
      </c>
      <c r="J34" s="1">
        <f>IFERROR(INDEX(J14:J33,MATCH("А",INDEX($A$2:K33,,COLUMN()-MOD(COLUMN()-1,2)),)),"")</f>
        <v>254</v>
      </c>
      <c r="K34" s="1">
        <f>IFERROR(INDEX(K14:K33,MATCH("А",INDEX($A$2:L33,,COLUMN()-MOD(COLUMN()-1,2)),)),"")</f>
        <v>0</v>
      </c>
      <c r="L34" s="1">
        <f>IFERROR(INDEX(L14:L33,MATCH("А",INDEX($A$2:M33,,COLUMN()-MOD(COLUMN()-1,2)),)),"")</f>
        <v>0</v>
      </c>
      <c r="M34" s="1">
        <f>IFERROR(INDEX(M14:M33,MATCH("А",INDEX($A$2:N33,,COLUMN()-MOD(COLUMN()-1,2)),)),"")</f>
        <v>0</v>
      </c>
      <c r="N34" s="1">
        <f>IFERROR(INDEX(N14:N33,MATCH("А",INDEX($A$2:O33,,COLUMN()-MOD(COLUMN()-1,2)),)),"")</f>
        <v>0</v>
      </c>
      <c r="O34" s="1">
        <f>IFERROR(INDEX(O14:O33,MATCH("А",INDEX($A$2:P33,,COLUMN()-MOD(COLUMN()-1,2)),)),"")</f>
        <v>0</v>
      </c>
      <c r="P34" s="1">
        <f>IFERROR(INDEX(P14:P33,MATCH("А",INDEX($A$2:Q33,,COLUMN()-MOD(COLUMN()-1,2)),)),"")</f>
        <v>0</v>
      </c>
    </row>
    <row r="35" spans="1:32" ht="18.7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2" ht="21" x14ac:dyDescent="0.35">
      <c r="A36" s="4"/>
      <c r="B36" s="4"/>
      <c r="C36" s="4"/>
      <c r="D36" s="4"/>
      <c r="E36" s="9" t="s">
        <v>47</v>
      </c>
      <c r="F36" s="9"/>
      <c r="G36" s="9"/>
      <c r="H36" s="9"/>
      <c r="I36" s="9"/>
      <c r="J36" s="4"/>
      <c r="K36" s="4"/>
      <c r="L36" s="4"/>
      <c r="M36" s="4"/>
      <c r="N36" s="4"/>
      <c r="O36" s="4"/>
      <c r="P36" s="4"/>
    </row>
    <row r="37" spans="1:32" ht="21" x14ac:dyDescent="0.35">
      <c r="A37" s="4" t="s">
        <v>45</v>
      </c>
      <c r="B37" s="4">
        <v>1234</v>
      </c>
      <c r="C37" s="4" t="s">
        <v>45</v>
      </c>
      <c r="D37" s="4">
        <v>5</v>
      </c>
      <c r="E37" s="4" t="s">
        <v>45</v>
      </c>
      <c r="F37" s="4">
        <v>7556</v>
      </c>
      <c r="G37" s="4" t="s">
        <v>45</v>
      </c>
      <c r="H37" s="4">
        <v>56756</v>
      </c>
      <c r="I37" s="4" t="s">
        <v>45</v>
      </c>
      <c r="J37" s="4">
        <v>5675</v>
      </c>
      <c r="K37" s="4" t="s">
        <v>45</v>
      </c>
      <c r="L37" s="4">
        <v>21123</v>
      </c>
      <c r="M37" s="4" t="s">
        <v>45</v>
      </c>
      <c r="N37" s="4">
        <v>5</v>
      </c>
      <c r="O37" s="4" t="s">
        <v>45</v>
      </c>
      <c r="P37" s="4">
        <v>9766</v>
      </c>
    </row>
    <row r="38" spans="1:32" ht="21" x14ac:dyDescent="0.35">
      <c r="A38" s="4" t="s">
        <v>9</v>
      </c>
      <c r="B38" s="4">
        <f>SUMIF(A$23:A$34,$A38,B$23:B$34)</f>
        <v>0</v>
      </c>
      <c r="C38" s="4"/>
      <c r="D38" s="4">
        <f t="shared" ref="D38:P38" si="0">SUMIF(C$23:C$34,$A38,D$23:D$34)</f>
        <v>3</v>
      </c>
      <c r="E38" s="4"/>
      <c r="F38" s="4">
        <f t="shared" ref="F38:P38" si="1">SUMIF(E$23:E$34,$A38,F$23:F$34)</f>
        <v>0</v>
      </c>
      <c r="G38" s="4"/>
      <c r="H38" s="4">
        <f t="shared" ref="H38:P38" si="2">SUMIF(G$23:G$34,$A38,H$23:H$34)</f>
        <v>0</v>
      </c>
      <c r="I38" s="4"/>
      <c r="J38" s="4">
        <f t="shared" ref="J38:P38" si="3">SUMIF(I$23:I$34,$A38,J$23:J$34)</f>
        <v>75</v>
      </c>
      <c r="K38" s="4"/>
      <c r="L38" s="4">
        <f t="shared" ref="L38:P38" si="4">SUMIF(K$23:K$34,$A38,L$23:L$34)</f>
        <v>0</v>
      </c>
      <c r="M38" s="4"/>
      <c r="N38" s="4">
        <f t="shared" ref="N38:P38" si="5">SUMIF(M$23:M$34,$A38,N$23:N$34)</f>
        <v>0</v>
      </c>
      <c r="O38" s="4"/>
      <c r="P38" s="4">
        <f>SUMIF(O$23:O$34,$A38,P$23:P$34)</f>
        <v>0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21" x14ac:dyDescent="0.35">
      <c r="A39" s="4" t="s">
        <v>14</v>
      </c>
      <c r="B39" s="4">
        <f t="shared" ref="B39:B75" si="6">SUMIF(A$23:A$34,$A39,B$23:B$34)</f>
        <v>0</v>
      </c>
      <c r="C39" s="4"/>
      <c r="D39" s="4">
        <f t="shared" ref="D39:P39" si="7">SUMIF(C$23:C$34,$A39,D$23:D$34)</f>
        <v>5</v>
      </c>
      <c r="E39" s="4"/>
      <c r="F39" s="4">
        <f t="shared" ref="F39:P39" si="8">SUMIF(E$23:E$34,$A39,F$23:F$34)</f>
        <v>0</v>
      </c>
      <c r="G39" s="4"/>
      <c r="H39" s="4">
        <f t="shared" ref="H39:P39" si="9">SUMIF(G$23:G$34,$A39,H$23:H$34)</f>
        <v>0</v>
      </c>
      <c r="I39" s="4"/>
      <c r="J39" s="4">
        <f t="shared" ref="J39:P39" si="10">SUMIF(I$23:I$34,$A39,J$23:J$34)</f>
        <v>0</v>
      </c>
      <c r="K39" s="4"/>
      <c r="L39" s="4">
        <f t="shared" ref="L39:P39" si="11">SUMIF(K$23:K$34,$A39,L$23:L$34)</f>
        <v>0</v>
      </c>
      <c r="M39" s="4"/>
      <c r="N39" s="4">
        <f t="shared" ref="N39:P39" si="12">SUMIF(M$23:M$34,$A39,N$23:N$34)</f>
        <v>0</v>
      </c>
      <c r="O39" s="4"/>
      <c r="P39" s="4">
        <f t="shared" ref="P39:P75" si="13">SUMIF(O$23:O$34,$A39,P$23:P$34)</f>
        <v>213</v>
      </c>
      <c r="R39" s="5"/>
      <c r="S39" s="4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21" x14ac:dyDescent="0.35">
      <c r="A40" s="4" t="s">
        <v>29</v>
      </c>
      <c r="B40" s="4">
        <f t="shared" si="6"/>
        <v>0</v>
      </c>
      <c r="C40" s="4"/>
      <c r="D40" s="4">
        <f t="shared" ref="D40:P40" si="14">SUMIF(C$23:C$34,$A40,D$23:D$34)</f>
        <v>0</v>
      </c>
      <c r="E40" s="4"/>
      <c r="F40" s="4">
        <f t="shared" ref="F40:P40" si="15">SUMIF(E$23:E$34,$A40,F$23:F$34)</f>
        <v>213</v>
      </c>
      <c r="G40" s="4"/>
      <c r="H40" s="4">
        <f t="shared" ref="H40:P40" si="16">SUMIF(G$23:G$34,$A40,H$23:H$34)</f>
        <v>213</v>
      </c>
      <c r="I40" s="4"/>
      <c r="J40" s="4">
        <f t="shared" ref="J40:P40" si="17">SUMIF(I$23:I$34,$A40,J$23:J$34)</f>
        <v>0</v>
      </c>
      <c r="K40" s="4"/>
      <c r="L40" s="4">
        <f t="shared" ref="L40:P40" si="18">SUMIF(K$23:K$34,$A40,L$23:L$34)</f>
        <v>0</v>
      </c>
      <c r="M40" s="4"/>
      <c r="N40" s="4">
        <f t="shared" ref="N40:P40" si="19">SUMIF(M$23:M$34,$A40,N$23:N$34)</f>
        <v>0</v>
      </c>
      <c r="O40" s="4"/>
      <c r="P40" s="4">
        <f t="shared" si="13"/>
        <v>123</v>
      </c>
      <c r="R40" s="4"/>
      <c r="S40" s="5"/>
      <c r="T40" s="4"/>
      <c r="U40" s="5"/>
      <c r="V40" s="4"/>
      <c r="W40" s="5"/>
      <c r="X40" s="4"/>
      <c r="Y40" s="5"/>
      <c r="Z40" s="4"/>
      <c r="AA40" s="5"/>
      <c r="AB40" s="4"/>
      <c r="AC40" s="5"/>
      <c r="AD40" s="4"/>
      <c r="AE40" s="5"/>
      <c r="AF40" s="4"/>
    </row>
    <row r="41" spans="1:32" ht="21" x14ac:dyDescent="0.35">
      <c r="A41" s="4" t="s">
        <v>36</v>
      </c>
      <c r="B41" s="4">
        <f t="shared" si="6"/>
        <v>0</v>
      </c>
      <c r="C41" s="4"/>
      <c r="D41" s="4">
        <f t="shared" ref="D41:P41" si="20">SUMIF(C$23:C$34,$A41,D$23:D$34)</f>
        <v>0</v>
      </c>
      <c r="E41" s="4"/>
      <c r="F41" s="4">
        <f t="shared" ref="F41:P41" si="21">SUMIF(E$23:E$34,$A41,F$23:F$34)</f>
        <v>0</v>
      </c>
      <c r="G41" s="4"/>
      <c r="H41" s="4">
        <f t="shared" ref="H41:P41" si="22">SUMIF(G$23:G$34,$A41,H$23:H$34)</f>
        <v>0</v>
      </c>
      <c r="I41" s="4"/>
      <c r="J41" s="4">
        <f t="shared" ref="J41:P41" si="23">SUMIF(I$23:I$34,$A41,J$23:J$34)</f>
        <v>21312</v>
      </c>
      <c r="K41" s="4"/>
      <c r="L41" s="4">
        <f t="shared" ref="L41:P41" si="24">SUMIF(K$23:K$34,$A41,L$23:L$34)</f>
        <v>0</v>
      </c>
      <c r="M41" s="4"/>
      <c r="N41" s="4">
        <f t="shared" ref="N41:P41" si="25">SUMIF(M$23:M$34,$A41,N$23:N$34)</f>
        <v>9999</v>
      </c>
      <c r="O41" s="4"/>
      <c r="P41" s="4">
        <f t="shared" si="13"/>
        <v>0</v>
      </c>
      <c r="R41" s="4"/>
      <c r="S41" s="5"/>
      <c r="T41" s="4"/>
      <c r="U41" s="5"/>
      <c r="V41" s="4"/>
      <c r="W41" s="5"/>
      <c r="X41" s="4"/>
      <c r="Y41" s="5"/>
      <c r="Z41" s="4"/>
      <c r="AA41" s="5"/>
      <c r="AB41" s="5"/>
      <c r="AC41" s="5"/>
      <c r="AD41" s="4"/>
      <c r="AE41" s="5"/>
      <c r="AF41" s="4"/>
    </row>
    <row r="42" spans="1:32" ht="21" x14ac:dyDescent="0.35">
      <c r="A42" s="6" t="s">
        <v>35</v>
      </c>
      <c r="B42" s="4">
        <f t="shared" si="6"/>
        <v>5</v>
      </c>
      <c r="C42" s="4"/>
      <c r="D42" s="4">
        <f t="shared" ref="D42:P42" si="26">SUMIF(C$23:C$34,$A42,D$23:D$34)</f>
        <v>0</v>
      </c>
      <c r="E42" s="4"/>
      <c r="F42" s="4">
        <f t="shared" ref="F42:P42" si="27">SUMIF(E$23:E$34,$A42,F$23:F$34)</f>
        <v>0</v>
      </c>
      <c r="G42" s="4"/>
      <c r="H42" s="4">
        <f t="shared" ref="H42:P42" si="28">SUMIF(G$23:G$34,$A42,H$23:H$34)</f>
        <v>321</v>
      </c>
      <c r="I42" s="4"/>
      <c r="J42" s="4">
        <f t="shared" ref="J42:P42" si="29">SUMIF(I$23:I$34,$A42,J$23:J$34)</f>
        <v>0</v>
      </c>
      <c r="K42" s="4"/>
      <c r="L42" s="4">
        <f t="shared" ref="L42:P42" si="30">SUMIF(K$23:K$34,$A42,L$23:L$34)</f>
        <v>0</v>
      </c>
      <c r="M42" s="4"/>
      <c r="N42" s="4">
        <f t="shared" ref="N42:P42" si="31">SUMIF(M$23:M$34,$A42,N$23:N$34)</f>
        <v>0</v>
      </c>
      <c r="O42" s="4"/>
      <c r="P42" s="4">
        <f t="shared" si="13"/>
        <v>0</v>
      </c>
    </row>
    <row r="43" spans="1:32" ht="21" x14ac:dyDescent="0.35">
      <c r="A43" s="6" t="s">
        <v>20</v>
      </c>
      <c r="B43" s="4">
        <f t="shared" si="6"/>
        <v>0</v>
      </c>
      <c r="C43" s="4"/>
      <c r="D43" s="4">
        <f t="shared" ref="D43:P43" si="32">SUMIF(C$23:C$34,$A43,D$23:D$34)</f>
        <v>6</v>
      </c>
      <c r="E43" s="4"/>
      <c r="F43" s="4">
        <f t="shared" ref="F43:P43" si="33">SUMIF(E$23:E$34,$A43,F$23:F$34)</f>
        <v>0</v>
      </c>
      <c r="G43" s="4"/>
      <c r="H43" s="4">
        <f t="shared" ref="H43:P43" si="34">SUMIF(G$23:G$34,$A43,H$23:H$34)</f>
        <v>0</v>
      </c>
      <c r="I43" s="4"/>
      <c r="J43" s="4">
        <f t="shared" ref="J43:P43" si="35">SUMIF(I$23:I$34,$A43,J$23:J$34)</f>
        <v>0</v>
      </c>
      <c r="K43" s="4"/>
      <c r="L43" s="4">
        <f t="shared" ref="L43:P43" si="36">SUMIF(K$23:K$34,$A43,L$23:L$34)</f>
        <v>0</v>
      </c>
      <c r="M43" s="4"/>
      <c r="N43" s="4">
        <f t="shared" ref="N43:P43" si="37">SUMIF(M$23:M$34,$A43,N$23:N$34)</f>
        <v>0</v>
      </c>
      <c r="O43" s="4"/>
      <c r="P43" s="4">
        <f t="shared" si="13"/>
        <v>0</v>
      </c>
    </row>
    <row r="44" spans="1:32" ht="15.75" customHeight="1" x14ac:dyDescent="0.35">
      <c r="A44" s="6" t="s">
        <v>26</v>
      </c>
      <c r="B44" s="4">
        <f t="shared" si="6"/>
        <v>0</v>
      </c>
      <c r="C44" s="4"/>
      <c r="D44" s="4">
        <f t="shared" ref="D44:P44" si="38">SUMIF(C$23:C$34,$A44,D$23:D$34)</f>
        <v>0</v>
      </c>
      <c r="E44" s="4"/>
      <c r="F44" s="4">
        <f t="shared" ref="F44:P44" si="39">SUMIF(E$23:E$34,$A44,F$23:F$34)</f>
        <v>321</v>
      </c>
      <c r="G44" s="4"/>
      <c r="H44" s="4">
        <f t="shared" ref="H44:P44" si="40">SUMIF(G$23:G$34,$A44,H$23:H$34)</f>
        <v>0</v>
      </c>
      <c r="I44" s="4"/>
      <c r="J44" s="4">
        <f t="shared" ref="J44:P44" si="41">SUMIF(I$23:I$34,$A44,J$23:J$34)</f>
        <v>0</v>
      </c>
      <c r="K44" s="4"/>
      <c r="L44" s="4">
        <f t="shared" ref="L44:P44" si="42">SUMIF(K$23:K$34,$A44,L$23:L$34)</f>
        <v>0</v>
      </c>
      <c r="M44" s="4"/>
      <c r="N44" s="4">
        <f t="shared" ref="N44:P44" si="43">SUMIF(M$23:M$34,$A44,N$23:N$34)</f>
        <v>0</v>
      </c>
      <c r="O44" s="4"/>
      <c r="P44" s="4">
        <f t="shared" si="13"/>
        <v>0</v>
      </c>
    </row>
    <row r="45" spans="1:32" ht="21" x14ac:dyDescent="0.35">
      <c r="A45" s="6" t="s">
        <v>16</v>
      </c>
      <c r="B45" s="4">
        <f t="shared" si="6"/>
        <v>0</v>
      </c>
      <c r="C45" s="4"/>
      <c r="D45" s="4">
        <f t="shared" ref="D45:P45" si="44">SUMIF(C$23:C$34,$A45,D$23:D$34)</f>
        <v>12</v>
      </c>
      <c r="E45" s="4"/>
      <c r="F45" s="4">
        <f t="shared" ref="F45:P45" si="45">SUMIF(E$23:E$34,$A45,F$23:F$34)</f>
        <v>0</v>
      </c>
      <c r="G45" s="4"/>
      <c r="H45" s="4">
        <f t="shared" ref="H45:P45" si="46">SUMIF(G$23:G$34,$A45,H$23:H$34)</f>
        <v>0</v>
      </c>
      <c r="I45" s="4"/>
      <c r="J45" s="4">
        <f t="shared" ref="J45:P45" si="47">SUMIF(I$23:I$34,$A45,J$23:J$34)</f>
        <v>0</v>
      </c>
      <c r="K45" s="4"/>
      <c r="L45" s="4">
        <f t="shared" ref="L45:P45" si="48">SUMIF(K$23:K$34,$A45,L$23:L$34)</f>
        <v>0</v>
      </c>
      <c r="M45" s="4"/>
      <c r="N45" s="4">
        <f t="shared" ref="N45:P45" si="49">SUMIF(M$23:M$34,$A45,N$23:N$34)</f>
        <v>0</v>
      </c>
      <c r="O45" s="4"/>
      <c r="P45" s="4">
        <f t="shared" si="13"/>
        <v>0</v>
      </c>
    </row>
    <row r="46" spans="1:32" ht="21" x14ac:dyDescent="0.35">
      <c r="A46" s="6" t="s">
        <v>28</v>
      </c>
      <c r="B46" s="4">
        <f t="shared" si="6"/>
        <v>0</v>
      </c>
      <c r="C46" s="4"/>
      <c r="D46" s="4">
        <f t="shared" ref="D46:P46" si="50">SUMIF(C$23:C$34,$A46,D$23:D$34)</f>
        <v>23</v>
      </c>
      <c r="E46" s="4"/>
      <c r="F46" s="4">
        <f t="shared" ref="F46:P46" si="51">SUMIF(E$23:E$34,$A46,F$23:F$34)</f>
        <v>0</v>
      </c>
      <c r="G46" s="4"/>
      <c r="H46" s="4">
        <f t="shared" ref="H46:P46" si="52">SUMIF(G$23:G$34,$A46,H$23:H$34)</f>
        <v>0</v>
      </c>
      <c r="I46" s="4"/>
      <c r="J46" s="4">
        <f t="shared" ref="J46:P46" si="53">SUMIF(I$23:I$34,$A46,J$23:J$34)</f>
        <v>213</v>
      </c>
      <c r="K46" s="4"/>
      <c r="L46" s="4">
        <f t="shared" ref="L46:P46" si="54">SUMIF(K$23:K$34,$A46,L$23:L$34)</f>
        <v>0</v>
      </c>
      <c r="M46" s="4"/>
      <c r="N46" s="4">
        <f t="shared" ref="N46:P46" si="55">SUMIF(M$23:M$34,$A46,N$23:N$34)</f>
        <v>123</v>
      </c>
      <c r="O46" s="4"/>
      <c r="P46" s="4">
        <f t="shared" si="13"/>
        <v>0</v>
      </c>
    </row>
    <row r="47" spans="1:32" ht="21" x14ac:dyDescent="0.35">
      <c r="A47" s="6" t="s">
        <v>12</v>
      </c>
      <c r="B47" s="4">
        <f t="shared" si="6"/>
        <v>0</v>
      </c>
      <c r="C47" s="4"/>
      <c r="D47" s="4">
        <f t="shared" ref="D47:P47" si="56">SUMIF(C$23:C$34,$A47,D$23:D$34)</f>
        <v>0</v>
      </c>
      <c r="E47" s="4"/>
      <c r="F47" s="4">
        <f t="shared" ref="F47:P47" si="57">SUMIF(E$23:E$34,$A47,F$23:F$34)</f>
        <v>0</v>
      </c>
      <c r="G47" s="4"/>
      <c r="H47" s="4">
        <f t="shared" ref="H47:P47" si="58">SUMIF(G$23:G$34,$A47,H$23:H$34)</f>
        <v>0</v>
      </c>
      <c r="I47" s="4"/>
      <c r="J47" s="4">
        <f t="shared" ref="J47:P47" si="59">SUMIF(I$23:I$34,$A47,J$23:J$34)</f>
        <v>0</v>
      </c>
      <c r="K47" s="4"/>
      <c r="L47" s="4">
        <f t="shared" ref="L47:P47" si="60">SUMIF(K$23:K$34,$A47,L$23:L$34)</f>
        <v>123</v>
      </c>
      <c r="M47" s="4"/>
      <c r="N47" s="4">
        <f t="shared" ref="N47:P47" si="61">SUMIF(M$23:M$34,$A47,N$23:N$34)</f>
        <v>0</v>
      </c>
      <c r="O47" s="4"/>
      <c r="P47" s="4">
        <f t="shared" si="13"/>
        <v>123</v>
      </c>
    </row>
    <row r="48" spans="1:32" ht="21" x14ac:dyDescent="0.35">
      <c r="A48" s="6" t="s">
        <v>39</v>
      </c>
      <c r="B48" s="4">
        <f t="shared" si="6"/>
        <v>0</v>
      </c>
      <c r="C48" s="4"/>
      <c r="D48" s="4">
        <f t="shared" ref="D48:P48" si="62">SUMIF(C$23:C$34,$A48,D$23:D$34)</f>
        <v>0</v>
      </c>
      <c r="E48" s="4"/>
      <c r="F48" s="4">
        <f t="shared" ref="F48:P48" si="63">SUMIF(E$23:E$34,$A48,F$23:F$34)</f>
        <v>0</v>
      </c>
      <c r="G48" s="4"/>
      <c r="H48" s="4">
        <f t="shared" ref="H48:P48" si="64">SUMIF(G$23:G$34,$A48,H$23:H$34)</f>
        <v>23</v>
      </c>
      <c r="I48" s="4"/>
      <c r="J48" s="4">
        <f t="shared" ref="J48:P48" si="65">SUMIF(I$23:I$34,$A48,J$23:J$34)</f>
        <v>0</v>
      </c>
      <c r="K48" s="4"/>
      <c r="L48" s="4">
        <f t="shared" ref="L48:P48" si="66">SUMIF(K$23:K$34,$A48,L$23:L$34)</f>
        <v>0</v>
      </c>
      <c r="M48" s="4"/>
      <c r="N48" s="4">
        <f t="shared" ref="N48:P48" si="67">SUMIF(M$23:M$34,$A48,N$23:N$34)</f>
        <v>21312</v>
      </c>
      <c r="O48" s="4"/>
      <c r="P48" s="4">
        <f t="shared" si="13"/>
        <v>0</v>
      </c>
    </row>
    <row r="49" spans="1:16" ht="21" x14ac:dyDescent="0.35">
      <c r="A49" s="6" t="s">
        <v>13</v>
      </c>
      <c r="B49" s="4">
        <f t="shared" si="6"/>
        <v>6</v>
      </c>
      <c r="C49" s="4"/>
      <c r="D49" s="4">
        <f t="shared" ref="D49:P49" si="68">SUMIF(C$23:C$34,$A49,D$23:D$34)</f>
        <v>0</v>
      </c>
      <c r="E49" s="4"/>
      <c r="F49" s="4">
        <f t="shared" ref="F49:P49" si="69">SUMIF(E$23:E$34,$A49,F$23:F$34)</f>
        <v>0</v>
      </c>
      <c r="G49" s="4"/>
      <c r="H49" s="4">
        <f t="shared" ref="H49:P49" si="70">SUMIF(G$23:G$34,$A49,H$23:H$34)</f>
        <v>0</v>
      </c>
      <c r="I49" s="4"/>
      <c r="J49" s="4">
        <f t="shared" ref="J49:P49" si="71">SUMIF(I$23:I$34,$A49,J$23:J$34)</f>
        <v>0</v>
      </c>
      <c r="K49" s="4"/>
      <c r="L49" s="4">
        <f t="shared" ref="L49:P49" si="72">SUMIF(K$23:K$34,$A49,L$23:L$34)</f>
        <v>0</v>
      </c>
      <c r="M49" s="4"/>
      <c r="N49" s="4">
        <f t="shared" ref="N49:P49" si="73">SUMIF(M$23:M$34,$A49,N$23:N$34)</f>
        <v>0</v>
      </c>
      <c r="O49" s="4"/>
      <c r="P49" s="4">
        <f t="shared" si="13"/>
        <v>0</v>
      </c>
    </row>
    <row r="50" spans="1:16" ht="21" x14ac:dyDescent="0.35">
      <c r="A50" s="6" t="s">
        <v>30</v>
      </c>
      <c r="B50" s="4">
        <f t="shared" si="6"/>
        <v>0</v>
      </c>
      <c r="C50" s="4"/>
      <c r="D50" s="4">
        <f t="shared" ref="D50:P50" si="74">SUMIF(C$23:C$34,$A50,D$23:D$34)</f>
        <v>123</v>
      </c>
      <c r="E50" s="4"/>
      <c r="F50" s="4">
        <f t="shared" ref="F50:P50" si="75">SUMIF(E$23:E$34,$A50,F$23:F$34)</f>
        <v>0</v>
      </c>
      <c r="G50" s="4"/>
      <c r="H50" s="4">
        <f t="shared" ref="H50:P50" si="76">SUMIF(G$23:G$34,$A50,H$23:H$34)</f>
        <v>0</v>
      </c>
      <c r="I50" s="4"/>
      <c r="J50" s="4">
        <f t="shared" ref="J50:P50" si="77">SUMIF(I$23:I$34,$A50,J$23:J$34)</f>
        <v>0</v>
      </c>
      <c r="K50" s="4"/>
      <c r="L50" s="4">
        <f t="shared" ref="L50:P50" si="78">SUMIF(K$23:K$34,$A50,L$23:L$34)</f>
        <v>0</v>
      </c>
      <c r="M50" s="4"/>
      <c r="N50" s="4">
        <f t="shared" ref="N50:P50" si="79">SUMIF(M$23:M$34,$A50,N$23:N$34)</f>
        <v>0</v>
      </c>
      <c r="O50" s="4"/>
      <c r="P50" s="4">
        <f t="shared" si="13"/>
        <v>0</v>
      </c>
    </row>
    <row r="51" spans="1:16" ht="21" x14ac:dyDescent="0.35">
      <c r="A51" s="6" t="s">
        <v>7</v>
      </c>
      <c r="B51" s="4">
        <f t="shared" si="6"/>
        <v>0</v>
      </c>
      <c r="C51" s="4"/>
      <c r="D51" s="4">
        <f t="shared" ref="D51:P51" si="80">SUMIF(C$23:C$34,$A51,D$23:D$34)</f>
        <v>123</v>
      </c>
      <c r="E51" s="4"/>
      <c r="F51" s="4">
        <f t="shared" ref="F51:P51" si="81">SUMIF(E$23:E$34,$A51,F$23:F$34)</f>
        <v>0</v>
      </c>
      <c r="G51" s="4"/>
      <c r="H51" s="4">
        <f t="shared" ref="H51:P51" si="82">SUMIF(G$23:G$34,$A51,H$23:H$34)</f>
        <v>0</v>
      </c>
      <c r="I51" s="4"/>
      <c r="J51" s="4">
        <f t="shared" ref="J51:P51" si="83">SUMIF(I$23:I$34,$A51,J$23:J$34)</f>
        <v>0</v>
      </c>
      <c r="K51" s="4"/>
      <c r="L51" s="4">
        <f t="shared" ref="L51:P51" si="84">SUMIF(K$23:K$34,$A51,L$23:L$34)</f>
        <v>0</v>
      </c>
      <c r="M51" s="4"/>
      <c r="N51" s="4">
        <f t="shared" ref="N51:P51" si="85">SUMIF(M$23:M$34,$A51,N$23:N$34)</f>
        <v>0</v>
      </c>
      <c r="O51" s="4"/>
      <c r="P51" s="4">
        <f t="shared" si="13"/>
        <v>0</v>
      </c>
    </row>
    <row r="52" spans="1:16" ht="21" x14ac:dyDescent="0.35">
      <c r="A52" s="6" t="s">
        <v>23</v>
      </c>
      <c r="B52" s="4">
        <f t="shared" si="6"/>
        <v>0</v>
      </c>
      <c r="C52" s="4"/>
      <c r="D52" s="4">
        <f t="shared" ref="D52:P52" si="86">SUMIF(C$23:C$34,$A52,D$23:D$34)</f>
        <v>0</v>
      </c>
      <c r="E52" s="4"/>
      <c r="F52" s="4">
        <f t="shared" ref="F52:P52" si="87">SUMIF(E$23:E$34,$A52,F$23:F$34)</f>
        <v>0</v>
      </c>
      <c r="G52" s="4"/>
      <c r="H52" s="4">
        <f t="shared" ref="H52:P52" si="88">SUMIF(G$23:G$34,$A52,H$23:H$34)</f>
        <v>0</v>
      </c>
      <c r="I52" s="4"/>
      <c r="J52" s="4">
        <f t="shared" ref="J52:P52" si="89">SUMIF(I$23:I$34,$A52,J$23:J$34)</f>
        <v>0</v>
      </c>
      <c r="K52" s="4"/>
      <c r="L52" s="4">
        <f t="shared" ref="L52:P52" si="90">SUMIF(K$23:K$34,$A52,L$23:L$34)</f>
        <v>0</v>
      </c>
      <c r="M52" s="4"/>
      <c r="N52" s="4">
        <f t="shared" ref="N52:P52" si="91">SUMIF(M$23:M$34,$A52,N$23:N$34)</f>
        <v>0</v>
      </c>
      <c r="O52" s="4"/>
      <c r="P52" s="4">
        <f t="shared" si="13"/>
        <v>213</v>
      </c>
    </row>
    <row r="53" spans="1:16" ht="21" x14ac:dyDescent="0.35">
      <c r="A53" s="6" t="s">
        <v>27</v>
      </c>
      <c r="B53" s="4">
        <f t="shared" si="6"/>
        <v>12</v>
      </c>
      <c r="C53" s="4"/>
      <c r="D53" s="4">
        <f t="shared" ref="D53:P53" si="92">SUMIF(C$23:C$34,$A53,D$23:D$34)</f>
        <v>0</v>
      </c>
      <c r="E53" s="4"/>
      <c r="F53" s="4">
        <f t="shared" ref="F53:P53" si="93">SUMIF(E$23:E$34,$A53,F$23:F$34)</f>
        <v>0</v>
      </c>
      <c r="G53" s="4"/>
      <c r="H53" s="4">
        <f t="shared" ref="H53:P53" si="94">SUMIF(G$23:G$34,$A53,H$23:H$34)</f>
        <v>5</v>
      </c>
      <c r="I53" s="4"/>
      <c r="J53" s="4">
        <f t="shared" ref="J53:P53" si="95">SUMIF(I$23:I$34,$A53,J$23:J$34)</f>
        <v>0</v>
      </c>
      <c r="K53" s="4"/>
      <c r="L53" s="4">
        <f t="shared" ref="L53:P53" si="96">SUMIF(K$23:K$34,$A53,L$23:L$34)</f>
        <v>123</v>
      </c>
      <c r="M53" s="4"/>
      <c r="N53" s="4">
        <f t="shared" ref="N53:P53" si="97">SUMIF(M$23:M$34,$A53,N$23:N$34)</f>
        <v>0</v>
      </c>
      <c r="O53" s="4"/>
      <c r="P53" s="4">
        <f t="shared" si="13"/>
        <v>0</v>
      </c>
    </row>
    <row r="54" spans="1:16" ht="21" x14ac:dyDescent="0.35">
      <c r="A54" s="6" t="s">
        <v>22</v>
      </c>
      <c r="B54" s="4">
        <f t="shared" si="6"/>
        <v>0</v>
      </c>
      <c r="C54" s="4"/>
      <c r="D54" s="4">
        <f t="shared" ref="D54:P54" si="98">SUMIF(C$23:C$34,$A54,D$23:D$34)</f>
        <v>213</v>
      </c>
      <c r="E54" s="4"/>
      <c r="F54" s="4">
        <f t="shared" ref="F54:P54" si="99">SUMIF(E$23:E$34,$A54,F$23:F$34)</f>
        <v>0</v>
      </c>
      <c r="G54" s="4"/>
      <c r="H54" s="4">
        <f t="shared" ref="H54:P54" si="100">SUMIF(G$23:G$34,$A54,H$23:H$34)</f>
        <v>0</v>
      </c>
      <c r="I54" s="4"/>
      <c r="J54" s="4">
        <f t="shared" ref="J54:P54" si="101">SUMIF(I$23:I$34,$A54,J$23:J$34)</f>
        <v>123</v>
      </c>
      <c r="K54" s="4"/>
      <c r="L54" s="4">
        <f t="shared" ref="L54:P54" si="102">SUMIF(K$23:K$34,$A54,L$23:L$34)</f>
        <v>0</v>
      </c>
      <c r="M54" s="4"/>
      <c r="N54" s="4">
        <f t="shared" ref="N54:P54" si="103">SUMIF(M$23:M$34,$A54,N$23:N$34)</f>
        <v>213</v>
      </c>
      <c r="O54" s="4"/>
      <c r="P54" s="4">
        <f t="shared" si="13"/>
        <v>0</v>
      </c>
    </row>
    <row r="55" spans="1:16" ht="21" x14ac:dyDescent="0.35">
      <c r="A55" s="6" t="s">
        <v>32</v>
      </c>
      <c r="B55" s="4">
        <f t="shared" si="6"/>
        <v>0</v>
      </c>
      <c r="C55" s="4"/>
      <c r="D55" s="4">
        <f t="shared" ref="D55:P55" si="104">SUMIF(C$23:C$34,$A55,D$23:D$34)</f>
        <v>213</v>
      </c>
      <c r="E55" s="4"/>
      <c r="F55" s="4">
        <f t="shared" ref="F55:P55" si="105">SUMIF(E$23:E$34,$A55,F$23:F$34)</f>
        <v>0</v>
      </c>
      <c r="G55" s="4"/>
      <c r="H55" s="4">
        <f t="shared" ref="H55:P55" si="106">SUMIF(G$23:G$34,$A55,H$23:H$34)</f>
        <v>0</v>
      </c>
      <c r="I55" s="4"/>
      <c r="J55" s="4">
        <f t="shared" ref="J55:P55" si="107">SUMIF(I$23:I$34,$A55,J$23:J$34)</f>
        <v>324</v>
      </c>
      <c r="K55" s="4"/>
      <c r="L55" s="4">
        <f t="shared" ref="L55:P55" si="108">SUMIF(K$23:K$34,$A55,L$23:L$34)</f>
        <v>21312</v>
      </c>
      <c r="M55" s="4"/>
      <c r="N55" s="4">
        <f t="shared" ref="N55:P55" si="109">SUMIF(M$23:M$34,$A55,N$23:N$34)</f>
        <v>213</v>
      </c>
      <c r="O55" s="4"/>
      <c r="P55" s="4">
        <f t="shared" si="13"/>
        <v>21312</v>
      </c>
    </row>
    <row r="56" spans="1:16" ht="21" x14ac:dyDescent="0.35">
      <c r="A56" s="6" t="s">
        <v>19</v>
      </c>
      <c r="B56" s="4">
        <f t="shared" si="6"/>
        <v>23</v>
      </c>
      <c r="C56" s="4"/>
      <c r="D56" s="4">
        <f t="shared" ref="D56:P56" si="110">SUMIF(C$23:C$34,$A56,D$23:D$34)</f>
        <v>0</v>
      </c>
      <c r="E56" s="4"/>
      <c r="F56" s="4">
        <f t="shared" ref="F56:P56" si="111">SUMIF(E$23:E$34,$A56,F$23:F$34)</f>
        <v>213</v>
      </c>
      <c r="G56" s="4"/>
      <c r="H56" s="4">
        <f t="shared" ref="H56:P56" si="112">SUMIF(G$23:G$34,$A56,H$23:H$34)</f>
        <v>0</v>
      </c>
      <c r="I56" s="4"/>
      <c r="J56" s="4">
        <f t="shared" ref="J56:P56" si="113">SUMIF(I$23:I$34,$A56,J$23:J$34)</f>
        <v>0</v>
      </c>
      <c r="K56" s="4"/>
      <c r="L56" s="4">
        <f t="shared" ref="L56:P56" si="114">SUMIF(K$23:K$34,$A56,L$23:L$34)</f>
        <v>0</v>
      </c>
      <c r="M56" s="4"/>
      <c r="N56" s="4">
        <f t="shared" ref="N56:P56" si="115">SUMIF(M$23:M$34,$A56,N$23:N$34)</f>
        <v>0</v>
      </c>
      <c r="O56" s="4"/>
      <c r="P56" s="4">
        <f t="shared" si="13"/>
        <v>0</v>
      </c>
    </row>
    <row r="57" spans="1:16" ht="21" x14ac:dyDescent="0.35">
      <c r="A57" s="6" t="s">
        <v>21</v>
      </c>
      <c r="B57" s="4">
        <f t="shared" si="6"/>
        <v>1</v>
      </c>
      <c r="C57" s="4"/>
      <c r="D57" s="4">
        <f t="shared" ref="D57:P57" si="116">SUMIF(C$23:C$34,$A57,D$23:D$34)</f>
        <v>0</v>
      </c>
      <c r="E57" s="4"/>
      <c r="F57" s="4">
        <f t="shared" ref="F57:P57" si="117">SUMIF(E$23:E$34,$A57,F$23:F$34)</f>
        <v>123</v>
      </c>
      <c r="G57" s="4"/>
      <c r="H57" s="4">
        <f t="shared" ref="H57:P57" si="118">SUMIF(G$23:G$34,$A57,H$23:H$34)</f>
        <v>0</v>
      </c>
      <c r="I57" s="4"/>
      <c r="J57" s="4">
        <f t="shared" ref="J57:P57" si="119">SUMIF(I$23:I$34,$A57,J$23:J$34)</f>
        <v>0</v>
      </c>
      <c r="K57" s="4"/>
      <c r="L57" s="4">
        <f t="shared" ref="L57:P57" si="120">SUMIF(K$23:K$34,$A57,L$23:L$34)</f>
        <v>213</v>
      </c>
      <c r="M57" s="4"/>
      <c r="N57" s="4">
        <f t="shared" ref="N57:P57" si="121">SUMIF(M$23:M$34,$A57,N$23:N$34)</f>
        <v>0</v>
      </c>
      <c r="O57" s="4"/>
      <c r="P57" s="4">
        <f t="shared" si="13"/>
        <v>12</v>
      </c>
    </row>
    <row r="58" spans="1:16" ht="21" x14ac:dyDescent="0.35">
      <c r="A58" s="6" t="s">
        <v>25</v>
      </c>
      <c r="B58" s="4">
        <f t="shared" si="6"/>
        <v>0</v>
      </c>
      <c r="C58" s="4"/>
      <c r="D58" s="4">
        <f t="shared" ref="D58:P58" si="122">SUMIF(C$23:C$34,$A58,D$23:D$34)</f>
        <v>213</v>
      </c>
      <c r="E58" s="4"/>
      <c r="F58" s="4">
        <f t="shared" ref="F58:P58" si="123">SUMIF(E$23:E$34,$A58,F$23:F$34)</f>
        <v>0</v>
      </c>
      <c r="G58" s="4"/>
      <c r="H58" s="4">
        <f t="shared" ref="H58:P58" si="124">SUMIF(G$23:G$34,$A58,H$23:H$34)</f>
        <v>0</v>
      </c>
      <c r="I58" s="4"/>
      <c r="J58" s="4">
        <f t="shared" ref="J58:P58" si="125">SUMIF(I$23:I$34,$A58,J$23:J$34)</f>
        <v>0</v>
      </c>
      <c r="K58" s="4"/>
      <c r="L58" s="4">
        <f t="shared" ref="L58:P58" si="126">SUMIF(K$23:K$34,$A58,L$23:L$34)</f>
        <v>0</v>
      </c>
      <c r="M58" s="4"/>
      <c r="N58" s="4">
        <f t="shared" ref="N58:P58" si="127">SUMIF(M$23:M$34,$A58,N$23:N$34)</f>
        <v>0</v>
      </c>
      <c r="O58" s="4"/>
      <c r="P58" s="4">
        <f t="shared" si="13"/>
        <v>0</v>
      </c>
    </row>
    <row r="59" spans="1:16" ht="21" x14ac:dyDescent="0.35">
      <c r="A59" s="6" t="s">
        <v>15</v>
      </c>
      <c r="B59" s="4">
        <f t="shared" si="6"/>
        <v>123</v>
      </c>
      <c r="C59" s="4"/>
      <c r="D59" s="4">
        <f t="shared" ref="D59:P59" si="128">SUMIF(C$23:C$34,$A59,D$23:D$34)</f>
        <v>0</v>
      </c>
      <c r="E59" s="4"/>
      <c r="F59" s="4">
        <f t="shared" ref="F59:P59" si="129">SUMIF(E$23:E$34,$A59,F$23:F$34)</f>
        <v>0</v>
      </c>
      <c r="G59" s="4"/>
      <c r="H59" s="4">
        <f t="shared" ref="H59:P59" si="130">SUMIF(G$23:G$34,$A59,H$23:H$34)</f>
        <v>0</v>
      </c>
      <c r="I59" s="4"/>
      <c r="J59" s="4">
        <f t="shared" ref="J59:P59" si="131">SUMIF(I$23:I$34,$A59,J$23:J$34)</f>
        <v>0</v>
      </c>
      <c r="K59" s="4"/>
      <c r="L59" s="4">
        <f t="shared" ref="L59:P59" si="132">SUMIF(K$23:K$34,$A59,L$23:L$34)</f>
        <v>3</v>
      </c>
      <c r="M59" s="4"/>
      <c r="N59" s="4">
        <f t="shared" ref="N59:P59" si="133">SUMIF(M$23:M$34,$A59,N$23:N$34)</f>
        <v>0</v>
      </c>
      <c r="O59" s="4"/>
      <c r="P59" s="4">
        <f t="shared" si="13"/>
        <v>0</v>
      </c>
    </row>
    <row r="60" spans="1:16" ht="21" x14ac:dyDescent="0.35">
      <c r="A60" s="6" t="s">
        <v>8</v>
      </c>
      <c r="B60" s="4">
        <f t="shared" si="6"/>
        <v>213</v>
      </c>
      <c r="C60" s="4"/>
      <c r="D60" s="4">
        <f t="shared" ref="D60:P60" si="134">SUMIF(C$23:C$34,$A60,D$23:D$34)</f>
        <v>0</v>
      </c>
      <c r="E60" s="4"/>
      <c r="F60" s="4">
        <f t="shared" ref="F60:P60" si="135">SUMIF(E$23:E$34,$A60,F$23:F$34)</f>
        <v>0</v>
      </c>
      <c r="G60" s="4"/>
      <c r="H60" s="4">
        <f t="shared" ref="H60:P60" si="136">SUMIF(G$23:G$34,$A60,H$23:H$34)</f>
        <v>213</v>
      </c>
      <c r="I60" s="4"/>
      <c r="J60" s="4">
        <f t="shared" ref="J60:P60" si="137">SUMIF(I$23:I$34,$A60,J$23:J$34)</f>
        <v>0</v>
      </c>
      <c r="K60" s="4"/>
      <c r="L60" s="4">
        <f t="shared" ref="L60:P60" si="138">SUMIF(K$23:K$34,$A60,L$23:L$34)</f>
        <v>213</v>
      </c>
      <c r="M60" s="4"/>
      <c r="N60" s="4">
        <f t="shared" ref="N60:P60" si="139">SUMIF(M$23:M$34,$A60,N$23:N$34)</f>
        <v>0</v>
      </c>
      <c r="O60" s="4"/>
      <c r="P60" s="4">
        <f t="shared" si="13"/>
        <v>0</v>
      </c>
    </row>
    <row r="61" spans="1:16" ht="21" x14ac:dyDescent="0.35">
      <c r="A61" s="6" t="s">
        <v>42</v>
      </c>
      <c r="B61" s="4">
        <f t="shared" si="6"/>
        <v>0</v>
      </c>
      <c r="C61" s="4"/>
      <c r="D61" s="4">
        <f t="shared" ref="D61:P61" si="140">SUMIF(C$23:C$34,$A61,D$23:D$34)</f>
        <v>0</v>
      </c>
      <c r="E61" s="4"/>
      <c r="F61" s="4">
        <f t="shared" ref="F61:P61" si="141">SUMIF(E$23:E$34,$A61,F$23:F$34)</f>
        <v>123</v>
      </c>
      <c r="G61" s="4"/>
      <c r="H61" s="4">
        <f t="shared" ref="H61:P61" si="142">SUMIF(G$23:G$34,$A61,H$23:H$34)</f>
        <v>123</v>
      </c>
      <c r="I61" s="4"/>
      <c r="J61" s="4">
        <f t="shared" ref="J61:P61" si="143">SUMIF(I$23:I$34,$A61,J$23:J$34)</f>
        <v>23</v>
      </c>
      <c r="K61" s="4"/>
      <c r="L61" s="4">
        <f t="shared" ref="L61:P61" si="144">SUMIF(K$23:K$34,$A61,L$23:L$34)</f>
        <v>321</v>
      </c>
      <c r="M61" s="4"/>
      <c r="N61" s="4">
        <f t="shared" ref="N61:P61" si="145">SUMIF(M$23:M$34,$A61,N$23:N$34)</f>
        <v>0</v>
      </c>
      <c r="O61" s="4"/>
      <c r="P61" s="4">
        <f t="shared" si="13"/>
        <v>321</v>
      </c>
    </row>
    <row r="62" spans="1:16" ht="21" x14ac:dyDescent="0.35">
      <c r="A62" s="8" t="s">
        <v>38</v>
      </c>
      <c r="B62" s="4">
        <f t="shared" si="6"/>
        <v>213</v>
      </c>
      <c r="C62" s="4"/>
      <c r="D62" s="4">
        <f t="shared" ref="D62:P62" si="146">SUMIF(C$23:C$34,$A62,D$23:D$34)</f>
        <v>0</v>
      </c>
      <c r="E62" s="4"/>
      <c r="F62" s="4">
        <f t="shared" ref="F62:P62" si="147">SUMIF(E$23:E$34,$A62,F$23:F$34)</f>
        <v>0</v>
      </c>
      <c r="G62" s="4"/>
      <c r="H62" s="4">
        <f t="shared" ref="H62:P62" si="148">SUMIF(G$23:G$34,$A62,H$23:H$34)</f>
        <v>0</v>
      </c>
      <c r="I62" s="4"/>
      <c r="J62" s="4">
        <f t="shared" ref="J62:P62" si="149">SUMIF(I$23:I$34,$A62,J$23:J$34)</f>
        <v>0</v>
      </c>
      <c r="K62" s="4"/>
      <c r="L62" s="4">
        <f t="shared" ref="L62:P62" si="150">SUMIF(K$23:K$34,$A62,L$23:L$34)</f>
        <v>0</v>
      </c>
      <c r="M62" s="4"/>
      <c r="N62" s="4">
        <f t="shared" ref="N62:P62" si="151">SUMIF(M$23:M$34,$A62,N$23:N$34)</f>
        <v>0</v>
      </c>
      <c r="O62" s="4"/>
      <c r="P62" s="4">
        <f t="shared" si="13"/>
        <v>0</v>
      </c>
    </row>
    <row r="63" spans="1:16" ht="21" x14ac:dyDescent="0.35">
      <c r="A63" s="6" t="s">
        <v>17</v>
      </c>
      <c r="B63" s="4">
        <f t="shared" si="6"/>
        <v>213</v>
      </c>
      <c r="C63" s="4"/>
      <c r="D63" s="4">
        <f t="shared" ref="D63:P63" si="152">SUMIF(C$23:C$34,$A63,D$23:D$34)</f>
        <v>0</v>
      </c>
      <c r="E63" s="4"/>
      <c r="F63" s="4">
        <f t="shared" ref="F63:P63" si="153">SUMIF(E$23:E$34,$A63,F$23:F$34)</f>
        <v>0</v>
      </c>
      <c r="G63" s="4"/>
      <c r="H63" s="4">
        <f t="shared" ref="H63:P63" si="154">SUMIF(G$23:G$34,$A63,H$23:H$34)</f>
        <v>0</v>
      </c>
      <c r="I63" s="4"/>
      <c r="J63" s="4">
        <f t="shared" ref="J63:P63" si="155">SUMIF(I$23:I$34,$A63,J$23:J$34)</f>
        <v>0</v>
      </c>
      <c r="K63" s="4"/>
      <c r="L63" s="4">
        <f t="shared" ref="L63:P63" si="156">SUMIF(K$23:K$34,$A63,L$23:L$34)</f>
        <v>0</v>
      </c>
      <c r="M63" s="4"/>
      <c r="N63" s="4">
        <f t="shared" ref="N63:P63" si="157">SUMIF(M$23:M$34,$A63,N$23:N$34)</f>
        <v>0</v>
      </c>
      <c r="O63" s="4"/>
      <c r="P63" s="4">
        <f t="shared" si="13"/>
        <v>0</v>
      </c>
    </row>
    <row r="64" spans="1:16" ht="21" x14ac:dyDescent="0.35">
      <c r="A64" s="6" t="s">
        <v>18</v>
      </c>
      <c r="B64" s="4">
        <f t="shared" si="6"/>
        <v>0</v>
      </c>
      <c r="C64" s="4"/>
      <c r="D64" s="4">
        <f t="shared" ref="D64:P64" si="158">SUMIF(C$23:C$34,$A64,D$23:D$34)</f>
        <v>45</v>
      </c>
      <c r="E64" s="4"/>
      <c r="F64" s="4">
        <f t="shared" ref="F64:P64" si="159">SUMIF(E$23:E$34,$A64,F$23:F$34)</f>
        <v>0</v>
      </c>
      <c r="G64" s="4"/>
      <c r="H64" s="4">
        <f t="shared" ref="H64:P64" si="160">SUMIF(G$23:G$34,$A64,H$23:H$34)</f>
        <v>0</v>
      </c>
      <c r="I64" s="4"/>
      <c r="J64" s="4">
        <f t="shared" ref="J64:P64" si="161">SUMIF(I$23:I$34,$A64,J$23:J$34)</f>
        <v>213</v>
      </c>
      <c r="K64" s="4"/>
      <c r="L64" s="4">
        <f t="shared" ref="L64:P64" si="162">SUMIF(K$23:K$34,$A64,L$23:L$34)</f>
        <v>0</v>
      </c>
      <c r="M64" s="4"/>
      <c r="N64" s="4">
        <f t="shared" ref="N64:P64" si="163">SUMIF(M$23:M$34,$A64,N$23:N$34)</f>
        <v>321</v>
      </c>
      <c r="O64" s="4"/>
      <c r="P64" s="4">
        <f t="shared" si="13"/>
        <v>0</v>
      </c>
    </row>
    <row r="65" spans="1:16" ht="21" x14ac:dyDescent="0.35">
      <c r="A65" s="6" t="s">
        <v>43</v>
      </c>
      <c r="B65" s="4">
        <f t="shared" si="6"/>
        <v>0</v>
      </c>
      <c r="C65" s="4"/>
      <c r="D65" s="4">
        <f t="shared" ref="D65:P65" si="164">SUMIF(C$23:C$34,$A65,D$23:D$34)</f>
        <v>0</v>
      </c>
      <c r="E65" s="4"/>
      <c r="F65" s="4">
        <f t="shared" ref="F65:P65" si="165">SUMIF(E$23:E$34,$A65,F$23:F$34)</f>
        <v>3</v>
      </c>
      <c r="G65" s="4"/>
      <c r="H65" s="4">
        <f t="shared" ref="H65:P65" si="166">SUMIF(G$23:G$34,$A65,H$23:H$34)</f>
        <v>123</v>
      </c>
      <c r="I65" s="4"/>
      <c r="J65" s="4">
        <f t="shared" ref="J65:P65" si="167">SUMIF(I$23:I$34,$A65,J$23:J$34)</f>
        <v>6</v>
      </c>
      <c r="K65" s="4"/>
      <c r="L65" s="4">
        <f t="shared" ref="L65:P65" si="168">SUMIF(K$23:K$34,$A65,L$23:L$34)</f>
        <v>0</v>
      </c>
      <c r="M65" s="4"/>
      <c r="N65" s="4">
        <f t="shared" ref="N65:P65" si="169">SUMIF(M$23:M$34,$A65,N$23:N$34)</f>
        <v>213</v>
      </c>
      <c r="O65" s="4"/>
      <c r="P65" s="4">
        <f t="shared" si="13"/>
        <v>0</v>
      </c>
    </row>
    <row r="66" spans="1:16" ht="21" x14ac:dyDescent="0.35">
      <c r="A66" s="6" t="s">
        <v>41</v>
      </c>
      <c r="B66" s="4">
        <f t="shared" si="6"/>
        <v>0</v>
      </c>
      <c r="C66" s="4"/>
      <c r="D66" s="4">
        <f t="shared" ref="D66:P66" si="170">SUMIF(C$23:C$34,$A66,D$23:D$34)</f>
        <v>0</v>
      </c>
      <c r="E66" s="4"/>
      <c r="F66" s="4">
        <f t="shared" ref="F66:P66" si="171">SUMIF(E$23:E$34,$A66,F$23:F$34)</f>
        <v>12</v>
      </c>
      <c r="G66" s="4"/>
      <c r="H66" s="4">
        <f t="shared" ref="H66:P66" si="172">SUMIF(G$23:G$34,$A66,H$23:H$34)</f>
        <v>3</v>
      </c>
      <c r="I66" s="4"/>
      <c r="J66" s="4">
        <f t="shared" ref="J66:P66" si="173">SUMIF(I$23:I$34,$A66,J$23:J$34)</f>
        <v>254</v>
      </c>
      <c r="K66" s="4"/>
      <c r="L66" s="4">
        <f t="shared" ref="L66:P66" si="174">SUMIF(K$23:K$34,$A66,L$23:L$34)</f>
        <v>5</v>
      </c>
      <c r="M66" s="4"/>
      <c r="N66" s="4">
        <f t="shared" ref="N66:P66" si="175">SUMIF(M$23:M$34,$A66,N$23:N$34)</f>
        <v>12</v>
      </c>
      <c r="O66" s="4"/>
      <c r="P66" s="4">
        <f t="shared" si="13"/>
        <v>5</v>
      </c>
    </row>
    <row r="67" spans="1:16" ht="21" x14ac:dyDescent="0.35">
      <c r="A67" s="6" t="s">
        <v>11</v>
      </c>
      <c r="B67" s="4">
        <f t="shared" si="6"/>
        <v>0</v>
      </c>
      <c r="C67" s="4"/>
      <c r="D67" s="4">
        <f t="shared" ref="D67:P67" si="176">SUMIF(C$23:C$34,$A67,D$23:D$34)</f>
        <v>0</v>
      </c>
      <c r="E67" s="4"/>
      <c r="F67" s="4">
        <f t="shared" ref="F67:P67" si="177">SUMIF(E$23:E$34,$A67,F$23:F$34)</f>
        <v>0</v>
      </c>
      <c r="G67" s="4"/>
      <c r="H67" s="4">
        <f t="shared" ref="H67:P67" si="178">SUMIF(G$23:G$34,$A67,H$23:H$34)</f>
        <v>0</v>
      </c>
      <c r="I67" s="4"/>
      <c r="J67" s="4">
        <f t="shared" ref="J67:P67" si="179">SUMIF(I$23:I$34,$A67,J$23:J$34)</f>
        <v>0</v>
      </c>
      <c r="K67" s="4"/>
      <c r="L67" s="4">
        <f t="shared" ref="L67:P67" si="180">SUMIF(K$23:K$34,$A67,L$23:L$34)</f>
        <v>0</v>
      </c>
      <c r="M67" s="4"/>
      <c r="N67" s="4">
        <f t="shared" ref="N67:P67" si="181">SUMIF(M$23:M$34,$A67,N$23:N$34)</f>
        <v>123</v>
      </c>
      <c r="O67" s="4"/>
      <c r="P67" s="4">
        <f t="shared" si="13"/>
        <v>0</v>
      </c>
    </row>
    <row r="68" spans="1:16" ht="21" x14ac:dyDescent="0.35">
      <c r="A68" s="6" t="s">
        <v>6</v>
      </c>
      <c r="B68" s="4">
        <f t="shared" si="6"/>
        <v>3</v>
      </c>
      <c r="C68" s="4"/>
      <c r="D68" s="4">
        <f t="shared" ref="D68:P68" si="182">SUMIF(C$23:C$34,$A68,D$23:D$34)</f>
        <v>0</v>
      </c>
      <c r="E68" s="4"/>
      <c r="F68" s="4">
        <f t="shared" ref="F68:P68" si="183">SUMIF(E$23:E$34,$A68,F$23:F$34)</f>
        <v>0</v>
      </c>
      <c r="G68" s="4"/>
      <c r="H68" s="4">
        <f t="shared" ref="H68:P68" si="184">SUMIF(G$23:G$34,$A68,H$23:H$34)</f>
        <v>12</v>
      </c>
      <c r="I68" s="4"/>
      <c r="J68" s="4">
        <f t="shared" ref="J68:P68" si="185">SUMIF(I$23:I$34,$A68,J$23:J$34)</f>
        <v>123</v>
      </c>
      <c r="K68" s="4"/>
      <c r="L68" s="4">
        <f t="shared" ref="L68:P68" si="186">SUMIF(K$23:K$34,$A68,L$23:L$34)</f>
        <v>12</v>
      </c>
      <c r="M68" s="4"/>
      <c r="N68" s="4">
        <f t="shared" ref="N68:P68" si="187">SUMIF(M$23:M$34,$A68,N$23:N$34)</f>
        <v>0</v>
      </c>
      <c r="O68" s="4"/>
      <c r="P68" s="4">
        <f t="shared" si="13"/>
        <v>0</v>
      </c>
    </row>
    <row r="69" spans="1:16" ht="21" x14ac:dyDescent="0.35">
      <c r="A69" s="6" t="s">
        <v>24</v>
      </c>
      <c r="B69" s="4">
        <f t="shared" si="6"/>
        <v>321</v>
      </c>
      <c r="C69" s="4"/>
      <c r="D69" s="4">
        <f t="shared" ref="D69:P69" si="188">SUMIF(C$23:C$34,$A69,D$23:D$34)</f>
        <v>0</v>
      </c>
      <c r="E69" s="4"/>
      <c r="F69" s="4">
        <f t="shared" ref="F69:P69" si="189">SUMIF(E$23:E$34,$A69,F$23:F$34)</f>
        <v>0</v>
      </c>
      <c r="G69" s="4"/>
      <c r="H69" s="4">
        <f t="shared" ref="H69:P69" si="190">SUMIF(G$23:G$34,$A69,H$23:H$34)</f>
        <v>0</v>
      </c>
      <c r="I69" s="4"/>
      <c r="J69" s="4">
        <f t="shared" ref="J69:P69" si="191">SUMIF(I$23:I$34,$A69,J$23:J$34)</f>
        <v>0</v>
      </c>
      <c r="K69" s="4"/>
      <c r="L69" s="4">
        <f t="shared" ref="L69:P69" si="192">SUMIF(K$23:K$34,$A69,L$23:L$34)</f>
        <v>0</v>
      </c>
      <c r="M69" s="4"/>
      <c r="N69" s="4">
        <f t="shared" ref="N69:P69" si="193">SUMIF(M$23:M$34,$A69,N$23:N$34)</f>
        <v>0</v>
      </c>
      <c r="O69" s="4"/>
      <c r="P69" s="4">
        <f t="shared" si="13"/>
        <v>0</v>
      </c>
    </row>
    <row r="70" spans="1:16" ht="21" x14ac:dyDescent="0.35">
      <c r="A70" s="6" t="s">
        <v>31</v>
      </c>
      <c r="B70" s="4">
        <f t="shared" si="6"/>
        <v>21312</v>
      </c>
      <c r="C70" s="4"/>
      <c r="D70" s="4">
        <f t="shared" ref="D70:P70" si="194">SUMIF(C$23:C$34,$A70,D$23:D$34)</f>
        <v>0</v>
      </c>
      <c r="E70" s="4"/>
      <c r="F70" s="4">
        <f t="shared" ref="F70:P70" si="195">SUMIF(E$23:E$34,$A70,F$23:F$34)</f>
        <v>0</v>
      </c>
      <c r="G70" s="4"/>
      <c r="H70" s="4">
        <f t="shared" ref="H70:P70" si="196">SUMIF(G$23:G$34,$A70,H$23:H$34)</f>
        <v>0</v>
      </c>
      <c r="I70" s="4"/>
      <c r="J70" s="4">
        <f t="shared" ref="J70:P70" si="197">SUMIF(I$23:I$34,$A70,J$23:J$34)</f>
        <v>0</v>
      </c>
      <c r="K70" s="4"/>
      <c r="L70" s="4">
        <f t="shared" ref="L70:P70" si="198">SUMIF(K$23:K$34,$A70,L$23:L$34)</f>
        <v>213</v>
      </c>
      <c r="M70" s="4"/>
      <c r="N70" s="4">
        <f t="shared" ref="N70:P70" si="199">SUMIF(M$23:M$34,$A70,N$23:N$34)</f>
        <v>0</v>
      </c>
      <c r="O70" s="4"/>
      <c r="P70" s="4">
        <f t="shared" si="13"/>
        <v>0</v>
      </c>
    </row>
    <row r="71" spans="1:16" ht="21" x14ac:dyDescent="0.35">
      <c r="A71" s="6" t="s">
        <v>10</v>
      </c>
      <c r="B71" s="4">
        <f t="shared" si="6"/>
        <v>0</v>
      </c>
      <c r="C71" s="4"/>
      <c r="D71" s="4">
        <f t="shared" ref="D71:P71" si="200">SUMIF(C$23:C$34,$A71,D$23:D$34)</f>
        <v>0</v>
      </c>
      <c r="E71" s="4"/>
      <c r="F71" s="4">
        <f t="shared" ref="F71:P71" si="201">SUMIF(E$23:E$34,$A71,F$23:F$34)</f>
        <v>3124</v>
      </c>
      <c r="G71" s="4"/>
      <c r="H71" s="4">
        <f t="shared" ref="H71:P71" si="202">SUMIF(G$23:G$34,$A71,H$23:H$34)</f>
        <v>21312</v>
      </c>
      <c r="I71" s="4"/>
      <c r="J71" s="4">
        <f t="shared" ref="J71:P71" si="203">SUMIF(I$23:I$34,$A71,J$23:J$34)</f>
        <v>0</v>
      </c>
      <c r="K71" s="4"/>
      <c r="L71" s="4">
        <f t="shared" ref="L71:P71" si="204">SUMIF(K$23:K$34,$A71,L$23:L$34)</f>
        <v>0</v>
      </c>
      <c r="M71" s="4"/>
      <c r="N71" s="4">
        <f t="shared" ref="N71:P71" si="205">SUMIF(M$23:M$34,$A71,N$23:N$34)</f>
        <v>23</v>
      </c>
      <c r="O71" s="4"/>
      <c r="P71" s="4">
        <f t="shared" si="13"/>
        <v>0</v>
      </c>
    </row>
    <row r="72" spans="1:16" ht="21" x14ac:dyDescent="0.35">
      <c r="A72" s="6" t="s">
        <v>34</v>
      </c>
      <c r="B72" s="4">
        <f t="shared" si="6"/>
        <v>0</v>
      </c>
      <c r="C72" s="4"/>
      <c r="D72" s="4">
        <f t="shared" ref="D72:P72" si="206">SUMIF(C$23:C$34,$A72,D$23:D$34)</f>
        <v>21312</v>
      </c>
      <c r="E72" s="4"/>
      <c r="F72" s="4">
        <f t="shared" ref="F72:P72" si="207">SUMIF(E$23:E$34,$A72,F$23:F$34)</f>
        <v>0</v>
      </c>
      <c r="G72" s="4"/>
      <c r="H72" s="4">
        <f t="shared" ref="H72:P72" si="208">SUMIF(G$23:G$34,$A72,H$23:H$34)</f>
        <v>0</v>
      </c>
      <c r="I72" s="4"/>
      <c r="J72" s="4">
        <f t="shared" ref="J72:P72" si="209">SUMIF(I$23:I$34,$A72,J$23:J$34)</f>
        <v>0</v>
      </c>
      <c r="K72" s="4"/>
      <c r="L72" s="4">
        <f t="shared" ref="L72:P72" si="210">SUMIF(K$23:K$34,$A72,L$23:L$34)</f>
        <v>0</v>
      </c>
      <c r="M72" s="4"/>
      <c r="N72" s="4">
        <f t="shared" ref="N72:P72" si="211">SUMIF(M$23:M$34,$A72,N$23:N$34)</f>
        <v>0</v>
      </c>
      <c r="O72" s="4"/>
      <c r="P72" s="4">
        <f t="shared" si="13"/>
        <v>0</v>
      </c>
    </row>
    <row r="73" spans="1:16" ht="21" x14ac:dyDescent="0.35">
      <c r="A73" s="6" t="s">
        <v>40</v>
      </c>
      <c r="B73" s="4">
        <f t="shared" si="6"/>
        <v>0</v>
      </c>
      <c r="C73" s="4"/>
      <c r="D73" s="4">
        <f t="shared" ref="D73:P73" si="212">SUMIF(C$23:C$34,$A73,D$23:D$34)</f>
        <v>0</v>
      </c>
      <c r="E73" s="4"/>
      <c r="F73" s="4">
        <f t="shared" ref="F73:P73" si="213">SUMIF(E$23:E$34,$A73,F$23:F$34)</f>
        <v>213</v>
      </c>
      <c r="G73" s="4"/>
      <c r="H73" s="4">
        <f t="shared" ref="H73:P73" si="214">SUMIF(G$23:G$34,$A73,H$23:H$34)</f>
        <v>213</v>
      </c>
      <c r="I73" s="4"/>
      <c r="J73" s="4">
        <f t="shared" ref="J73:P73" si="215">SUMIF(I$23:I$34,$A73,J$23:J$34)</f>
        <v>213</v>
      </c>
      <c r="K73" s="4"/>
      <c r="L73" s="4">
        <f t="shared" ref="L73:P73" si="216">SUMIF(K$23:K$34,$A73,L$23:L$34)</f>
        <v>23</v>
      </c>
      <c r="M73" s="4"/>
      <c r="N73" s="4">
        <f t="shared" ref="N73:P73" si="217">SUMIF(M$23:M$34,$A73,N$23:N$34)</f>
        <v>5</v>
      </c>
      <c r="O73" s="4"/>
      <c r="P73" s="4">
        <f t="shared" si="13"/>
        <v>23</v>
      </c>
    </row>
    <row r="74" spans="1:16" ht="21" x14ac:dyDescent="0.35">
      <c r="A74" s="6" t="s">
        <v>33</v>
      </c>
      <c r="B74" s="4">
        <f t="shared" si="6"/>
        <v>0</v>
      </c>
      <c r="C74" s="4"/>
      <c r="D74" s="4">
        <f t="shared" ref="D74:P74" si="218">SUMIF(C$23:C$34,$A74,D$23:D$34)</f>
        <v>0</v>
      </c>
      <c r="E74" s="4"/>
      <c r="F74" s="4">
        <f t="shared" ref="F74:P74" si="219">SUMIF(E$23:E$34,$A74,F$23:F$34)</f>
        <v>0</v>
      </c>
      <c r="G74" s="4"/>
      <c r="H74" s="4">
        <f t="shared" ref="H74:P74" si="220">SUMIF(G$23:G$34,$A74,H$23:H$34)</f>
        <v>0</v>
      </c>
      <c r="I74" s="4"/>
      <c r="J74" s="4">
        <f t="shared" ref="J74:P74" si="221">SUMIF(I$23:I$34,$A74,J$23:J$34)</f>
        <v>0</v>
      </c>
      <c r="K74" s="4"/>
      <c r="L74" s="4">
        <f t="shared" ref="L74:P74" si="222">SUMIF(K$23:K$34,$A74,L$23:L$34)</f>
        <v>0</v>
      </c>
      <c r="M74" s="4"/>
      <c r="N74" s="4">
        <f t="shared" ref="N74:P74" si="223">SUMIF(M$23:M$34,$A74,N$23:N$34)</f>
        <v>0</v>
      </c>
      <c r="O74" s="4"/>
      <c r="P74" s="4">
        <f t="shared" si="13"/>
        <v>213</v>
      </c>
    </row>
    <row r="75" spans="1:16" ht="21" x14ac:dyDescent="0.35">
      <c r="A75" s="6" t="s">
        <v>37</v>
      </c>
      <c r="B75" s="4">
        <f t="shared" si="6"/>
        <v>0</v>
      </c>
      <c r="C75" s="4"/>
      <c r="D75" s="4">
        <f t="shared" ref="D75:P75" si="224">SUMIF(C$23:C$34,$A75,D$23:D$34)</f>
        <v>0</v>
      </c>
      <c r="E75" s="4"/>
      <c r="F75" s="4">
        <f t="shared" ref="F75:P75" si="225">SUMIF(E$23:E$34,$A75,F$23:F$34)</f>
        <v>0</v>
      </c>
      <c r="G75" s="4"/>
      <c r="H75" s="4">
        <f t="shared" ref="H75:P75" si="226">SUMIF(G$23:G$34,$A75,H$23:H$34)</f>
        <v>0</v>
      </c>
      <c r="I75" s="4"/>
      <c r="J75" s="4">
        <f t="shared" ref="J75:P75" si="227">SUMIF(I$23:I$34,$A75,J$23:J$34)</f>
        <v>0</v>
      </c>
      <c r="K75" s="4"/>
      <c r="L75" s="4">
        <f t="shared" ref="L75:P75" si="228">SUMIF(K$23:K$34,$A75,L$23:L$34)</f>
        <v>0</v>
      </c>
      <c r="M75" s="4"/>
      <c r="N75" s="4">
        <f t="shared" ref="N75:P75" si="229">SUMIF(M$23:M$34,$A75,N$23:N$34)</f>
        <v>0</v>
      </c>
      <c r="O75" s="4"/>
      <c r="P75" s="4">
        <f t="shared" si="13"/>
        <v>3</v>
      </c>
    </row>
  </sheetData>
  <sortState ref="A2:P14">
    <sortCondition ref="G3"/>
  </sortState>
  <mergeCells count="1">
    <mergeCell ref="E36:I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:E8"/>
    </sheetView>
  </sheetViews>
  <sheetFormatPr defaultRowHeight="15" x14ac:dyDescent="0.25"/>
  <sheetData>
    <row r="1" spans="1:5" x14ac:dyDescent="0.25">
      <c r="A1" t="s">
        <v>0</v>
      </c>
      <c r="B1">
        <v>4</v>
      </c>
      <c r="D1" t="e">
        <f>MID(A1,SEARCH("яблоко",A8,1)+1,99)</f>
        <v>#VALUE!</v>
      </c>
      <c r="E1" t="str">
        <f>IF(ISNUMBER(SEARCH("яблоко",A1:A8)),"$A2=$C2")</f>
        <v>$A2=$C2</v>
      </c>
    </row>
    <row r="2" spans="1:5" x14ac:dyDescent="0.25">
      <c r="A2" t="s">
        <v>1</v>
      </c>
      <c r="B2">
        <v>3</v>
      </c>
      <c r="E2" t="b">
        <f t="shared" ref="E2:E8" si="0">IF(ISNUMBER(SEARCH("яблоко",A2:A9)),"$A2=$C2")</f>
        <v>0</v>
      </c>
    </row>
    <row r="3" spans="1:5" x14ac:dyDescent="0.25">
      <c r="A3" t="s">
        <v>3</v>
      </c>
      <c r="B3">
        <v>2</v>
      </c>
      <c r="E3" t="b">
        <f t="shared" si="0"/>
        <v>0</v>
      </c>
    </row>
    <row r="4" spans="1:5" x14ac:dyDescent="0.25">
      <c r="A4" t="s">
        <v>5</v>
      </c>
      <c r="B4">
        <v>1</v>
      </c>
      <c r="E4" t="b">
        <f t="shared" si="0"/>
        <v>0</v>
      </c>
    </row>
    <row r="5" spans="1:5" x14ac:dyDescent="0.25">
      <c r="A5" t="s">
        <v>0</v>
      </c>
      <c r="B5">
        <v>44</v>
      </c>
      <c r="E5" t="str">
        <f t="shared" si="0"/>
        <v>$A2=$C2</v>
      </c>
    </row>
    <row r="6" spans="1:5" x14ac:dyDescent="0.25">
      <c r="A6" t="s">
        <v>2</v>
      </c>
      <c r="B6">
        <v>55</v>
      </c>
      <c r="E6" t="b">
        <f t="shared" si="0"/>
        <v>0</v>
      </c>
    </row>
    <row r="7" spans="1:5" x14ac:dyDescent="0.25">
      <c r="A7" t="s">
        <v>4</v>
      </c>
      <c r="B7">
        <v>66</v>
      </c>
      <c r="E7" t="b">
        <f t="shared" si="0"/>
        <v>0</v>
      </c>
    </row>
    <row r="8" spans="1:5" x14ac:dyDescent="0.25">
      <c r="A8" t="s">
        <v>5</v>
      </c>
      <c r="B8">
        <v>11</v>
      </c>
      <c r="E8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2222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2020-10-29T08:23:54Z</dcterms:modified>
</cp:coreProperties>
</file>