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14472" yWindow="-468" windowWidth="7920" windowHeight="9816" activeTab="4"/>
  </bookViews>
  <sheets>
    <sheet name="общее" sheetId="1" r:id="rId1"/>
    <sheet name="справочник" sheetId="2" r:id="rId2"/>
    <sheet name="приход" sheetId="3" r:id="rId3"/>
    <sheet name="номенклатура" sheetId="5" r:id="rId4"/>
    <sheet name="расход" sheetId="4" r:id="rId5"/>
    <sheet name="СЕРТИФИКАТЫ" sheetId="8" r:id="rId6"/>
  </sheets>
  <definedNames>
    <definedName name="_xlnm._FilterDatabase" localSheetId="3" hidden="1">номенклатура!$B$1:$B$216</definedName>
    <definedName name="наименование">Таблица5[[#All],[наименование]]</definedName>
    <definedName name="_xlnm.Print_Area" localSheetId="0">общее!$A$1:$P$579</definedName>
  </definedNames>
  <calcPr calcId="144525"/>
</workbook>
</file>

<file path=xl/calcChain.xml><?xml version="1.0" encoding="utf-8"?>
<calcChain xmlns="http://schemas.openxmlformats.org/spreadsheetml/2006/main">
  <c r="B35" i="1" l="1"/>
  <c r="B173" i="1" l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D189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E189" i="1" l="1"/>
  <c r="F189" i="1" s="1"/>
  <c r="D541" i="1" l="1"/>
  <c r="D543" i="1"/>
  <c r="E544" i="1"/>
  <c r="D545" i="1"/>
  <c r="D547" i="1"/>
  <c r="E548" i="1"/>
  <c r="D549" i="1"/>
  <c r="D551" i="1"/>
  <c r="E552" i="1"/>
  <c r="D553" i="1"/>
  <c r="D555" i="1"/>
  <c r="E556" i="1"/>
  <c r="D557" i="1"/>
  <c r="D559" i="1"/>
  <c r="E560" i="1"/>
  <c r="D561" i="1"/>
  <c r="D563" i="1"/>
  <c r="E564" i="1"/>
  <c r="D565" i="1"/>
  <c r="D567" i="1"/>
  <c r="B568" i="1"/>
  <c r="E568" i="1" s="1"/>
  <c r="B569" i="1"/>
  <c r="D569" i="1" s="1"/>
  <c r="B570" i="1"/>
  <c r="B571" i="1"/>
  <c r="D571" i="1" s="1"/>
  <c r="B572" i="1"/>
  <c r="E572" i="1" s="1"/>
  <c r="B573" i="1"/>
  <c r="D573" i="1" s="1"/>
  <c r="B574" i="1"/>
  <c r="B575" i="1"/>
  <c r="D575" i="1" s="1"/>
  <c r="B576" i="1"/>
  <c r="E576" i="1" s="1"/>
  <c r="B577" i="1"/>
  <c r="D577" i="1" s="1"/>
  <c r="B578" i="1"/>
  <c r="B579" i="1"/>
  <c r="D579" i="1" s="1"/>
  <c r="D542" i="1"/>
  <c r="D544" i="1"/>
  <c r="D546" i="1"/>
  <c r="D548" i="1"/>
  <c r="D550" i="1"/>
  <c r="D552" i="1"/>
  <c r="D554" i="1"/>
  <c r="D556" i="1"/>
  <c r="D558" i="1"/>
  <c r="D560" i="1"/>
  <c r="D562" i="1"/>
  <c r="D564" i="1"/>
  <c r="D566" i="1"/>
  <c r="D568" i="1"/>
  <c r="D570" i="1"/>
  <c r="D574" i="1"/>
  <c r="D578" i="1"/>
  <c r="E541" i="1"/>
  <c r="E542" i="1"/>
  <c r="E543" i="1"/>
  <c r="E545" i="1"/>
  <c r="E546" i="1"/>
  <c r="E547" i="1"/>
  <c r="E549" i="1"/>
  <c r="E550" i="1"/>
  <c r="E551" i="1"/>
  <c r="E553" i="1"/>
  <c r="E554" i="1"/>
  <c r="F554" i="1" s="1"/>
  <c r="E555" i="1"/>
  <c r="E557" i="1"/>
  <c r="E558" i="1"/>
  <c r="E559" i="1"/>
  <c r="E561" i="1"/>
  <c r="E562" i="1"/>
  <c r="F562" i="1" s="1"/>
  <c r="E563" i="1"/>
  <c r="E565" i="1"/>
  <c r="E566" i="1"/>
  <c r="E567" i="1"/>
  <c r="E569" i="1"/>
  <c r="E570" i="1"/>
  <c r="F570" i="1" s="1"/>
  <c r="E571" i="1"/>
  <c r="E573" i="1"/>
  <c r="E574" i="1"/>
  <c r="E575" i="1"/>
  <c r="E577" i="1"/>
  <c r="E578" i="1"/>
  <c r="E579" i="1"/>
  <c r="F546" i="1"/>
  <c r="F566" i="1" l="1"/>
  <c r="F550" i="1"/>
  <c r="D572" i="1"/>
  <c r="D576" i="1"/>
  <c r="F576" i="1" s="1"/>
  <c r="F574" i="1"/>
  <c r="F558" i="1"/>
  <c r="F542" i="1"/>
  <c r="F548" i="1"/>
  <c r="F544" i="1"/>
  <c r="F556" i="1"/>
  <c r="F564" i="1"/>
  <c r="F560" i="1"/>
  <c r="F552" i="1"/>
  <c r="F578" i="1"/>
  <c r="F572" i="1"/>
  <c r="F568" i="1"/>
  <c r="F579" i="1"/>
  <c r="F577" i="1"/>
  <c r="F575" i="1"/>
  <c r="F573" i="1"/>
  <c r="F571" i="1"/>
  <c r="F569" i="1"/>
  <c r="F567" i="1"/>
  <c r="F565" i="1"/>
  <c r="F563" i="1"/>
  <c r="F561" i="1"/>
  <c r="F559" i="1"/>
  <c r="F557" i="1"/>
  <c r="F555" i="1"/>
  <c r="F553" i="1"/>
  <c r="F551" i="1"/>
  <c r="F549" i="1"/>
  <c r="F547" i="1"/>
  <c r="F545" i="1"/>
  <c r="F543" i="1"/>
  <c r="F541" i="1"/>
  <c r="B2" i="1"/>
  <c r="D2" i="1" s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E116" i="1" l="1"/>
  <c r="E122" i="1"/>
  <c r="E132" i="1"/>
  <c r="E99" i="1"/>
  <c r="E100" i="1"/>
  <c r="E101" i="1"/>
  <c r="E102" i="1"/>
  <c r="E103" i="1"/>
  <c r="E104" i="1"/>
  <c r="E105" i="1"/>
  <c r="E106" i="1"/>
  <c r="E107" i="1"/>
  <c r="E108" i="1"/>
  <c r="E109" i="1"/>
  <c r="E111" i="1"/>
  <c r="E136" i="1"/>
  <c r="E138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526" i="1"/>
  <c r="E528" i="1"/>
  <c r="E530" i="1"/>
  <c r="E532" i="1"/>
  <c r="E534" i="1"/>
  <c r="E536" i="1"/>
  <c r="E538" i="1"/>
  <c r="E540" i="1"/>
  <c r="E134" i="1" l="1"/>
  <c r="E130" i="1"/>
  <c r="F130" i="1" s="1"/>
  <c r="E128" i="1"/>
  <c r="E126" i="1"/>
  <c r="F126" i="1" s="1"/>
  <c r="E124" i="1"/>
  <c r="E120" i="1"/>
  <c r="E118" i="1"/>
  <c r="E114" i="1"/>
  <c r="F114" i="1" s="1"/>
  <c r="F104" i="1"/>
  <c r="F100" i="1"/>
  <c r="F157" i="1"/>
  <c r="F155" i="1"/>
  <c r="F153" i="1"/>
  <c r="F147" i="1"/>
  <c r="F145" i="1"/>
  <c r="E133" i="1"/>
  <c r="E125" i="1"/>
  <c r="E117" i="1"/>
  <c r="F402" i="1"/>
  <c r="F386" i="1"/>
  <c r="F169" i="1"/>
  <c r="F161" i="1"/>
  <c r="E112" i="1"/>
  <c r="E110" i="1"/>
  <c r="F110" i="1" s="1"/>
  <c r="F355" i="1"/>
  <c r="F195" i="1"/>
  <c r="E115" i="1"/>
  <c r="F115" i="1" s="1"/>
  <c r="F271" i="1"/>
  <c r="F185" i="1"/>
  <c r="F199" i="1"/>
  <c r="F193" i="1"/>
  <c r="F191" i="1"/>
  <c r="F187" i="1"/>
  <c r="F177" i="1"/>
  <c r="F375" i="1"/>
  <c r="F367" i="1"/>
  <c r="F345" i="1"/>
  <c r="F335" i="1"/>
  <c r="F323" i="1"/>
  <c r="F313" i="1"/>
  <c r="F303" i="1"/>
  <c r="F291" i="1"/>
  <c r="F281" i="1"/>
  <c r="F259" i="1"/>
  <c r="F249" i="1"/>
  <c r="F239" i="1"/>
  <c r="F227" i="1"/>
  <c r="F217" i="1"/>
  <c r="F207" i="1"/>
  <c r="F394" i="1"/>
  <c r="F378" i="1"/>
  <c r="F405" i="1"/>
  <c r="F403" i="1"/>
  <c r="F401" i="1"/>
  <c r="F399" i="1"/>
  <c r="F397" i="1"/>
  <c r="F395" i="1"/>
  <c r="F393" i="1"/>
  <c r="F391" i="1"/>
  <c r="F389" i="1"/>
  <c r="F387" i="1"/>
  <c r="F385" i="1"/>
  <c r="F383" i="1"/>
  <c r="F381" i="1"/>
  <c r="F379" i="1"/>
  <c r="F377" i="1"/>
  <c r="F371" i="1"/>
  <c r="F365" i="1"/>
  <c r="F363" i="1"/>
  <c r="F361" i="1"/>
  <c r="F353" i="1"/>
  <c r="F351" i="1"/>
  <c r="F347" i="1"/>
  <c r="F343" i="1"/>
  <c r="F339" i="1"/>
  <c r="F337" i="1"/>
  <c r="F331" i="1"/>
  <c r="F329" i="1"/>
  <c r="F327" i="1"/>
  <c r="F321" i="1"/>
  <c r="F319" i="1"/>
  <c r="F315" i="1"/>
  <c r="F311" i="1"/>
  <c r="F307" i="1"/>
  <c r="F305" i="1"/>
  <c r="F299" i="1"/>
  <c r="F297" i="1"/>
  <c r="F295" i="1"/>
  <c r="F289" i="1"/>
  <c r="F287" i="1"/>
  <c r="F283" i="1"/>
  <c r="F279" i="1"/>
  <c r="F275" i="1"/>
  <c r="F273" i="1"/>
  <c r="F267" i="1"/>
  <c r="F265" i="1"/>
  <c r="F263" i="1"/>
  <c r="F257" i="1"/>
  <c r="F255" i="1"/>
  <c r="F251" i="1"/>
  <c r="F247" i="1"/>
  <c r="F243" i="1"/>
  <c r="F241" i="1"/>
  <c r="F235" i="1"/>
  <c r="F233" i="1"/>
  <c r="F231" i="1"/>
  <c r="F225" i="1"/>
  <c r="F223" i="1"/>
  <c r="F219" i="1"/>
  <c r="F215" i="1"/>
  <c r="F211" i="1"/>
  <c r="F209" i="1"/>
  <c r="F203" i="1"/>
  <c r="F201" i="1"/>
  <c r="F108" i="1"/>
  <c r="F374" i="1"/>
  <c r="F370" i="1"/>
  <c r="F366" i="1"/>
  <c r="F362" i="1"/>
  <c r="F309" i="1"/>
  <c r="F245" i="1"/>
  <c r="F181" i="1"/>
  <c r="F373" i="1"/>
  <c r="F369" i="1"/>
  <c r="F349" i="1"/>
  <c r="F333" i="1"/>
  <c r="F317" i="1"/>
  <c r="F301" i="1"/>
  <c r="F285" i="1"/>
  <c r="F269" i="1"/>
  <c r="F253" i="1"/>
  <c r="F237" i="1"/>
  <c r="F221" i="1"/>
  <c r="F205" i="1"/>
  <c r="F173" i="1"/>
  <c r="F141" i="1"/>
  <c r="F341" i="1"/>
  <c r="F277" i="1"/>
  <c r="F213" i="1"/>
  <c r="F149" i="1"/>
  <c r="E539" i="1"/>
  <c r="F539" i="1" s="1"/>
  <c r="E537" i="1"/>
  <c r="F537" i="1" s="1"/>
  <c r="E535" i="1"/>
  <c r="F535" i="1" s="1"/>
  <c r="E533" i="1"/>
  <c r="F533" i="1" s="1"/>
  <c r="E531" i="1"/>
  <c r="F531" i="1" s="1"/>
  <c r="E529" i="1"/>
  <c r="F529" i="1" s="1"/>
  <c r="E527" i="1"/>
  <c r="F527" i="1" s="1"/>
  <c r="E525" i="1"/>
  <c r="F525" i="1" s="1"/>
  <c r="F357" i="1"/>
  <c r="F325" i="1"/>
  <c r="F293" i="1"/>
  <c r="F261" i="1"/>
  <c r="F229" i="1"/>
  <c r="F197" i="1"/>
  <c r="F165" i="1"/>
  <c r="F359" i="1"/>
  <c r="F183" i="1"/>
  <c r="F179" i="1"/>
  <c r="F175" i="1"/>
  <c r="F171" i="1"/>
  <c r="F167" i="1"/>
  <c r="F163" i="1"/>
  <c r="F159" i="1"/>
  <c r="F151" i="1"/>
  <c r="F143" i="1"/>
  <c r="E139" i="1"/>
  <c r="E137" i="1"/>
  <c r="E135" i="1"/>
  <c r="E131" i="1"/>
  <c r="E129" i="1"/>
  <c r="E127" i="1"/>
  <c r="E123" i="1"/>
  <c r="E121" i="1"/>
  <c r="E119" i="1"/>
  <c r="F404" i="1"/>
  <c r="F400" i="1"/>
  <c r="F396" i="1"/>
  <c r="F392" i="1"/>
  <c r="F388" i="1"/>
  <c r="F384" i="1"/>
  <c r="F380" i="1"/>
  <c r="F376" i="1"/>
  <c r="F372" i="1"/>
  <c r="F368" i="1"/>
  <c r="F364" i="1"/>
  <c r="F406" i="1"/>
  <c r="F398" i="1"/>
  <c r="F390" i="1"/>
  <c r="F382" i="1"/>
  <c r="F125" i="1"/>
  <c r="F106" i="1"/>
  <c r="F102" i="1"/>
  <c r="F360" i="1"/>
  <c r="F358" i="1"/>
  <c r="F356" i="1"/>
  <c r="F354" i="1"/>
  <c r="F352" i="1"/>
  <c r="F350" i="1"/>
  <c r="F348" i="1"/>
  <c r="F346" i="1"/>
  <c r="F344" i="1"/>
  <c r="F342" i="1"/>
  <c r="F340" i="1"/>
  <c r="F338" i="1"/>
  <c r="F336" i="1"/>
  <c r="F334" i="1"/>
  <c r="F332" i="1"/>
  <c r="F330" i="1"/>
  <c r="F328" i="1"/>
  <c r="F326" i="1"/>
  <c r="F324" i="1"/>
  <c r="F322" i="1"/>
  <c r="F320" i="1"/>
  <c r="F318" i="1"/>
  <c r="F316" i="1"/>
  <c r="F314" i="1"/>
  <c r="F312" i="1"/>
  <c r="F310" i="1"/>
  <c r="F308" i="1"/>
  <c r="F306" i="1"/>
  <c r="F304" i="1"/>
  <c r="F302" i="1"/>
  <c r="F300" i="1"/>
  <c r="F298" i="1"/>
  <c r="F296" i="1"/>
  <c r="F294" i="1"/>
  <c r="F292" i="1"/>
  <c r="F290" i="1"/>
  <c r="F288" i="1"/>
  <c r="F286" i="1"/>
  <c r="F284" i="1"/>
  <c r="F282" i="1"/>
  <c r="F280" i="1"/>
  <c r="F278" i="1"/>
  <c r="F276" i="1"/>
  <c r="F274" i="1"/>
  <c r="F272" i="1"/>
  <c r="F270" i="1"/>
  <c r="F268" i="1"/>
  <c r="F266" i="1"/>
  <c r="F264" i="1"/>
  <c r="F262" i="1"/>
  <c r="F260" i="1"/>
  <c r="F258" i="1"/>
  <c r="F256" i="1"/>
  <c r="F254" i="1"/>
  <c r="F252" i="1"/>
  <c r="F250" i="1"/>
  <c r="F248" i="1"/>
  <c r="F246" i="1"/>
  <c r="F244" i="1"/>
  <c r="F242" i="1"/>
  <c r="F240" i="1"/>
  <c r="F238" i="1"/>
  <c r="F236" i="1"/>
  <c r="F234" i="1"/>
  <c r="F232" i="1"/>
  <c r="F230" i="1"/>
  <c r="F228" i="1"/>
  <c r="F226" i="1"/>
  <c r="F224" i="1"/>
  <c r="F222" i="1"/>
  <c r="F220" i="1"/>
  <c r="F218" i="1"/>
  <c r="F216" i="1"/>
  <c r="F214" i="1"/>
  <c r="F212" i="1"/>
  <c r="F210" i="1"/>
  <c r="F208" i="1"/>
  <c r="F206" i="1"/>
  <c r="F204" i="1"/>
  <c r="F202" i="1"/>
  <c r="F200" i="1"/>
  <c r="F198" i="1"/>
  <c r="F196" i="1"/>
  <c r="F194" i="1"/>
  <c r="F192" i="1"/>
  <c r="F190" i="1"/>
  <c r="F188" i="1"/>
  <c r="F186" i="1"/>
  <c r="F184" i="1"/>
  <c r="F182" i="1"/>
  <c r="F180" i="1"/>
  <c r="F178" i="1"/>
  <c r="F176" i="1"/>
  <c r="F174" i="1"/>
  <c r="F172" i="1"/>
  <c r="F170" i="1"/>
  <c r="F168" i="1"/>
  <c r="F166" i="1"/>
  <c r="F164" i="1"/>
  <c r="F162" i="1"/>
  <c r="F160" i="1"/>
  <c r="F158" i="1"/>
  <c r="F156" i="1"/>
  <c r="F154" i="1"/>
  <c r="F152" i="1"/>
  <c r="F150" i="1"/>
  <c r="F148" i="1"/>
  <c r="F146" i="1"/>
  <c r="F144" i="1"/>
  <c r="F142" i="1"/>
  <c r="F140" i="1"/>
  <c r="F138" i="1"/>
  <c r="F136" i="1"/>
  <c r="F134" i="1"/>
  <c r="F132" i="1"/>
  <c r="F122" i="1"/>
  <c r="F120" i="1"/>
  <c r="F118" i="1"/>
  <c r="F116" i="1"/>
  <c r="F111" i="1"/>
  <c r="F109" i="1"/>
  <c r="F107" i="1"/>
  <c r="F105" i="1"/>
  <c r="F103" i="1"/>
  <c r="F101" i="1"/>
  <c r="F99" i="1"/>
  <c r="F540" i="1"/>
  <c r="F538" i="1"/>
  <c r="F536" i="1"/>
  <c r="F534" i="1"/>
  <c r="F532" i="1"/>
  <c r="F530" i="1"/>
  <c r="F528" i="1"/>
  <c r="F526" i="1"/>
  <c r="E113" i="1"/>
  <c r="F113" i="1" s="1"/>
  <c r="E407" i="1"/>
  <c r="E409" i="1"/>
  <c r="E411" i="1"/>
  <c r="E413" i="1"/>
  <c r="E415" i="1"/>
  <c r="E417" i="1"/>
  <c r="E419" i="1"/>
  <c r="E421" i="1"/>
  <c r="E423" i="1"/>
  <c r="E425" i="1"/>
  <c r="F133" i="1" l="1"/>
  <c r="F124" i="1"/>
  <c r="F128" i="1"/>
  <c r="F112" i="1"/>
  <c r="E427" i="1"/>
  <c r="F117" i="1"/>
  <c r="F407" i="1"/>
  <c r="F411" i="1"/>
  <c r="F415" i="1"/>
  <c r="F419" i="1"/>
  <c r="F423" i="1"/>
  <c r="E424" i="1"/>
  <c r="E422" i="1"/>
  <c r="E420" i="1"/>
  <c r="E418" i="1"/>
  <c r="E416" i="1"/>
  <c r="E414" i="1"/>
  <c r="E412" i="1"/>
  <c r="E410" i="1"/>
  <c r="E408" i="1"/>
  <c r="F409" i="1"/>
  <c r="F413" i="1"/>
  <c r="F417" i="1"/>
  <c r="F421" i="1"/>
  <c r="F425" i="1"/>
  <c r="F119" i="1"/>
  <c r="F121" i="1"/>
  <c r="F123" i="1"/>
  <c r="F127" i="1"/>
  <c r="F129" i="1"/>
  <c r="F131" i="1"/>
  <c r="F135" i="1"/>
  <c r="F137" i="1"/>
  <c r="F139" i="1"/>
  <c r="F427" i="1"/>
  <c r="E524" i="1"/>
  <c r="E522" i="1"/>
  <c r="E520" i="1"/>
  <c r="E518" i="1"/>
  <c r="E516" i="1"/>
  <c r="E514" i="1"/>
  <c r="E512" i="1"/>
  <c r="E510" i="1"/>
  <c r="E508" i="1"/>
  <c r="E506" i="1"/>
  <c r="E504" i="1"/>
  <c r="E494" i="1"/>
  <c r="E492" i="1"/>
  <c r="E490" i="1"/>
  <c r="E488" i="1"/>
  <c r="E486" i="1"/>
  <c r="E484" i="1"/>
  <c r="E482" i="1"/>
  <c r="E480" i="1"/>
  <c r="E478" i="1"/>
  <c r="E476" i="1"/>
  <c r="E474" i="1"/>
  <c r="E472" i="1"/>
  <c r="E470" i="1"/>
  <c r="E468" i="1"/>
  <c r="E466" i="1"/>
  <c r="E464" i="1"/>
  <c r="E462" i="1"/>
  <c r="E460" i="1"/>
  <c r="E458" i="1"/>
  <c r="E456" i="1"/>
  <c r="E454" i="1"/>
  <c r="E452" i="1"/>
  <c r="E450" i="1"/>
  <c r="E448" i="1"/>
  <c r="E446" i="1"/>
  <c r="E444" i="1"/>
  <c r="E442" i="1"/>
  <c r="E440" i="1"/>
  <c r="E438" i="1"/>
  <c r="E436" i="1"/>
  <c r="E434" i="1"/>
  <c r="E432" i="1"/>
  <c r="E430" i="1"/>
  <c r="E428" i="1"/>
  <c r="E503" i="1"/>
  <c r="E497" i="1"/>
  <c r="E501" i="1"/>
  <c r="E499" i="1"/>
  <c r="E523" i="1"/>
  <c r="E521" i="1"/>
  <c r="E519" i="1"/>
  <c r="E517" i="1"/>
  <c r="E515" i="1"/>
  <c r="E513" i="1"/>
  <c r="E511" i="1"/>
  <c r="E509" i="1"/>
  <c r="E507" i="1"/>
  <c r="E505" i="1"/>
  <c r="E495" i="1"/>
  <c r="E493" i="1"/>
  <c r="E491" i="1"/>
  <c r="E489" i="1"/>
  <c r="E487" i="1"/>
  <c r="E485" i="1"/>
  <c r="E483" i="1"/>
  <c r="E481" i="1"/>
  <c r="E479" i="1"/>
  <c r="E477" i="1"/>
  <c r="E475" i="1"/>
  <c r="E473" i="1"/>
  <c r="E471" i="1"/>
  <c r="E469" i="1"/>
  <c r="E467" i="1"/>
  <c r="E465" i="1"/>
  <c r="E463" i="1"/>
  <c r="E461" i="1"/>
  <c r="E459" i="1"/>
  <c r="E457" i="1"/>
  <c r="E455" i="1"/>
  <c r="E453" i="1"/>
  <c r="E451" i="1"/>
  <c r="E449" i="1"/>
  <c r="E447" i="1"/>
  <c r="E445" i="1"/>
  <c r="E443" i="1"/>
  <c r="E441" i="1"/>
  <c r="E439" i="1"/>
  <c r="E437" i="1"/>
  <c r="E435" i="1"/>
  <c r="E433" i="1"/>
  <c r="E431" i="1"/>
  <c r="E429" i="1"/>
  <c r="E426" i="1"/>
  <c r="E496" i="1"/>
  <c r="E502" i="1"/>
  <c r="E500" i="1"/>
  <c r="E498" i="1"/>
  <c r="F408" i="1" l="1"/>
  <c r="F412" i="1"/>
  <c r="F416" i="1"/>
  <c r="F420" i="1"/>
  <c r="F424" i="1"/>
  <c r="F410" i="1"/>
  <c r="F414" i="1"/>
  <c r="F418" i="1"/>
  <c r="F422" i="1"/>
  <c r="F502" i="1"/>
  <c r="F496" i="1"/>
  <c r="F426" i="1"/>
  <c r="F513" i="1"/>
  <c r="F430" i="1"/>
  <c r="F434" i="1"/>
  <c r="F436" i="1"/>
  <c r="F438" i="1"/>
  <c r="F442" i="1"/>
  <c r="F444" i="1"/>
  <c r="F446" i="1"/>
  <c r="F448" i="1"/>
  <c r="F450" i="1"/>
  <c r="F452" i="1"/>
  <c r="F454" i="1"/>
  <c r="F456" i="1"/>
  <c r="F458" i="1"/>
  <c r="F460" i="1"/>
  <c r="F462" i="1"/>
  <c r="F464" i="1"/>
  <c r="F466" i="1"/>
  <c r="F468" i="1"/>
  <c r="F470" i="1"/>
  <c r="F472" i="1"/>
  <c r="F474" i="1"/>
  <c r="F476" i="1"/>
  <c r="F478" i="1"/>
  <c r="F480" i="1"/>
  <c r="F482" i="1"/>
  <c r="F484" i="1"/>
  <c r="F486" i="1"/>
  <c r="F488" i="1"/>
  <c r="F490" i="1"/>
  <c r="F492" i="1"/>
  <c r="F494" i="1"/>
  <c r="F504" i="1"/>
  <c r="F506" i="1"/>
  <c r="F508" i="1"/>
  <c r="F510" i="1"/>
  <c r="F512" i="1"/>
  <c r="F514" i="1"/>
  <c r="F516" i="1"/>
  <c r="F518" i="1"/>
  <c r="F520" i="1"/>
  <c r="F522" i="1"/>
  <c r="F524" i="1"/>
  <c r="F498" i="1"/>
  <c r="F500" i="1"/>
  <c r="F429" i="1"/>
  <c r="F431" i="1"/>
  <c r="F433" i="1"/>
  <c r="F435" i="1"/>
  <c r="F437" i="1"/>
  <c r="F439" i="1"/>
  <c r="F441" i="1"/>
  <c r="F443" i="1"/>
  <c r="F445" i="1"/>
  <c r="F447" i="1"/>
  <c r="F449" i="1"/>
  <c r="F451" i="1"/>
  <c r="F453" i="1"/>
  <c r="F455" i="1"/>
  <c r="F457" i="1"/>
  <c r="F459" i="1"/>
  <c r="F461" i="1"/>
  <c r="F463" i="1"/>
  <c r="F465" i="1"/>
  <c r="F467" i="1"/>
  <c r="F469" i="1"/>
  <c r="F471" i="1"/>
  <c r="F473" i="1"/>
  <c r="F475" i="1"/>
  <c r="F477" i="1"/>
  <c r="F479" i="1"/>
  <c r="F481" i="1"/>
  <c r="F483" i="1"/>
  <c r="F485" i="1"/>
  <c r="F487" i="1"/>
  <c r="F489" i="1"/>
  <c r="F491" i="1"/>
  <c r="F493" i="1"/>
  <c r="F495" i="1"/>
  <c r="F505" i="1"/>
  <c r="F507" i="1"/>
  <c r="F509" i="1"/>
  <c r="F511" i="1"/>
  <c r="F515" i="1"/>
  <c r="F517" i="1"/>
  <c r="F519" i="1"/>
  <c r="F521" i="1"/>
  <c r="F523" i="1"/>
  <c r="F499" i="1"/>
  <c r="F501" i="1"/>
  <c r="F497" i="1"/>
  <c r="F503" i="1"/>
  <c r="F428" i="1"/>
  <c r="F432" i="1"/>
  <c r="F440" i="1"/>
  <c r="E98" i="1"/>
  <c r="E94" i="1"/>
  <c r="E92" i="1"/>
  <c r="E88" i="1"/>
  <c r="E84" i="1"/>
  <c r="E80" i="1"/>
  <c r="E79" i="1"/>
  <c r="E75" i="1"/>
  <c r="E73" i="1"/>
  <c r="E71" i="1"/>
  <c r="E69" i="1"/>
  <c r="E65" i="1"/>
  <c r="E63" i="1"/>
  <c r="E61" i="1"/>
  <c r="E59" i="1"/>
  <c r="E57" i="1"/>
  <c r="E55" i="1"/>
  <c r="E52" i="1"/>
  <c r="E50" i="1"/>
  <c r="E48" i="1"/>
  <c r="E45" i="1"/>
  <c r="E43" i="1"/>
  <c r="E41" i="1"/>
  <c r="E39" i="1"/>
  <c r="E37" i="1"/>
  <c r="E35" i="1"/>
  <c r="E31" i="1"/>
  <c r="E29" i="1"/>
  <c r="E27" i="1"/>
  <c r="E25" i="1"/>
  <c r="E23" i="1"/>
  <c r="E21" i="1"/>
  <c r="E20" i="1"/>
  <c r="F20" i="1" s="1"/>
  <c r="E18" i="1"/>
  <c r="E16" i="1"/>
  <c r="E14" i="1"/>
  <c r="E12" i="1"/>
  <c r="E10" i="1"/>
  <c r="E8" i="1"/>
  <c r="E6" i="1"/>
  <c r="E4" i="1"/>
  <c r="E2" i="1"/>
  <c r="E97" i="1"/>
  <c r="E95" i="1"/>
  <c r="E93" i="1"/>
  <c r="E91" i="1"/>
  <c r="E89" i="1"/>
  <c r="E87" i="1"/>
  <c r="E85" i="1"/>
  <c r="E83" i="1"/>
  <c r="E81" i="1"/>
  <c r="E78" i="1"/>
  <c r="E76" i="1"/>
  <c r="E74" i="1"/>
  <c r="E72" i="1"/>
  <c r="E70" i="1"/>
  <c r="E68" i="1"/>
  <c r="E66" i="1"/>
  <c r="E64" i="1"/>
  <c r="E62" i="1"/>
  <c r="E60" i="1"/>
  <c r="E58" i="1"/>
  <c r="E56" i="1"/>
  <c r="E54" i="1"/>
  <c r="E53" i="1"/>
  <c r="E51" i="1"/>
  <c r="E49" i="1"/>
  <c r="E47" i="1"/>
  <c r="E46" i="1"/>
  <c r="E44" i="1"/>
  <c r="E42" i="1"/>
  <c r="E40" i="1"/>
  <c r="E38" i="1"/>
  <c r="E36" i="1"/>
  <c r="E34" i="1"/>
  <c r="E32" i="1"/>
  <c r="E30" i="1"/>
  <c r="E28" i="1"/>
  <c r="E26" i="1"/>
  <c r="E24" i="1"/>
  <c r="E22" i="1"/>
  <c r="E19" i="1"/>
  <c r="E17" i="1"/>
  <c r="E15" i="1"/>
  <c r="E13" i="1"/>
  <c r="E11" i="1"/>
  <c r="E9" i="1"/>
  <c r="E7" i="1"/>
  <c r="E5" i="1"/>
  <c r="E3" i="1"/>
  <c r="E96" i="1"/>
  <c r="E90" i="1"/>
  <c r="E86" i="1"/>
  <c r="E82" i="1"/>
  <c r="E77" i="1"/>
  <c r="E67" i="1"/>
  <c r="E33" i="1"/>
  <c r="F50" i="1" l="1"/>
  <c r="F35" i="1"/>
  <c r="F61" i="1"/>
  <c r="F33" i="1"/>
  <c r="F27" i="1"/>
  <c r="F43" i="1"/>
  <c r="F57" i="1"/>
  <c r="F12" i="1"/>
  <c r="F8" i="1"/>
  <c r="F16" i="1"/>
  <c r="F23" i="1"/>
  <c r="F31" i="1"/>
  <c r="F39" i="1"/>
  <c r="F6" i="1"/>
  <c r="F10" i="1"/>
  <c r="F14" i="1"/>
  <c r="F18" i="1"/>
  <c r="F21" i="1"/>
  <c r="F25" i="1"/>
  <c r="F29" i="1"/>
  <c r="F37" i="1"/>
  <c r="F41" i="1"/>
  <c r="F45" i="1"/>
  <c r="F48" i="1"/>
  <c r="F52" i="1"/>
  <c r="F55" i="1"/>
  <c r="F59" i="1"/>
  <c r="F7" i="1"/>
  <c r="F9" i="1"/>
  <c r="F11" i="1"/>
  <c r="F13" i="1"/>
  <c r="F15" i="1"/>
  <c r="F17" i="1"/>
  <c r="F19" i="1"/>
  <c r="F22" i="1"/>
  <c r="F24" i="1"/>
  <c r="F26" i="1"/>
  <c r="F28" i="1"/>
  <c r="F30" i="1"/>
  <c r="F32" i="1"/>
  <c r="F34" i="1"/>
  <c r="F36" i="1"/>
  <c r="F38" i="1"/>
  <c r="F40" i="1"/>
  <c r="F42" i="1"/>
  <c r="F44" i="1"/>
  <c r="F46" i="1"/>
  <c r="F47" i="1"/>
  <c r="F49" i="1"/>
  <c r="F51" i="1"/>
  <c r="F53" i="1"/>
  <c r="F54" i="1"/>
  <c r="F56" i="1"/>
  <c r="F58" i="1"/>
  <c r="F60" i="1"/>
  <c r="F62" i="1"/>
  <c r="F77" i="1"/>
  <c r="F96" i="1"/>
  <c r="F64" i="1"/>
  <c r="F66" i="1"/>
  <c r="F68" i="1"/>
  <c r="F70" i="1"/>
  <c r="F72" i="1"/>
  <c r="F74" i="1"/>
  <c r="F76" i="1"/>
  <c r="F78" i="1"/>
  <c r="F81" i="1"/>
  <c r="F83" i="1"/>
  <c r="F85" i="1"/>
  <c r="F87" i="1"/>
  <c r="F89" i="1"/>
  <c r="F91" i="1"/>
  <c r="F93" i="1"/>
  <c r="F95" i="1"/>
  <c r="F97" i="1"/>
  <c r="F65" i="1"/>
  <c r="F69" i="1"/>
  <c r="F73" i="1"/>
  <c r="F80" i="1"/>
  <c r="F84" i="1"/>
  <c r="F94" i="1"/>
  <c r="F98" i="1"/>
  <c r="F88" i="1"/>
  <c r="F92" i="1"/>
  <c r="F67" i="1"/>
  <c r="F82" i="1"/>
  <c r="F86" i="1"/>
  <c r="F90" i="1"/>
  <c r="F63" i="1"/>
  <c r="F71" i="1"/>
  <c r="F75" i="1"/>
  <c r="F79" i="1"/>
  <c r="F2" i="1"/>
  <c r="F3" i="1"/>
  <c r="F4" i="1"/>
  <c r="F5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5" i="8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189" i="1" l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</calcChain>
</file>

<file path=xl/sharedStrings.xml><?xml version="1.0" encoding="utf-8"?>
<sst xmlns="http://schemas.openxmlformats.org/spreadsheetml/2006/main" count="3223" uniqueCount="359">
  <si>
    <t>наименование</t>
  </si>
  <si>
    <t>ед.изм</t>
  </si>
  <si>
    <t>приход</t>
  </si>
  <si>
    <t>расход</t>
  </si>
  <si>
    <t>остаток</t>
  </si>
  <si>
    <t>№</t>
  </si>
  <si>
    <t>ДАТА</t>
  </si>
  <si>
    <t>поставщик</t>
  </si>
  <si>
    <t>количество</t>
  </si>
  <si>
    <t>дата</t>
  </si>
  <si>
    <t>примечание</t>
  </si>
  <si>
    <t>метры</t>
  </si>
  <si>
    <t>кг</t>
  </si>
  <si>
    <t>штук</t>
  </si>
  <si>
    <t>IFQ,F</t>
  </si>
  <si>
    <t>ПОСТАВЩИК</t>
  </si>
  <si>
    <t>АО"Элевел инженер"</t>
  </si>
  <si>
    <t>упаковка</t>
  </si>
  <si>
    <t>IEK Скоба метал.двухлапковая d31-32 СМАТ11-31-100</t>
  </si>
  <si>
    <t>IEK  КоробкаКМ41234 распаячная для о/п 100*100*50ммIP55(RAL7035,6 гермовводов</t>
  </si>
  <si>
    <t>IEK Крышка на лоток осн.50мм CLP1K-050-1</t>
  </si>
  <si>
    <t>IEK Крышка на лоток осн.200мм CLP1K-200-1</t>
  </si>
  <si>
    <t>IEK МеталлорукавРЗ-ЦХ-25(50М)СМ-25-050</t>
  </si>
  <si>
    <t>IEK Крышка на лоток осн.100мм CLP1K-100-1</t>
  </si>
  <si>
    <t>WAGO Клемма для 5-и медных однопровлочных сеч.до2.5мм кв 2273-205</t>
  </si>
  <si>
    <t>IEK Поворот на 90гр. 50*100 CLP2P-050-100</t>
  </si>
  <si>
    <t>F</t>
  </si>
  <si>
    <t>КТВ Скоба металлическая СМО 25-26(Fortisflex) 49116 KTB</t>
  </si>
  <si>
    <t>IEK МеталлорукавРЗ-ЦХ-50 (15М)СМ50*015</t>
  </si>
  <si>
    <t>IEK Лоток перфорированный 50*100*3000 CLP10-50-100-3</t>
  </si>
  <si>
    <t>IEK Металлорукав РЗ-ЦХ-38 с протяжкой (25м)СМР 18-038-К00-025</t>
  </si>
  <si>
    <t>IEK Лоток перфорированный 50*50*3000 CLP-050-0500-3</t>
  </si>
  <si>
    <t>IEK Полка кабельная К1161 CLW10-GEMPK-250</t>
  </si>
  <si>
    <t>IEK Полка кабельная К1160 CLW10-GEMPK-150</t>
  </si>
  <si>
    <t>IEK ГЕРМЕС PLUS Бел.Розетка 2-мест. Сборе с корпусом с3/К отк.уст-ки 16А 220-250В с крышкой винт.зажим</t>
  </si>
  <si>
    <t>IEK Стойка кабельная К1151 CLW10-GEMSK-600</t>
  </si>
  <si>
    <t>Hegel Коробка уравнивания потенциалов д/открытой установки ,6 вводов ,внутр.размер 85*85*40 мм ,ниша:94,6*94,6*44 IP 55 КУП2603-И</t>
  </si>
  <si>
    <t>Legrand Plexo Серый переключатель 1-клавишный ,10А, в сборке IP55</t>
  </si>
  <si>
    <t>SE Wessen 59 Белый Выключатель 2-клавишный 16А(сх.5)(в сборке ,с рамкой) VS516-252-18</t>
  </si>
  <si>
    <t>SE Wessen 59 Белый Выключатель 1-клавишный 16А(сх.1)(в сборке ,с рамкой) VS516-154-18</t>
  </si>
  <si>
    <t>SE Wesssen 59 Белый переключатель 1-клавишный 16А(сх.6)(в сборке ,с рамкой) VS616-156-18</t>
  </si>
  <si>
    <t>DKC Jupiter Горячеоцинкованная стальная полоса 25*4мм NC2254DKC</t>
  </si>
  <si>
    <t>DKC Jupiter Пруток 8мм,горячеоцинкованный NC1008DKC</t>
  </si>
  <si>
    <t>DKC Герметик огнезащитный картр.300мл</t>
  </si>
  <si>
    <t xml:space="preserve">DKC Струбцина М8 СМ 300800DKC </t>
  </si>
  <si>
    <t>DKC Шпилька М12*1000мм СМ 201201DKC</t>
  </si>
  <si>
    <t>DKC Шпилька М8*2000мм СМ200802DKC</t>
  </si>
  <si>
    <t xml:space="preserve">Кабель силовой ВВГ нг(А)-FRLS 3*1,5 ок (N,PE)-1 TPTC </t>
  </si>
  <si>
    <t xml:space="preserve">Кабель силовой ВВГ нг(А)-FRLS 2*1,5 ок (N)-1 TPTC </t>
  </si>
  <si>
    <t xml:space="preserve">Кабель силовой ВВГнг(А)-FRLS 5*1,5 ок (N,PE)-0,66 ТРТС  </t>
  </si>
  <si>
    <t xml:space="preserve">Кабель силовой ВВГнг(А)-FRLS 5*10 ок(N,PE) -1 </t>
  </si>
  <si>
    <t>Кабель силовой ВВГнг(А)-FRLS 5*2,5 ок (N,PE)-1</t>
  </si>
  <si>
    <t>Кабель силовой ВВГнг(А)-FRLS 5*4(N,PE)-1</t>
  </si>
  <si>
    <t>Кабель силовой ВВГнг(А)-LS 2*1,5 ок (N)-0,66</t>
  </si>
  <si>
    <t>Кабель силовой ВВГнг(А)-LS 3*1,5 ок (N,PE)-0,66</t>
  </si>
  <si>
    <t xml:space="preserve">Кабель силовой ВВГнг(А)-LS 3*2,5 ок(N,PE)-0,66 </t>
  </si>
  <si>
    <t>Кабель силовой ВВГнг(А)-LS 4*1,5ок (N)-0,66</t>
  </si>
  <si>
    <t>Кабель силовой ВВГнг(А)-LS 5*1,5 ок(N,PE)-0,66</t>
  </si>
  <si>
    <t>Кабель силовой ВВГнг(А)-LS 5*10 ок(N,PE)-0,66</t>
  </si>
  <si>
    <t>Кабель силовой ВВГнг(А)-LS 5*16 ок (N,PE)-0,66</t>
  </si>
  <si>
    <t>Кабель силовой ВВГнг(А)-LS 5*2,5 ок(N,PE)-0,66</t>
  </si>
  <si>
    <t>Кабель силовой ВВГнг(А)-LS 5*25 мк(N,PE)-0,66</t>
  </si>
  <si>
    <t>Кабель силовой ВВГнг(А)-LS 5*35 мк (N,PE)-0,66</t>
  </si>
  <si>
    <t>Кабель силовой ВВГнг(А)-LS 5*4 ок (N,PE)-0,66</t>
  </si>
  <si>
    <t>Кабель  силовой ВВГнг(А)-LS 5*50мк (N,PE)-0,66</t>
  </si>
  <si>
    <t>Кабель силовой ВВГнг(А)-LS 5*6 ок (N,PE)-0,66</t>
  </si>
  <si>
    <t>Кабель ВВГнг(А)-LS 5*95(N,PE)-1кВ секторный</t>
  </si>
  <si>
    <t>Кабель силовой ППГнг(А)-FRHF 3*1,5 ok (N,PE)-1</t>
  </si>
  <si>
    <t>Кабель силовой ППГнг(А)-FRHF 4*1,5 ok (N)-1</t>
  </si>
  <si>
    <t>Кабель силовой ППГнг(А)-HF 3*1,5 ok(N,PE)-1 TPTC</t>
  </si>
  <si>
    <t>Кабель силовой ППГнг(А)-HF 4*1,5 ok(N)-1 TPTC</t>
  </si>
  <si>
    <t>Провод силовой ПуГВнг(А)-LS 1*25 ж/з ТРТС</t>
  </si>
  <si>
    <t>Провод силовой ПуГВнг(А)-LS 1*6 ж/з ТРТС</t>
  </si>
  <si>
    <t>Полоса стальная 5*40 ст 3</t>
  </si>
  <si>
    <t>Шайба плоская М-12</t>
  </si>
  <si>
    <t>Гайка М-12</t>
  </si>
  <si>
    <t>Зажим стальной 6мм DIN741 для троса оцинкованный</t>
  </si>
  <si>
    <t xml:space="preserve">Талреп М-12 DIN1480 крюк-кольцо оцинкованный </t>
  </si>
  <si>
    <t>Трос 6,0мм стальной оцинкованный(250м)</t>
  </si>
  <si>
    <t>Эмаль "Финколор"</t>
  </si>
  <si>
    <t>07,07,20</t>
  </si>
  <si>
    <t>IEK Лоток перфорированный 80*200*3000 CLP10-080-200-3</t>
  </si>
  <si>
    <t>Кабель силовой ВВГнг(А)-FRLS-15*240мс(N,PE)РТС многопроволочный</t>
  </si>
  <si>
    <t>Профиль монтажный MR-413m</t>
  </si>
  <si>
    <t>Стартер MQT-21-41</t>
  </si>
  <si>
    <t>Кисть</t>
  </si>
  <si>
    <t>Супер лента 10м</t>
  </si>
  <si>
    <t>Супер лента 25м</t>
  </si>
  <si>
    <t>Хомут-стяжка кабельная 300</t>
  </si>
  <si>
    <t>Хомут-стяжка кабельная 250</t>
  </si>
  <si>
    <t>Диск отрезной</t>
  </si>
  <si>
    <t>Электроды</t>
  </si>
  <si>
    <t>Скотч армированный 50мм</t>
  </si>
  <si>
    <t>т.ч 15.07</t>
  </si>
  <si>
    <t>Пленка эконом</t>
  </si>
  <si>
    <t>Перчатки</t>
  </si>
  <si>
    <t>IEK Рым-гайка М8</t>
  </si>
  <si>
    <t>IEK Хомут 2,5*60 мм нейлон(100шт)</t>
  </si>
  <si>
    <t>Количество</t>
  </si>
  <si>
    <t>24,07,20</t>
  </si>
  <si>
    <t>Эlevel-ЩР ЩО 00-00054283(01/2019/З-Д-З-ЭО)</t>
  </si>
  <si>
    <t>Эlevel-ЩР ЩАО 00-00054284(01/2019/З-Д-З-ЭО)</t>
  </si>
  <si>
    <t>Эlevel-ЩР ЩО4  00-00054610(01/2019/Р-Д-2-ЭО)</t>
  </si>
  <si>
    <t>Эlevel-ЩР ЩО2  00-00054608(01/2019/Р-Д-2-ЭО)</t>
  </si>
  <si>
    <t>Эlevel-ЩР ЩО1  00-00054607(01/2019/Р-Д-2-ЭО)</t>
  </si>
  <si>
    <t>Эlevel-ЩР ЩО3  00-00054609(01/2019/Р-Д-2-ЭО)</t>
  </si>
  <si>
    <t>Эlevel-ЩР ЩАО 00-00054611(01/2019/З-Д-2-ЭО)</t>
  </si>
  <si>
    <t>Эlevel-ЩР ЩО-АЧ 00-00054612(01/2019/Р-Д-2-ЭО)</t>
  </si>
  <si>
    <t>Эlevel-ЩР ЩАО-АЧ 00-00054613(01/2019/Р-Д-2-ЭО)</t>
  </si>
  <si>
    <t>MIZAR 4023-3 LED SP светильник 4502001210</t>
  </si>
  <si>
    <t>OPTIMA.OPL ECO LED 595 4000K светильник 1166000010</t>
  </si>
  <si>
    <t>STAR NBT LED 32 silver 4000K светильник 1418000030</t>
  </si>
  <si>
    <t>OPTIMA.OPL ECO LED 1200 4000K светильник 1166000030</t>
  </si>
  <si>
    <t>ZENITH LED 50 D270 B Exсветильник 1226000140</t>
  </si>
  <si>
    <t>ПЭУ 001/002 Выход налево/направо(240*125)РС-М/комплект 2шт./MIZAR SP пиктограмма 2502000010</t>
  </si>
  <si>
    <t>ПЭУ 091/092 Указатель двери левостороний/правостороний240*125)РС-М/комплект,2шт.MIZAR SP пиктограмма 2502000040</t>
  </si>
  <si>
    <t>ПЭУ 011 Выход/Exit (240*125)РС-М/комплект,2шт./MIZAR SP пиктограмма  2502000930</t>
  </si>
  <si>
    <t>LZ.OPL ECO LED 1200 5000Kсветильник 1074000470</t>
  </si>
  <si>
    <t>OWP OPTIMA LED 595 IP54/IP54 4000Kсветильник 1372000170</t>
  </si>
  <si>
    <t>ALS.OPL UNI LED 1200 4000K светильник 1066000010</t>
  </si>
  <si>
    <t>22,07,20</t>
  </si>
  <si>
    <t>CD 160Wсветильник 1133000060</t>
  </si>
  <si>
    <t>25,07,20</t>
  </si>
  <si>
    <t>IEK Поворот на 90гр. 50*50 CLP2P-050-050</t>
  </si>
  <si>
    <t>27,07,20</t>
  </si>
  <si>
    <t>Гайка М-8 DIN934 оцинкованная DIN934M8</t>
  </si>
  <si>
    <t>Шайба плоская М-8 DIN125 оцинкованная 00005585</t>
  </si>
  <si>
    <t>Винт М6*10 с крестообразным шлицем CMO10610</t>
  </si>
  <si>
    <t>Гайка М-6 DIN6923 шестигранная с фланцем оцинкованная 26583</t>
  </si>
  <si>
    <t>Труба гофрированная ПВХ 16мм с протяжкой легкая серая 91916</t>
  </si>
  <si>
    <t>Труба гофрированная ПВХ 25мм с протяжкой легкая серая 91925</t>
  </si>
  <si>
    <t>Шпилька DIN975 M8*1000 00004699</t>
  </si>
  <si>
    <t>Саморез кровельный ZP-4.8*60 00002314</t>
  </si>
  <si>
    <t>Дюпель гвоздь 6*40 SMX-L  потайной бортик7563</t>
  </si>
  <si>
    <t>Саморез по металлу 4,2*25 сверлоконечный 00001089</t>
  </si>
  <si>
    <t>Бирка кабельная У-134 квадрат 55*55мм  UZMA-BIK-Y134-S</t>
  </si>
  <si>
    <t>Хомут 200*2.5 71034</t>
  </si>
  <si>
    <t>Профиль П-образный PSL 29*48*2000 1.5мм BPL2920</t>
  </si>
  <si>
    <t>Хомут 100*2.5 UHH31-D025-100-100</t>
  </si>
  <si>
    <t xml:space="preserve"> </t>
  </si>
  <si>
    <t>29,07,20</t>
  </si>
  <si>
    <t>Болт М8*20</t>
  </si>
  <si>
    <t xml:space="preserve">Уголок  </t>
  </si>
  <si>
    <t>Арматура</t>
  </si>
  <si>
    <t xml:space="preserve">Винт М8*16 с полукруглая </t>
  </si>
  <si>
    <t>31,07,20</t>
  </si>
  <si>
    <t>LZ.OPL ECO LED600 5000Kсветильник 1074000500</t>
  </si>
  <si>
    <t>RKL LED 13 4000K светильник 1144000080</t>
  </si>
  <si>
    <t>ACQUA C 12 WH 4000(with driver) светильник</t>
  </si>
  <si>
    <t>CT HB LED 2*150 D60 5000K 1224003490</t>
  </si>
  <si>
    <t>05,08,20</t>
  </si>
  <si>
    <t>06,08,20</t>
  </si>
  <si>
    <t>Болт М6*16</t>
  </si>
  <si>
    <t>Болт М6*20</t>
  </si>
  <si>
    <t>Гайка М6DIN 934</t>
  </si>
  <si>
    <t>ER 11</t>
  </si>
  <si>
    <t>08,07,20</t>
  </si>
  <si>
    <t>14,07,20</t>
  </si>
  <si>
    <t>ER 8</t>
  </si>
  <si>
    <t xml:space="preserve">ER 8 </t>
  </si>
  <si>
    <t>ER 7</t>
  </si>
  <si>
    <t>ER 12</t>
  </si>
  <si>
    <t>15,07,20</t>
  </si>
  <si>
    <t>20,07,20</t>
  </si>
  <si>
    <t>т.ч</t>
  </si>
  <si>
    <t>ER 13</t>
  </si>
  <si>
    <t xml:space="preserve">ER 13 </t>
  </si>
  <si>
    <t>07,08,20</t>
  </si>
  <si>
    <t>Эlevel ЩР ЩК-АЧ 00-00054670(01/2019/Р-Д-2-ЭМ)</t>
  </si>
  <si>
    <t>Эlevel ЩР ЩС-ЦСГ 00-00054672(01/2019/Р-Д-2-ЭМ)</t>
  </si>
  <si>
    <t>Эlevel  ЩР ЩС-ОПС 00-00054675(01/2019/Р-Д-2-ЭМ)</t>
  </si>
  <si>
    <t>Эlevel ЩР ЩС-АЧ 00-00054290(01/2019/Р-Д-3-ЭМ)</t>
  </si>
  <si>
    <t>Эlevel ЩР ЩС-ОПС 00-00054291(01/2019/Р-Д-3-ЭМ)</t>
  </si>
  <si>
    <t>Эlevel ЩР ЩС-ВР 00-00054292(01/2019/Р-Д-3-ЭМ)</t>
  </si>
  <si>
    <t>Эlevel ЩР ЩОВ 00-00054293(01/2019/Р-Д-3-ЭМ)</t>
  </si>
  <si>
    <t>CT HB LED 2*150 D80 5000K 1224004620</t>
  </si>
  <si>
    <t>Шуруп  СММ4,2*75мм</t>
  </si>
  <si>
    <t>11,08,20</t>
  </si>
  <si>
    <t>Дата доставки</t>
  </si>
  <si>
    <t>Наименование материалов и конструкций</t>
  </si>
  <si>
    <t>Поставщик</t>
  </si>
  <si>
    <t>Наименование сопроводитель­ного документа, №№ накладных</t>
  </si>
  <si>
    <t>Отклонения от ГОСТа, СНиПа, ТУ.</t>
  </si>
  <si>
    <t>Подпись лица, осуществля­ющего контроль</t>
  </si>
  <si>
    <t>Примечание2</t>
  </si>
  <si>
    <t>Отклонения от ГОСТа, СНиПа, ТУ.ВСН дефекты.</t>
  </si>
  <si>
    <t>Кабель силовой ВВГнг(А)-LS 5*6  ок (N,PE)-0,66</t>
  </si>
  <si>
    <t>нет</t>
  </si>
  <si>
    <t>М-15№ER-7 ПисьмоМЧС от 04.12.2017 №16-1-7-896 п.22</t>
  </si>
  <si>
    <t>12,08,20</t>
  </si>
  <si>
    <t>Скоба металлическая двухлапковая IEK d 48-50</t>
  </si>
  <si>
    <t>М-15№ER-11ПисьмоМЧС от 04.12.2017 №16-1-7-896 п.52</t>
  </si>
  <si>
    <t>М-15№ER-11ПисьмоМЧС от 04.12.2017 №16-1-7-896 п.48</t>
  </si>
  <si>
    <t>М-15№ER-11ПисьмоМЧС от 04.12.2017 №16-1-7-896 п.14</t>
  </si>
  <si>
    <t>М-15№ER-11ПисьмоМЧС от 04.12.2017 №16-1-7-896 п.17</t>
  </si>
  <si>
    <t>М-15№ER-11ПисьмоМЧС от 04.12.2017 №16-1-7-896 п.22</t>
  </si>
  <si>
    <t>М-15№ER-11ПисьмоМЧС от 04.12.2017 №16-1-7-896 п.82</t>
  </si>
  <si>
    <t>М-15№ER-11 Письмо ООО "ТРАНСКОЛСАЛТИНГ"№00052-05/16 от 06.05.2016</t>
  </si>
  <si>
    <t>М-15№ER-13ПисьмоМЧС от 04.12.2017 №16-1-7-896 п.52</t>
  </si>
  <si>
    <t>М-15№ER-13ПисьмоМЧС от 04.12.2017 №16-1-7-896 п.82</t>
  </si>
  <si>
    <t>М-15№ER-13Письмо ОАО "ВНИИС" №101-кс/166 от14.02.2012 п.64</t>
  </si>
  <si>
    <t>М-15№ER-13ПисьмоМЧС от 04.12.2017 №16-1-7-896 п.23</t>
  </si>
  <si>
    <t>М-15№ER-13ПисьмоМЧС от 04.12.2017 №16-1-7-896 п.17</t>
  </si>
  <si>
    <t>М-15 №ER-12 сертификат  №ЕАЭС N RU Д- RU.PA01.B.17262/20</t>
  </si>
  <si>
    <t>М-15 №ER-12 сертификат №RU C-RU.ГБ08.В.02383</t>
  </si>
  <si>
    <t>М-15 №ER-12 сертификат № RU C-RU.АБ91.В.00033/19</t>
  </si>
  <si>
    <t>М-15 №ER-12 сертификат № RU C-RU.АБ91.В.00030/19</t>
  </si>
  <si>
    <t>М-15 №ER-12 сертификат RU C-RU.ПБ68.В.001153/19</t>
  </si>
  <si>
    <t>М-15 №ER-12 сертификат № РОСС RU.КА01.Н00616</t>
  </si>
  <si>
    <t>М-15 №ER-12 сертификат RU C-RU.АЯ51.В.00019/19</t>
  </si>
  <si>
    <t>М-15№ER-1 ПисьмоМЧС от 04.12.2017 №16-1-7-896 п.41</t>
  </si>
  <si>
    <t>М-15№ER-11 ПисьмоМЧС от 04.12.2017 №16-1-7-896 п.97.5</t>
  </si>
  <si>
    <t>М-15№ER-11 сертификат RU C-RU.АЯ60.В.00102</t>
  </si>
  <si>
    <t>М-15№ER-11сертификат RU С-DE.АТ15.В.00049</t>
  </si>
  <si>
    <t>М-15№ER-11Сертификат RU C-FR.МЕ77.В.00724</t>
  </si>
  <si>
    <t>М-15№ER-11Сертификат RU C-RU.АТ21.В.00031</t>
  </si>
  <si>
    <t>М-15№ER-11 ПисьмоМЧС от 04.12.2017 №16-1-7-896 п.14</t>
  </si>
  <si>
    <t>М-15№ER-11 сертификат РОСС RU C-RS.АК01.Н.06056/19</t>
  </si>
  <si>
    <t>М-15№ER-7 сертификат №РОСС BY.НВ56.Н01350</t>
  </si>
  <si>
    <t>M-15№ER-8 сертификат№ C-RU.АЮ64.В.00605</t>
  </si>
  <si>
    <t>М-15№ER-8 сертификат RU № RU C-RU.АЖ03.00054/19</t>
  </si>
  <si>
    <t>М-15№ER-8 сертификат RU № RU C-RU.АУ04.03772</t>
  </si>
  <si>
    <t>М-15№ER-13 сертификат№ RU C-DE.АТ15.В.00049</t>
  </si>
  <si>
    <t>CD LED 18 4000K светильник 1134000010</t>
  </si>
  <si>
    <t>М-15 №ER-16 сертификат № RU C-RU.АБ91.В.00033/19</t>
  </si>
  <si>
    <t>M-15№ER-17 сертификат№ C-RU.АЮ64.В.00605</t>
  </si>
  <si>
    <t>М-15 №ER-16 сертификат № RU C-RU.АБ91.В.00111</t>
  </si>
  <si>
    <t>М-15 №ER-15 сертификат № RU C-RU.АБ91.В.00033/19</t>
  </si>
  <si>
    <t>М-15 №ER-14 сертификат RU C-RU.АЯ51.В.00019/19</t>
  </si>
  <si>
    <t>М-15 №ER-14 сертификат  №ЕАЭС N RU Д- RU.PA01.B.17262/20</t>
  </si>
  <si>
    <t>М-15 №ER-14сертификат № RU C-RU.АБ91.В.00030/19</t>
  </si>
  <si>
    <t>М-15 №ER-14 сертификат № RU C-RU.АБ91.В.00033/19</t>
  </si>
  <si>
    <t>М-15 №ER-14 сертификат №RU C-RU.ГБ08.В.02383</t>
  </si>
  <si>
    <t>М-15 №ER-14 сертификат RU C-RU.ПБ68.В.001153/19</t>
  </si>
  <si>
    <t>М-15 №ER-14 сертификат № РОСС RU.КА01.Н00616</t>
  </si>
  <si>
    <t>ООО  "Электротехмонтаж"</t>
  </si>
  <si>
    <t>М-15№ER-11 Письмо ООО "Авто Эксперт" №2123</t>
  </si>
  <si>
    <t>М-15№ER-11 Письмо ООО "ГЛОБЭКС" №028и-09/2018 от 06.09.2018</t>
  </si>
  <si>
    <r>
      <t>М-15</t>
    </r>
    <r>
      <rPr>
        <i/>
        <sz val="11"/>
        <color theme="1"/>
        <rFont val="Calibri"/>
        <family val="2"/>
        <charset val="204"/>
        <scheme val="minor"/>
      </rPr>
      <t>№ER-7 Письмо ООО "Авто Эксперт"№2123и-12/2017 от 04.12.2017</t>
    </r>
  </si>
  <si>
    <t>М-15№ER-7 Письмо ООО "Авто Эксперт"№2123и-12/2017 от 04.12.2017</t>
  </si>
  <si>
    <t>М-15№ER-17 Письмо ООО "Авто Эксперт" №2123и-12/2017 от 04.12.2017</t>
  </si>
  <si>
    <t>с/ф№601/1247647509-2/612 сертификат № РОСС RU C-CN.АК01.Н.04215/19</t>
  </si>
  <si>
    <t>с/ф№601/1247647509-2/612 Письмо ООО "Авто Эксперт"№2208и-01/2018 от 16.01.2018</t>
  </si>
  <si>
    <t>с/ф№601/1247647509-2/612 Письмо ООО "Серт и КО" №КО-127 от 13.03.2017</t>
  </si>
  <si>
    <t>с/ф№601/1247647509-2/612 сертификат № C-RU.ПБ25.В.03606</t>
  </si>
  <si>
    <t>с/ф№601/1247647509-2/612 ПисьмоМЧС от 04.12.2017 №16-1-7-896 п.22</t>
  </si>
  <si>
    <t>с/ф№601/1247647509-2/612  сертификат №РОСС BY.НВ56.Н01350</t>
  </si>
  <si>
    <t>с/ф№601/1247647509-2/612 №РОСС CN.МО10.Н01287</t>
  </si>
  <si>
    <t>с/ф№601/1247647509-2/612  сертификат №РОСС RU C-RU.АК01.Н.04504/19</t>
  </si>
  <si>
    <t>с/ф№601/1247647509-2/612 №РОСС RU.АГ81.Н08580</t>
  </si>
  <si>
    <t>с/ф№601/1247647509-2/612 письмо ООО "ИЭК Холдинг" №101-кс/816 от 11.10.2017</t>
  </si>
  <si>
    <t>с/ф№601/1247647509-2/612 № ССБК RU.ПБ09.Н000911</t>
  </si>
  <si>
    <t>18,08,20</t>
  </si>
  <si>
    <t>08,09,20</t>
  </si>
  <si>
    <t>09,09,20</t>
  </si>
  <si>
    <t>КТВ Скоба металлическая СМО 48-50(Fortisflex) 49119 KTB</t>
  </si>
  <si>
    <t>КТВ Скоба металлическая СМО 38-40(Fortisflex) 49118 KTВ</t>
  </si>
  <si>
    <t xml:space="preserve">DKC Струбцина М6 СМ 300600DKC </t>
  </si>
  <si>
    <t>Рым-гайка DIN582 M6 оцинкованная</t>
  </si>
  <si>
    <t>Кабель ВВГ -П нг(А) FRLS 3*1,5   0,66 Кв</t>
  </si>
  <si>
    <t>Болт М8*16 DIN 933 шестигранная голова полная резьба оцинкованный</t>
  </si>
  <si>
    <t>Зажим стальной 8мм DIN741 для троса оцинкованный</t>
  </si>
  <si>
    <t>Рым-гайка DIN582 M8 оцинкованная</t>
  </si>
  <si>
    <t>Хомут ЗУБР  нейлоновый 3.6*300(50шт)</t>
  </si>
  <si>
    <t>Кронштеин MRK-41/1000</t>
  </si>
  <si>
    <t>Резьбовая шпилька  X-BT-MR M10/15 SN 8</t>
  </si>
  <si>
    <t>DX патрон 6.8/11 М10 STD</t>
  </si>
  <si>
    <t>15,09,20</t>
  </si>
  <si>
    <t>Скоба металлическая двухлапковая IEK d 25-26</t>
  </si>
  <si>
    <t>Кабель силовой ВВГ-Пнг (А)-LS 3*2,5 ТРТС</t>
  </si>
  <si>
    <t>Труба гофрированная ПВХ 40 мм с протяжкой легкая серая 91940</t>
  </si>
  <si>
    <t>10,08,20</t>
  </si>
  <si>
    <t xml:space="preserve">Талреп М-16 DIN1480 крюк-кольцо оцинкованный </t>
  </si>
  <si>
    <t>Трос 8,0мм стальной оцинкованный(110м)</t>
  </si>
  <si>
    <t>HILTI  ER-20</t>
  </si>
  <si>
    <t>М-20 сертифиат №РОСС Li.НА10.НО1637</t>
  </si>
  <si>
    <t>22,09,20</t>
  </si>
  <si>
    <t>Держатель провлоки для плоской кровли 165 MBG-8-10</t>
  </si>
  <si>
    <t>Соединитель провлоки крестовой 251-8-10</t>
  </si>
  <si>
    <t>Держатель полосы 831-40</t>
  </si>
  <si>
    <t>Держатель провлоки безболтовой пластиковый 177 30 М8</t>
  </si>
  <si>
    <t>Зажим винтовой 1/12 шт</t>
  </si>
  <si>
    <t>26,09,20</t>
  </si>
  <si>
    <t>Декаративная заглушка MOZ-E41</t>
  </si>
  <si>
    <t>Резьбовая шпилька АМ 10*3000 4,8 оцин.</t>
  </si>
  <si>
    <t>Шайба 10 10,5*20*2 Zn ISO7089 200HV</t>
  </si>
  <si>
    <t>Монтажна гайка MRN-M10</t>
  </si>
  <si>
    <t>Зажим струбцина МАВ-11</t>
  </si>
  <si>
    <t>Шайба 10,5*40*3  A2K Sim.ISO7089 200HV</t>
  </si>
  <si>
    <t>Гайка соединительная М10*30</t>
  </si>
  <si>
    <t>Гайка шестигранная М10 Zn DIN 934 8</t>
  </si>
  <si>
    <t>Болт шестигранный М10*20 Zn DIN 922 8.8</t>
  </si>
  <si>
    <t>30,09,20</t>
  </si>
  <si>
    <t>01,10,20</t>
  </si>
  <si>
    <t>IEK Поворот на 90гр. 80*200</t>
  </si>
  <si>
    <t>Кабель силовой ВВГнг(А)-FRLS-1 5*240мс(N,PE)РТС многопроволочный</t>
  </si>
  <si>
    <t>Эlevel-ЩР ЩОВ 00-00054659(01/2019/Р-Д-7-ЭОМ)</t>
  </si>
  <si>
    <t>07,10,20</t>
  </si>
  <si>
    <t>Держатель провлоки с фланцем</t>
  </si>
  <si>
    <t>15,10,20</t>
  </si>
  <si>
    <t xml:space="preserve"> CT ARCTIC.OPL ECO LED 1200 4000K светильник</t>
  </si>
  <si>
    <t xml:space="preserve"> CT ARCTIC.OPL ECO LED 1200 EM 4000K светильник</t>
  </si>
  <si>
    <t>22,10,20</t>
  </si>
  <si>
    <t>ЕД.ИЗМ</t>
  </si>
  <si>
    <t>1кг т.ч</t>
  </si>
  <si>
    <t>5кг т.ч</t>
  </si>
  <si>
    <t>ООО "Б-24 ИННОВАЦИИ"</t>
  </si>
  <si>
    <t>01,07,20</t>
  </si>
  <si>
    <t>30,07,20</t>
  </si>
  <si>
    <t>01,08,20</t>
  </si>
  <si>
    <t>ER 14</t>
  </si>
  <si>
    <t>ER 15</t>
  </si>
  <si>
    <t>ER 16</t>
  </si>
  <si>
    <t>ER 17</t>
  </si>
  <si>
    <t>ER 19</t>
  </si>
  <si>
    <t>ER 27</t>
  </si>
  <si>
    <t>ER 29</t>
  </si>
  <si>
    <t>22,07,21</t>
  </si>
  <si>
    <t>22,07,22</t>
  </si>
  <si>
    <t>22,07,23</t>
  </si>
  <si>
    <t>22,07,24</t>
  </si>
  <si>
    <t>22,07,25</t>
  </si>
  <si>
    <t>22,07,26</t>
  </si>
  <si>
    <t>22,07,27</t>
  </si>
  <si>
    <t>22,07,28</t>
  </si>
  <si>
    <t>22,07,29</t>
  </si>
  <si>
    <t>22,07,30</t>
  </si>
  <si>
    <t>22,07,31</t>
  </si>
  <si>
    <t>22,07,32</t>
  </si>
  <si>
    <t>22,07,33</t>
  </si>
  <si>
    <t>22,07,34</t>
  </si>
  <si>
    <t>22,07,35</t>
  </si>
  <si>
    <t>Труба гофрированная  двухстенная 50 мм с протяжкой с муфтой красная (100 м)</t>
  </si>
  <si>
    <t xml:space="preserve">Кабель ВВГнг(А)-LS 1*25мк-0,66 </t>
  </si>
  <si>
    <t>Кабель ВВГнг(А)-LS 5*70(N,PE)-1кВ секторный</t>
  </si>
  <si>
    <t>Гильза медная луженая ГМЛ 150-19</t>
  </si>
  <si>
    <t>Наконечник  медный луженый ТМЛ 150-12-19</t>
  </si>
  <si>
    <t>Наконечник  медный луженый ТМЛ 70-12-13</t>
  </si>
  <si>
    <t>Наконечник  медный луженый ТМЛ 120-12-18</t>
  </si>
  <si>
    <t>Удлинитель силовой 4 розетки шнур 10м ПВС 3x1.5 УК10 с термозащитой</t>
  </si>
  <si>
    <t>Удлинитель силовой 4 розетки шнур 20м ПВС 3х1.5 УК20 IP44</t>
  </si>
  <si>
    <t>Пост кнопочный ПКЕ 222/2</t>
  </si>
  <si>
    <t>Провод ПВС 3*1,5 ТРТС 100м</t>
  </si>
  <si>
    <t>Выключатель автоматический трехполюсный 32А С ВА47-29 4,5кА</t>
  </si>
  <si>
    <t>Контактор КМИ малогабаритный 32А катушка управления 230В АС 1НО</t>
  </si>
  <si>
    <t xml:space="preserve">Муфта концевая 1КНТп-4х(70-120) до 1кВ универсальная 22020053 НТК  </t>
  </si>
  <si>
    <t xml:space="preserve">Муфта концевая 1КНТп-4х(150-240) до 1кВ универсальная 22020054 НТК </t>
  </si>
  <si>
    <t>01,09,20</t>
  </si>
  <si>
    <t>ER-28</t>
  </si>
  <si>
    <t>Щит ЩС  1.1.3-Я  (низковольтное комплектное  устройство)</t>
  </si>
  <si>
    <t>Щит ШС-3-ШР (низковольтное комплектное  устройство)</t>
  </si>
  <si>
    <t>Щит ШС-2.1-Ш  (низковольтное комплектное  устройство)</t>
  </si>
  <si>
    <t>Щит ШС-3.1-Ш  (низковольтное комплектное  устройство)</t>
  </si>
  <si>
    <t>Щит ШС-1.1.1-Я  (низковольтное комплектное  устройство)</t>
  </si>
  <si>
    <t>Щит ШС-1.1.2-Я  (низковольтное комплектное  устройство)</t>
  </si>
  <si>
    <t>Щит ШС-2-ШР (низковольтное комплектное  устройство) (ПК)</t>
  </si>
  <si>
    <t>Эlevel  ЩР-ЩР АВР</t>
  </si>
  <si>
    <t>Эlevel  ЩР-ЩР АВР-ПНС</t>
  </si>
  <si>
    <t>??????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</si>
</sst>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B4C6E7"/>
        <bgColor rgb="FFB4C6E7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NumberFormat="1"/>
    <xf numFmtId="0" fontId="2" fillId="0" borderId="0" xfId="0" applyFont="1" applyAlignment="1">
      <alignment wrapText="1"/>
    </xf>
    <xf numFmtId="0" fontId="0" fillId="0" borderId="1" xfId="0" applyBorder="1"/>
    <xf numFmtId="2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" fillId="0" borderId="0" xfId="0" applyFont="1" applyAlignment="1"/>
    <xf numFmtId="0" fontId="6" fillId="0" borderId="0" xfId="0" applyNumberFormat="1" applyFont="1" applyAlignment="1"/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/>
    <xf numFmtId="0" fontId="5" fillId="0" borderId="0" xfId="0" applyFont="1" applyBorder="1"/>
    <xf numFmtId="0" fontId="7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28">
    <dxf>
      <alignment horizont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alignment horizont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numFmt numFmtId="0" formatCode="General"/>
      <alignment horizontal="center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textRotation="0" wrapText="1" indent="0" justifyLastLine="0" shrinkToFit="0" readingOrder="0"/>
    </dxf>
    <dxf>
      <numFmt numFmtId="2" formatCode="0.00"/>
    </dxf>
    <dxf>
      <numFmt numFmtId="164" formatCode="dd/mm/yy;@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9" formatCode="dd/mm/yyyy"/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F579" totalsRowShown="0">
  <tableColumns count="6">
    <tableColumn id="1" name="№" dataDxfId="27">
      <calculatedColumnFormula>A1+1</calculatedColumnFormula>
    </tableColumn>
    <tableColumn id="2" name="наименование" dataDxfId="26">
      <calculatedColumnFormula>номенклатура!B2</calculatedColumnFormula>
    </tableColumn>
    <tableColumn id="9" name="ед.изм" dataDxfId="25"/>
    <tableColumn id="4" name="приход" dataDxfId="24">
      <calculatedColumnFormula>SUMIFS(приход!F:F,приход!D:D,общее!B2)</calculatedColumnFormula>
    </tableColumn>
    <tableColumn id="5" name="расход" dataDxfId="23">
      <calculatedColumnFormula>SUMIFS(расход!D:D,расход!B:B,общее!B2)</calculatedColumnFormula>
    </tableColumn>
    <tableColumn id="6" name="остаток" dataDxfId="22">
      <calculatedColumnFormula>D2-E2</calculatedColumnFormula>
    </tableColumn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id="6" name="Таблица6" displayName="Таблица6" ref="B3:B7" totalsRowShown="0">
  <autoFilter ref="B3:B7"/>
  <tableColumns count="1">
    <tableColumn id="1" name="ед.изм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7" name="Таблица7" displayName="Таблица7" ref="E3:E7" totalsRowShown="0">
  <autoFilter ref="E3:E7"/>
  <tableColumns count="1">
    <tableColumn id="1" name="ПОСТАВЩИК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2" name="Таблица2" displayName="Таблица2" ref="B4:G512" totalsRowShown="0" headerRowDxfId="21" dataDxfId="20">
  <autoFilter ref="B4:G512"/>
  <sortState ref="B5:H265">
    <sortCondition ref="B5:B265" customList="1,2,3,4,5,6,7,8,9,10,11,12,13,14,15,16,17,18,19,20,21,22,23,24,25,26,27,28,29,30,31"/>
  </sortState>
  <tableColumns count="6">
    <tableColumn id="1" name="ДАТА" dataDxfId="19"/>
    <tableColumn id="2" name="поставщик" dataDxfId="18"/>
    <tableColumn id="3" name="наименование" dataDxfId="17"/>
    <tableColumn id="4" name="ед.изм" dataDxfId="16"/>
    <tableColumn id="5" name="количество" dataDxfId="15"/>
    <tableColumn id="7" name="примечание" dataDxfId="14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B1:B216" totalsRowShown="0">
  <autoFilter ref="B1:B216"/>
  <sortState ref="B2:B196">
    <sortCondition ref="B1:B216"/>
  </sortState>
  <tableColumns count="1">
    <tableColumn id="1" name="наименование"/>
  </tableColumns>
  <tableStyleInfo name="TableStyleDark2" showFirstColumn="0" showLastColumn="0" showRowStripes="1" showColumnStripes="0"/>
</table>
</file>

<file path=xl/tables/table6.xml><?xml version="1.0" encoding="utf-8"?>
<table xmlns="http://schemas.openxmlformats.org/spreadsheetml/2006/main" id="3" name="Таблица3" displayName="Таблица3" ref="A1:D931" totalsRowShown="0">
  <autoFilter ref="A1:D931"/>
  <sortState ref="A2:D929">
    <sortCondition ref="A1:A929"/>
  </sortState>
  <tableColumns count="4">
    <tableColumn id="2" name="дата" dataDxfId="13"/>
    <tableColumn id="3" name="наименование"/>
    <tableColumn id="4" name="ед.изм"/>
    <tableColumn id="5" name="количество" dataDxfId="12"/>
  </tableColumns>
  <tableStyleInfo name="TableStyleMedium10" showFirstColumn="0" showLastColumn="0" showRowStripes="1" showColumnStripes="0"/>
</table>
</file>

<file path=xl/tables/table7.xml><?xml version="1.0" encoding="utf-8"?>
<table xmlns="http://schemas.openxmlformats.org/spreadsheetml/2006/main" id="8" name="Таблица8" displayName="Таблица8" ref="A3:J391" totalsRowShown="0" headerRowDxfId="11" dataDxfId="10">
  <autoFilter ref="A3:J391"/>
  <sortState ref="A4:I391">
    <sortCondition ref="B3:B391"/>
  </sortState>
  <tableColumns count="10">
    <tableColumn id="1" name="№" dataDxfId="9">
      <calculatedColumnFormula>A3+1</calculatedColumnFormula>
    </tableColumn>
    <tableColumn id="2" name="Дата доставки" dataDxfId="8"/>
    <tableColumn id="3" name="Наименование материалов и конструкций" dataDxfId="7"/>
    <tableColumn id="11" name="ЕД.ИЗМ" dataDxfId="6"/>
    <tableColumn id="4" name="Количество" dataDxfId="5"/>
    <tableColumn id="5" name="Поставщик" dataDxfId="4"/>
    <tableColumn id="6" name="Наименование сопроводитель­ного документа, №№ накладных" dataDxfId="3"/>
    <tableColumn id="7" name="Отклонения от ГОСТа, СНиПа, ТУ.ВСН дефекты." dataDxfId="2"/>
    <tableColumn id="8" name="Подпись лица, осуществля­ющего контроль" dataDxfId="1"/>
    <tableColumn id="9" name="Примечание2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9"/>
  <sheetViews>
    <sheetView topLeftCell="A104" zoomScaleNormal="100" zoomScaleSheetLayoutView="70" workbookViewId="0">
      <selection activeCell="R87" sqref="R87"/>
    </sheetView>
  </sheetViews>
  <sheetFormatPr defaultRowHeight="14.4" x14ac:dyDescent="0.3"/>
  <cols>
    <col min="1" max="1" width="5.33203125" customWidth="1"/>
    <col min="2" max="2" width="38.6640625" customWidth="1"/>
    <col min="3" max="3" width="8.5546875" customWidth="1"/>
    <col min="4" max="4" width="9.88671875" customWidth="1"/>
    <col min="5" max="5" width="9.44140625" customWidth="1"/>
    <col min="6" max="6" width="10" customWidth="1"/>
    <col min="7" max="7" width="11.88671875" customWidth="1"/>
    <col min="8" max="8" width="1.44140625" customWidth="1"/>
    <col min="9" max="16" width="8.88671875" hidden="1" customWidth="1"/>
  </cols>
  <sheetData>
    <row r="1" spans="1:6" x14ac:dyDescent="0.3">
      <c r="A1" s="1" t="s">
        <v>5</v>
      </c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 x14ac:dyDescent="0.3">
      <c r="A2">
        <v>1</v>
      </c>
      <c r="B2" s="22" t="str">
        <f>номенклатура!B2</f>
        <v xml:space="preserve"> CT ARCTIC.OPL ECO LED 1200 4000K светильник</v>
      </c>
      <c r="C2" s="4" t="s">
        <v>13</v>
      </c>
      <c r="D2">
        <f>SUMIFS(приход!F:F,приход!D:D,общее!B2)</f>
        <v>6</v>
      </c>
      <c r="E2">
        <f>SUMIFS(расход!D:D,расход!B:B,общее!B2)</f>
        <v>6</v>
      </c>
      <c r="F2">
        <f t="shared" ref="F2:F65" si="0">D2-E2</f>
        <v>0</v>
      </c>
    </row>
    <row r="3" spans="1:6" x14ac:dyDescent="0.3">
      <c r="A3">
        <f t="shared" ref="A3:A66" si="1">A2+1</f>
        <v>2</v>
      </c>
      <c r="B3" s="22" t="str">
        <f>номенклатура!B3</f>
        <v xml:space="preserve"> CT ARCTIC.OPL ECO LED 1200 EM 4000K светильник</v>
      </c>
      <c r="C3" s="4" t="s">
        <v>13</v>
      </c>
      <c r="D3">
        <f>SUMIFS(приход!F:F,приход!D:D,общее!B3)</f>
        <v>3</v>
      </c>
      <c r="E3">
        <f>SUMIFS(расход!D:D,расход!B:B,общее!B3)</f>
        <v>3</v>
      </c>
      <c r="F3">
        <f t="shared" si="0"/>
        <v>0</v>
      </c>
    </row>
    <row r="4" spans="1:6" x14ac:dyDescent="0.3">
      <c r="A4">
        <f t="shared" si="1"/>
        <v>3</v>
      </c>
      <c r="B4" s="22" t="str">
        <f>номенклатура!B4</f>
        <v>ACQUA C 12 WH 4000(with driver) светильник</v>
      </c>
      <c r="C4" s="4" t="s">
        <v>13</v>
      </c>
      <c r="D4">
        <f>SUMIFS(приход!F:F,приход!D:D,общее!B4)</f>
        <v>55</v>
      </c>
      <c r="E4">
        <f>SUMIFS(расход!D:D,расход!B:B,общее!B4)</f>
        <v>0</v>
      </c>
      <c r="F4">
        <f t="shared" si="0"/>
        <v>55</v>
      </c>
    </row>
    <row r="5" spans="1:6" x14ac:dyDescent="0.3">
      <c r="A5">
        <f t="shared" si="1"/>
        <v>4</v>
      </c>
      <c r="B5" s="22" t="str">
        <f>номенклатура!B5</f>
        <v>ALS.OPL UNI LED 1200 4000K светильник 1066000010</v>
      </c>
      <c r="C5" s="4" t="s">
        <v>13</v>
      </c>
      <c r="D5">
        <f>SUMIFS(приход!F:F,приход!D:D,общее!B5)</f>
        <v>7</v>
      </c>
      <c r="E5">
        <f>SUMIFS(расход!D:D,расход!B:B,общее!B5)</f>
        <v>0</v>
      </c>
      <c r="F5">
        <f t="shared" si="0"/>
        <v>7</v>
      </c>
    </row>
    <row r="6" spans="1:6" x14ac:dyDescent="0.3">
      <c r="A6" s="3">
        <f t="shared" si="1"/>
        <v>5</v>
      </c>
      <c r="B6" s="22" t="str">
        <f>номенклатура!B6</f>
        <v>CD 160Wсветильник 1133000060</v>
      </c>
      <c r="C6" s="4" t="s">
        <v>13</v>
      </c>
      <c r="D6">
        <f>SUMIFS(приход!F:F,приход!D:D,общее!B6)</f>
        <v>4</v>
      </c>
      <c r="E6">
        <f>SUMIFS(расход!D:D,расход!B:B,общее!B6)</f>
        <v>3</v>
      </c>
      <c r="F6" s="3">
        <f t="shared" si="0"/>
        <v>1</v>
      </c>
    </row>
    <row r="7" spans="1:6" ht="30" customHeight="1" x14ac:dyDescent="0.3">
      <c r="A7" s="3">
        <f t="shared" si="1"/>
        <v>6</v>
      </c>
      <c r="B7" s="22" t="str">
        <f>номенклатура!B7</f>
        <v>CD LED 18 4000K светильник 1134000010</v>
      </c>
      <c r="C7" s="4" t="s">
        <v>13</v>
      </c>
      <c r="D7">
        <f>SUMIFS(приход!F:F,приход!D:D,общее!B7)</f>
        <v>1</v>
      </c>
      <c r="E7">
        <f>SUMIFS(расход!D:D,расход!B:B,общее!B7)</f>
        <v>0</v>
      </c>
      <c r="F7" s="3">
        <f t="shared" si="0"/>
        <v>1</v>
      </c>
    </row>
    <row r="8" spans="1:6" ht="30" customHeight="1" x14ac:dyDescent="0.3">
      <c r="A8" s="3">
        <f t="shared" si="1"/>
        <v>7</v>
      </c>
      <c r="B8" s="22" t="str">
        <f>номенклатура!B8</f>
        <v>CT HB LED 2*150 D60 5000K 1224003490</v>
      </c>
      <c r="C8" s="4" t="s">
        <v>13</v>
      </c>
      <c r="D8">
        <f>SUMIFS(приход!F:F,приход!D:D,общее!B8)</f>
        <v>127</v>
      </c>
      <c r="E8">
        <f>SUMIFS(расход!D:D,расход!B:B,общее!B8)</f>
        <v>116</v>
      </c>
      <c r="F8" s="3">
        <f t="shared" si="0"/>
        <v>11</v>
      </c>
    </row>
    <row r="9" spans="1:6" ht="35.25" customHeight="1" x14ac:dyDescent="0.3">
      <c r="A9" s="3">
        <f t="shared" si="1"/>
        <v>8</v>
      </c>
      <c r="B9" s="22" t="str">
        <f>номенклатура!B9</f>
        <v>CT HB LED 2*150 D80 5000K 1224004620</v>
      </c>
      <c r="C9" s="4" t="s">
        <v>13</v>
      </c>
      <c r="D9">
        <f>SUMIFS(приход!F:F,приход!D:D,общее!B9)</f>
        <v>36</v>
      </c>
      <c r="E9">
        <f>SUMIFS(расход!D:D,расход!B:B,общее!B9)</f>
        <v>36</v>
      </c>
      <c r="F9" s="3">
        <f t="shared" si="0"/>
        <v>0</v>
      </c>
    </row>
    <row r="10" spans="1:6" x14ac:dyDescent="0.3">
      <c r="A10" s="3">
        <f t="shared" si="1"/>
        <v>9</v>
      </c>
      <c r="B10" s="22" t="str">
        <f>номенклатура!B10</f>
        <v>DKC Jupiter Горячеоцинкованная стальная полоса 25*4мм NC2254DKC</v>
      </c>
      <c r="C10" s="4" t="s">
        <v>13</v>
      </c>
      <c r="D10">
        <f>SUMIFS(приход!F:F,приход!D:D,общее!B10)</f>
        <v>1095</v>
      </c>
      <c r="E10">
        <f>SUMIFS(расход!D:D,расход!B:B,общее!B10)</f>
        <v>434</v>
      </c>
      <c r="F10" s="3">
        <f t="shared" si="0"/>
        <v>661</v>
      </c>
    </row>
    <row r="11" spans="1:6" x14ac:dyDescent="0.3">
      <c r="A11" s="3">
        <f t="shared" si="1"/>
        <v>10</v>
      </c>
      <c r="B11" s="22" t="str">
        <f>номенклатура!B11</f>
        <v>DKC Jupiter Пруток 8мм,горячеоцинкованный NC1008DKC</v>
      </c>
      <c r="C11" s="4" t="s">
        <v>11</v>
      </c>
      <c r="D11">
        <f>SUMIFS(приход!F:F,приход!D:D,общее!B11)</f>
        <v>4952</v>
      </c>
      <c r="E11">
        <f>SUMIFS(расход!D:D,расход!B:B,общее!B11)</f>
        <v>4190</v>
      </c>
      <c r="F11" s="3">
        <f t="shared" si="0"/>
        <v>762</v>
      </c>
    </row>
    <row r="12" spans="1:6" x14ac:dyDescent="0.3">
      <c r="A12" s="3">
        <f t="shared" si="1"/>
        <v>11</v>
      </c>
      <c r="B12" s="22" t="str">
        <f>номенклатура!B12</f>
        <v>DKC Герметик огнезащитный картр.300мл</v>
      </c>
      <c r="C12" s="4" t="s">
        <v>11</v>
      </c>
      <c r="D12">
        <f>SUMIFS(приход!F:F,приход!D:D,общее!B12)</f>
        <v>12</v>
      </c>
      <c r="E12">
        <f>SUMIFS(расход!D:D,расход!B:B,общее!B12)</f>
        <v>2</v>
      </c>
      <c r="F12" s="3">
        <f t="shared" si="0"/>
        <v>10</v>
      </c>
    </row>
    <row r="13" spans="1:6" x14ac:dyDescent="0.3">
      <c r="A13" s="3">
        <f t="shared" si="1"/>
        <v>12</v>
      </c>
      <c r="B13" s="22" t="str">
        <f>номенклатура!B13</f>
        <v xml:space="preserve">DKC Струбцина М6 СМ 300600DKC </v>
      </c>
      <c r="C13" s="4" t="s">
        <v>13</v>
      </c>
      <c r="D13">
        <f>SUMIFS(приход!F:F,приход!D:D,общее!B13)</f>
        <v>32</v>
      </c>
      <c r="E13">
        <f>SUMIFS(расход!D:D,расход!B:B,общее!B13)</f>
        <v>0</v>
      </c>
      <c r="F13" s="3">
        <f t="shared" si="0"/>
        <v>32</v>
      </c>
    </row>
    <row r="14" spans="1:6" x14ac:dyDescent="0.3">
      <c r="A14" s="3">
        <f t="shared" si="1"/>
        <v>13</v>
      </c>
      <c r="B14" s="22" t="str">
        <f>номенклатура!B14</f>
        <v xml:space="preserve">DKC Струбцина М8 СМ 300800DKC </v>
      </c>
      <c r="C14" s="4" t="s">
        <v>13</v>
      </c>
      <c r="D14">
        <f>SUMIFS(приход!F:F,приход!D:D,общее!B14)</f>
        <v>545</v>
      </c>
      <c r="E14">
        <f>SUMIFS(расход!D:D,расход!B:B,общее!B14)</f>
        <v>321</v>
      </c>
      <c r="F14" s="3">
        <f t="shared" si="0"/>
        <v>224</v>
      </c>
    </row>
    <row r="15" spans="1:6" x14ac:dyDescent="0.3">
      <c r="A15" s="3">
        <f t="shared" si="1"/>
        <v>14</v>
      </c>
      <c r="B15" s="22" t="str">
        <f>номенклатура!B15</f>
        <v>DKC Шпилька М12*1000мм СМ 201201DKC</v>
      </c>
      <c r="C15" s="4" t="s">
        <v>11</v>
      </c>
      <c r="D15">
        <f>SUMIFS(приход!F:F,приход!D:D,общее!B15)</f>
        <v>272</v>
      </c>
      <c r="E15">
        <f>SUMIFS(расход!D:D,расход!B:B,общее!B15)</f>
        <v>73</v>
      </c>
      <c r="F15" s="3">
        <f t="shared" si="0"/>
        <v>199</v>
      </c>
    </row>
    <row r="16" spans="1:6" x14ac:dyDescent="0.3">
      <c r="A16" s="3">
        <f t="shared" si="1"/>
        <v>15</v>
      </c>
      <c r="B16" s="22" t="str">
        <f>номенклатура!B16</f>
        <v>DKC Шпилька М8*2000мм СМ200802DKC</v>
      </c>
      <c r="C16" s="4" t="s">
        <v>11</v>
      </c>
      <c r="D16">
        <f>SUMIFS(приход!F:F,приход!D:D,общее!B16)</f>
        <v>231</v>
      </c>
      <c r="E16">
        <f>SUMIFS(расход!D:D,расход!B:B,общее!B16)</f>
        <v>190</v>
      </c>
      <c r="F16" s="3">
        <f t="shared" si="0"/>
        <v>41</v>
      </c>
    </row>
    <row r="17" spans="1:11" x14ac:dyDescent="0.3">
      <c r="A17" s="3">
        <f t="shared" si="1"/>
        <v>16</v>
      </c>
      <c r="B17" s="22" t="str">
        <f>номенклатура!B17</f>
        <v>DX патрон 6.8/11 М10 STD</v>
      </c>
      <c r="C17" s="4" t="s">
        <v>13</v>
      </c>
      <c r="D17">
        <f>SUMIFS(приход!F:F,приход!D:D,общее!B17)</f>
        <v>208</v>
      </c>
      <c r="E17">
        <f>SUMIFS(расход!D:D,расход!B:B,общее!B17)</f>
        <v>0</v>
      </c>
      <c r="F17" s="3">
        <f t="shared" si="0"/>
        <v>208</v>
      </c>
    </row>
    <row r="18" spans="1:11" x14ac:dyDescent="0.3">
      <c r="A18" s="3">
        <f t="shared" si="1"/>
        <v>17</v>
      </c>
      <c r="B18" s="22" t="str">
        <f>номенклатура!B18</f>
        <v>Hegel Коробка уравнивания потенциалов д/открытой установки ,6 вводов ,внутр.размер 85*85*40 мм ,ниша:94,6*94,6*44 IP 55 КУП2603-И</v>
      </c>
      <c r="C18" s="4" t="s">
        <v>13</v>
      </c>
      <c r="D18">
        <f>SUMIFS(приход!F:F,приход!D:D,общее!B18)</f>
        <v>11</v>
      </c>
      <c r="E18">
        <f>SUMIFS(расход!D:D,расход!B:B,общее!B18)</f>
        <v>0</v>
      </c>
      <c r="F18" s="3">
        <f t="shared" si="0"/>
        <v>11</v>
      </c>
    </row>
    <row r="19" spans="1:11" x14ac:dyDescent="0.3">
      <c r="A19" s="3">
        <f t="shared" si="1"/>
        <v>18</v>
      </c>
      <c r="B19" s="22" t="str">
        <f>номенклатура!B19</f>
        <v>IEK  КоробкаКМ41234 распаячная для о/п 100*100*50ммIP55(RAL7035,6 гермовводов</v>
      </c>
      <c r="C19" s="4" t="s">
        <v>13</v>
      </c>
      <c r="D19">
        <f>SUMIFS(приход!F:F,приход!D:D,общее!B19)</f>
        <v>476</v>
      </c>
      <c r="E19">
        <f>SUMIFS(расход!D:D,расход!B:B,общее!B19)</f>
        <v>193</v>
      </c>
      <c r="F19" s="3">
        <f t="shared" si="0"/>
        <v>283</v>
      </c>
    </row>
    <row r="20" spans="1:11" x14ac:dyDescent="0.3">
      <c r="A20" s="3">
        <f t="shared" si="1"/>
        <v>19</v>
      </c>
      <c r="B20" s="22" t="str">
        <f>номенклатура!B20</f>
        <v>IEK ГЕРМЕС PLUS Бел.Розетка 2-мест. Сборе с корпусом с3/К отк.уст-ки 16А 220-250В с крышкой винт.зажим</v>
      </c>
      <c r="C20" s="4" t="s">
        <v>13</v>
      </c>
      <c r="D20">
        <f>SUMIFS(приход!F:F,приход!D:D,общее!B20)</f>
        <v>40</v>
      </c>
      <c r="E20">
        <f>SUMIFS(расход!D:D,расход!B:B,общее!B20)</f>
        <v>7</v>
      </c>
      <c r="F20" s="3">
        <f t="shared" si="0"/>
        <v>33</v>
      </c>
    </row>
    <row r="21" spans="1:11" x14ac:dyDescent="0.3">
      <c r="A21" s="3">
        <f t="shared" si="1"/>
        <v>20</v>
      </c>
      <c r="B21" s="22" t="str">
        <f>номенклатура!B21</f>
        <v>IEK Крышка на лоток осн.100мм CLP1K-100-1</v>
      </c>
      <c r="C21" s="4" t="s">
        <v>13</v>
      </c>
      <c r="D21">
        <f>SUMIFS(приход!F:F,приход!D:D,общее!B21)</f>
        <v>150</v>
      </c>
      <c r="E21">
        <f>SUMIFS(расход!D:D,расход!B:B,общее!B21)</f>
        <v>0</v>
      </c>
      <c r="F21" s="3">
        <f t="shared" si="0"/>
        <v>150</v>
      </c>
    </row>
    <row r="22" spans="1:11" x14ac:dyDescent="0.3">
      <c r="A22" s="3">
        <f t="shared" si="1"/>
        <v>21</v>
      </c>
      <c r="B22" s="22" t="str">
        <f>номенклатура!B22</f>
        <v>IEK Крышка на лоток осн.200мм CLP1K-200-1</v>
      </c>
      <c r="C22" s="4" t="s">
        <v>11</v>
      </c>
      <c r="D22">
        <f>SUMIFS(приход!F:F,приход!D:D,общее!B22)</f>
        <v>150</v>
      </c>
      <c r="E22">
        <f>SUMIFS(расход!D:D,расход!B:B,общее!B22)</f>
        <v>3</v>
      </c>
      <c r="F22" s="3">
        <f t="shared" si="0"/>
        <v>147</v>
      </c>
    </row>
    <row r="23" spans="1:11" x14ac:dyDescent="0.3">
      <c r="A23" s="3">
        <f t="shared" si="1"/>
        <v>22</v>
      </c>
      <c r="B23" s="22" t="str">
        <f>номенклатура!B23</f>
        <v>IEK Крышка на лоток осн.50мм CLP1K-050-1</v>
      </c>
      <c r="C23" s="4" t="s">
        <v>11</v>
      </c>
      <c r="D23">
        <f>SUMIFS(приход!F:F,приход!D:D,общее!B23)</f>
        <v>150</v>
      </c>
      <c r="E23">
        <f>SUMIFS(расход!D:D,расход!B:B,общее!B23)</f>
        <v>0</v>
      </c>
      <c r="F23" s="3">
        <f t="shared" si="0"/>
        <v>150</v>
      </c>
    </row>
    <row r="24" spans="1:11" x14ac:dyDescent="0.3">
      <c r="A24" s="3">
        <f t="shared" si="1"/>
        <v>23</v>
      </c>
      <c r="B24" s="22" t="str">
        <f>номенклатура!B24</f>
        <v>IEK Лоток перфорированный 50*100*3000 CLP10-50-100-3</v>
      </c>
      <c r="C24" s="4" t="s">
        <v>11</v>
      </c>
      <c r="D24">
        <f>SUMIFS(приход!F:F,приход!D:D,общее!B24)</f>
        <v>150</v>
      </c>
      <c r="E24">
        <f>SUMIFS(расход!D:D,расход!B:B,общее!B24)</f>
        <v>126</v>
      </c>
      <c r="F24" s="3">
        <f t="shared" si="0"/>
        <v>24</v>
      </c>
    </row>
    <row r="25" spans="1:11" x14ac:dyDescent="0.3">
      <c r="A25" s="3">
        <f t="shared" si="1"/>
        <v>24</v>
      </c>
      <c r="B25" s="22" t="str">
        <f>номенклатура!B25</f>
        <v>IEK Лоток перфорированный 50*50*3000 CLP-050-0500-3</v>
      </c>
      <c r="C25" s="4" t="s">
        <v>11</v>
      </c>
      <c r="D25">
        <f>SUMIFS(приход!F:F,приход!D:D,общее!B25)</f>
        <v>150</v>
      </c>
      <c r="E25">
        <f>SUMIFS(расход!D:D,расход!B:B,общее!B25)</f>
        <v>15</v>
      </c>
      <c r="F25" s="3">
        <f t="shared" si="0"/>
        <v>135</v>
      </c>
    </row>
    <row r="26" spans="1:11" x14ac:dyDescent="0.3">
      <c r="A26" s="3">
        <f t="shared" si="1"/>
        <v>25</v>
      </c>
      <c r="B26" s="22" t="str">
        <f>номенклатура!B26</f>
        <v>IEK Лоток перфорированный 80*200*3000 CLP10-080-200-3</v>
      </c>
      <c r="C26" s="4" t="s">
        <v>11</v>
      </c>
      <c r="D26">
        <f>SUMIFS(приход!F:F,приход!D:D,общее!B26)</f>
        <v>150</v>
      </c>
      <c r="E26">
        <f>SUMIFS(расход!D:D,расход!B:B,общее!B26)</f>
        <v>147</v>
      </c>
      <c r="F26" s="3">
        <f t="shared" si="0"/>
        <v>3</v>
      </c>
    </row>
    <row r="27" spans="1:11" x14ac:dyDescent="0.3">
      <c r="A27" s="3">
        <f t="shared" si="1"/>
        <v>26</v>
      </c>
      <c r="B27" s="22" t="str">
        <f>номенклатура!B27</f>
        <v>IEK Металлорукав РЗ-ЦХ-38 с протяжкой (25м)СМР 18-038-К00-025</v>
      </c>
      <c r="C27" s="4" t="s">
        <v>11</v>
      </c>
      <c r="D27">
        <f>SUMIFS(приход!F:F,приход!D:D,общее!B27)</f>
        <v>210</v>
      </c>
      <c r="E27">
        <f>SUMIFS(расход!D:D,расход!B:B,общее!B27)</f>
        <v>25</v>
      </c>
      <c r="F27" s="3">
        <f t="shared" si="0"/>
        <v>185</v>
      </c>
    </row>
    <row r="28" spans="1:11" x14ac:dyDescent="0.3">
      <c r="A28" s="3">
        <f t="shared" si="1"/>
        <v>27</v>
      </c>
      <c r="B28" s="22" t="str">
        <f>номенклатура!B28</f>
        <v>IEK МеталлорукавРЗ-ЦХ-25(50М)СМ-25-050</v>
      </c>
      <c r="C28" s="4" t="s">
        <v>11</v>
      </c>
      <c r="D28">
        <f>SUMIFS(приход!F:F,приход!D:D,общее!B28)</f>
        <v>13250</v>
      </c>
      <c r="E28">
        <f>SUMIFS(расход!D:D,расход!B:B,общее!B28)</f>
        <v>1350</v>
      </c>
      <c r="F28" s="3">
        <f t="shared" si="0"/>
        <v>11900</v>
      </c>
    </row>
    <row r="29" spans="1:11" x14ac:dyDescent="0.3">
      <c r="A29" s="3">
        <f t="shared" si="1"/>
        <v>28</v>
      </c>
      <c r="B29" s="22" t="str">
        <f>номенклатура!B29</f>
        <v>IEK МеталлорукавРЗ-ЦХ-50 (15М)СМ50*015</v>
      </c>
      <c r="C29" s="4" t="s">
        <v>11</v>
      </c>
      <c r="D29">
        <f>SUMIFS(приход!F:F,приход!D:D,общее!B29)</f>
        <v>10</v>
      </c>
      <c r="E29">
        <f>SUMIFS(расход!D:D,расход!B:B,общее!B29)</f>
        <v>0</v>
      </c>
      <c r="F29" s="3">
        <f t="shared" si="0"/>
        <v>10</v>
      </c>
      <c r="K29" s="5"/>
    </row>
    <row r="30" spans="1:11" x14ac:dyDescent="0.3">
      <c r="A30" s="3">
        <f t="shared" si="1"/>
        <v>29</v>
      </c>
      <c r="B30" s="22" t="str">
        <f>номенклатура!B30</f>
        <v>IEK Поворот на 90гр. 50*100 CLP2P-050-100</v>
      </c>
      <c r="C30" s="4" t="s">
        <v>11</v>
      </c>
      <c r="D30">
        <f>SUMIFS(приход!F:F,приход!D:D,общее!B30)</f>
        <v>3</v>
      </c>
      <c r="E30">
        <f>SUMIFS(расход!D:D,расход!B:B,общее!B30)</f>
        <v>0</v>
      </c>
      <c r="F30" s="3">
        <f t="shared" si="0"/>
        <v>3</v>
      </c>
    </row>
    <row r="31" spans="1:11" x14ac:dyDescent="0.3">
      <c r="A31" s="3">
        <f t="shared" si="1"/>
        <v>30</v>
      </c>
      <c r="B31" s="22" t="str">
        <f>номенклатура!B31</f>
        <v>IEK Поворот на 90гр. 50*50 CLP2P-050-050</v>
      </c>
      <c r="C31" s="4" t="s">
        <v>13</v>
      </c>
      <c r="D31">
        <f>SUMIFS(приход!F:F,приход!D:D,общее!B31)</f>
        <v>3</v>
      </c>
      <c r="E31">
        <f>SUMIFS(расход!D:D,расход!B:B,общее!B31)</f>
        <v>0</v>
      </c>
      <c r="F31" s="3">
        <f t="shared" si="0"/>
        <v>3</v>
      </c>
    </row>
    <row r="32" spans="1:11" x14ac:dyDescent="0.3">
      <c r="A32" s="3">
        <f t="shared" si="1"/>
        <v>31</v>
      </c>
      <c r="B32" s="22" t="str">
        <f>номенклатура!B32</f>
        <v>IEK Поворот на 90гр. 80*200</v>
      </c>
      <c r="C32" s="4" t="s">
        <v>13</v>
      </c>
      <c r="D32">
        <f>SUMIFS(приход!F:F,приход!D:D,общее!B32)</f>
        <v>3</v>
      </c>
      <c r="E32">
        <f>SUMIFS(расход!D:D,расход!B:B,общее!B32)</f>
        <v>0</v>
      </c>
      <c r="F32" s="3">
        <f t="shared" si="0"/>
        <v>3</v>
      </c>
    </row>
    <row r="33" spans="1:6" x14ac:dyDescent="0.3">
      <c r="A33" s="3">
        <f t="shared" si="1"/>
        <v>32</v>
      </c>
      <c r="B33" s="22" t="str">
        <f>номенклатура!B33</f>
        <v>IEK Полка кабельная К1160 CLW10-GEMPK-150</v>
      </c>
      <c r="C33" s="4" t="s">
        <v>13</v>
      </c>
      <c r="D33">
        <f>SUMIFS(приход!F:F,приход!D:D,общее!B33)</f>
        <v>150</v>
      </c>
      <c r="E33">
        <f>SUMIFS(расход!D:D,расход!B:B,общее!B33)</f>
        <v>115</v>
      </c>
      <c r="F33" s="3">
        <f t="shared" si="0"/>
        <v>35</v>
      </c>
    </row>
    <row r="34" spans="1:6" x14ac:dyDescent="0.3">
      <c r="A34" s="3">
        <f t="shared" si="1"/>
        <v>33</v>
      </c>
      <c r="B34" s="22" t="str">
        <f>номенклатура!B34</f>
        <v>IEK Полка кабельная К1161 CLW10-GEMPK-250</v>
      </c>
      <c r="C34" s="4" t="s">
        <v>13</v>
      </c>
      <c r="D34">
        <f>SUMIFS(приход!F:F,приход!D:D,общее!B34)</f>
        <v>150</v>
      </c>
      <c r="E34">
        <f>SUMIFS(расход!D:D,расход!B:B,общее!B34)</f>
        <v>115</v>
      </c>
      <c r="F34" s="3">
        <f t="shared" si="0"/>
        <v>35</v>
      </c>
    </row>
    <row r="35" spans="1:6" x14ac:dyDescent="0.3">
      <c r="A35" s="3">
        <f t="shared" si="1"/>
        <v>34</v>
      </c>
      <c r="B35" s="22" t="str">
        <f>номенклатура!B35</f>
        <v>IEK Рым-гайка М8</v>
      </c>
      <c r="C35" s="4" t="s">
        <v>13</v>
      </c>
      <c r="D35">
        <f>SUMIFS(приход!F:F,приход!D:D,общее!B35)</f>
        <v>320</v>
      </c>
      <c r="E35">
        <f>SUMIFS(расход!D:D,расход!B:B,общее!B35)</f>
        <v>72</v>
      </c>
      <c r="F35" s="3">
        <f t="shared" si="0"/>
        <v>248</v>
      </c>
    </row>
    <row r="36" spans="1:6" x14ac:dyDescent="0.3">
      <c r="A36" s="3">
        <f t="shared" si="1"/>
        <v>35</v>
      </c>
      <c r="B36" s="22" t="str">
        <f>номенклатура!B36</f>
        <v>IEK Скоба метал.двухлапковая d31-32 СМАТ11-31-100</v>
      </c>
      <c r="C36" s="4" t="s">
        <v>13</v>
      </c>
      <c r="D36">
        <f>SUMIFS(приход!F:F,приход!D:D,общее!B36)</f>
        <v>14800</v>
      </c>
      <c r="E36">
        <f>SUMIFS(расход!D:D,расход!B:B,общее!B36)</f>
        <v>350</v>
      </c>
      <c r="F36" s="3">
        <f t="shared" si="0"/>
        <v>14450</v>
      </c>
    </row>
    <row r="37" spans="1:6" x14ac:dyDescent="0.3">
      <c r="A37" s="3">
        <f t="shared" si="1"/>
        <v>36</v>
      </c>
      <c r="B37" s="22" t="str">
        <f>номенклатура!B37</f>
        <v>IEK Стойка кабельная К1151 CLW10-GEMSK-600</v>
      </c>
      <c r="C37" s="4" t="s">
        <v>13</v>
      </c>
      <c r="D37">
        <f>SUMIFS(приход!F:F,приход!D:D,общее!B37)</f>
        <v>150</v>
      </c>
      <c r="E37">
        <f>SUMIFS(расход!D:D,расход!B:B,общее!B37)</f>
        <v>150</v>
      </c>
      <c r="F37" s="3">
        <f t="shared" si="0"/>
        <v>0</v>
      </c>
    </row>
    <row r="38" spans="1:6" x14ac:dyDescent="0.3">
      <c r="A38" s="3">
        <f t="shared" si="1"/>
        <v>37</v>
      </c>
      <c r="B38" s="22" t="str">
        <f>номенклатура!B38</f>
        <v>IEK Хомут 2,5*60 мм нейлон(100шт)</v>
      </c>
      <c r="C38" s="4" t="s">
        <v>13</v>
      </c>
      <c r="D38">
        <f>SUMIFS(приход!F:F,приход!D:D,общее!B38)</f>
        <v>80</v>
      </c>
      <c r="E38">
        <f>SUMIFS(расход!D:D,расход!B:B,общее!B38)</f>
        <v>2</v>
      </c>
      <c r="F38" s="3">
        <f t="shared" si="0"/>
        <v>78</v>
      </c>
    </row>
    <row r="39" spans="1:6" x14ac:dyDescent="0.3">
      <c r="A39" s="3">
        <f t="shared" si="1"/>
        <v>38</v>
      </c>
      <c r="B39" s="22" t="str">
        <f>номенклатура!B39</f>
        <v>Legrand Plexo Серый переключатель 1-клавишный ,10А, в сборке IP55</v>
      </c>
      <c r="C39" s="4" t="s">
        <v>17</v>
      </c>
      <c r="D39">
        <f>SUMIFS(приход!F:F,приход!D:D,общее!B39)</f>
        <v>44</v>
      </c>
      <c r="E39">
        <f>SUMIFS(расход!D:D,расход!B:B,общее!B39)</f>
        <v>12</v>
      </c>
      <c r="F39" s="3">
        <f t="shared" si="0"/>
        <v>32</v>
      </c>
    </row>
    <row r="40" spans="1:6" ht="32.25" customHeight="1" x14ac:dyDescent="0.3">
      <c r="A40" s="3">
        <f t="shared" si="1"/>
        <v>39</v>
      </c>
      <c r="B40" s="22" t="str">
        <f>номенклатура!B40</f>
        <v>LZ.OPL ECO LED 1200 5000Kсветильник 1074000470</v>
      </c>
      <c r="C40" s="4" t="s">
        <v>13</v>
      </c>
      <c r="D40">
        <f>SUMIFS(приход!F:F,приход!D:D,общее!B40)</f>
        <v>51</v>
      </c>
      <c r="E40">
        <f>SUMIFS(расход!D:D,расход!B:B,общее!B40)</f>
        <v>0</v>
      </c>
      <c r="F40" s="3">
        <f t="shared" si="0"/>
        <v>51</v>
      </c>
    </row>
    <row r="41" spans="1:6" x14ac:dyDescent="0.3">
      <c r="A41" s="3">
        <f t="shared" si="1"/>
        <v>40</v>
      </c>
      <c r="B41" s="22" t="str">
        <f>номенклатура!B41</f>
        <v>LZ.OPL ECO LED600 5000Kсветильник 1074000500</v>
      </c>
      <c r="C41" s="4" t="s">
        <v>13</v>
      </c>
      <c r="D41">
        <f>SUMIFS(приход!F:F,приход!D:D,общее!B41)</f>
        <v>45</v>
      </c>
      <c r="E41">
        <f>SUMIFS(расход!D:D,расход!B:B,общее!B41)</f>
        <v>45</v>
      </c>
      <c r="F41" s="3">
        <f t="shared" si="0"/>
        <v>0</v>
      </c>
    </row>
    <row r="42" spans="1:6" ht="15.75" customHeight="1" x14ac:dyDescent="0.3">
      <c r="A42" s="3">
        <f t="shared" si="1"/>
        <v>41</v>
      </c>
      <c r="B42" s="22" t="str">
        <f>номенклатура!B42</f>
        <v>MIZAR 4023-3 LED SP светильник 4502001210</v>
      </c>
      <c r="C42" s="4" t="s">
        <v>13</v>
      </c>
      <c r="D42">
        <f>SUMIFS(приход!F:F,приход!D:D,общее!B42)</f>
        <v>55</v>
      </c>
      <c r="E42">
        <f>SUMIFS(расход!D:D,расход!B:B,общее!B42)</f>
        <v>0</v>
      </c>
      <c r="F42" s="3">
        <f t="shared" si="0"/>
        <v>55</v>
      </c>
    </row>
    <row r="43" spans="1:6" x14ac:dyDescent="0.3">
      <c r="A43" s="3">
        <f t="shared" si="1"/>
        <v>42</v>
      </c>
      <c r="B43" s="22" t="str">
        <f>номенклатура!B43</f>
        <v>OPTIMA.OPL ECO LED 1200 4000K светильник 1166000030</v>
      </c>
      <c r="C43" s="4" t="s">
        <v>13</v>
      </c>
      <c r="D43">
        <f>SUMIFS(приход!F:F,приход!D:D,общее!B43)</f>
        <v>28</v>
      </c>
      <c r="E43">
        <f>SUMIFS(расход!D:D,расход!B:B,общее!B43)</f>
        <v>0</v>
      </c>
      <c r="F43" s="3">
        <f t="shared" si="0"/>
        <v>28</v>
      </c>
    </row>
    <row r="44" spans="1:6" x14ac:dyDescent="0.3">
      <c r="A44" s="3">
        <f t="shared" si="1"/>
        <v>43</v>
      </c>
      <c r="B44" s="22" t="str">
        <f>номенклатура!B44</f>
        <v>OPTIMA.OPL ECO LED 595 4000K светильник 1166000010</v>
      </c>
      <c r="C44" s="4" t="s">
        <v>13</v>
      </c>
      <c r="D44">
        <f>SUMIFS(приход!F:F,приход!D:D,общее!B44)</f>
        <v>87</v>
      </c>
      <c r="E44">
        <f>SUMIFS(расход!D:D,расход!B:B,общее!B44)</f>
        <v>13</v>
      </c>
      <c r="F44" s="3">
        <f t="shared" si="0"/>
        <v>74</v>
      </c>
    </row>
    <row r="45" spans="1:6" x14ac:dyDescent="0.3">
      <c r="A45" s="3">
        <f t="shared" si="1"/>
        <v>44</v>
      </c>
      <c r="B45" s="22" t="str">
        <f>номенклатура!B45</f>
        <v>OWP OPTIMA LED 595 IP54/IP54 4000Kсветильник 1372000170</v>
      </c>
      <c r="C45" s="4" t="s">
        <v>13</v>
      </c>
      <c r="D45">
        <f>SUMIFS(приход!F:F,приход!D:D,общее!B45)</f>
        <v>15</v>
      </c>
      <c r="E45">
        <f>SUMIFS(расход!D:D,расход!B:B,общее!B45)</f>
        <v>10</v>
      </c>
      <c r="F45" s="3">
        <f t="shared" si="0"/>
        <v>5</v>
      </c>
    </row>
    <row r="46" spans="1:6" x14ac:dyDescent="0.3">
      <c r="A46" s="3">
        <f t="shared" si="1"/>
        <v>45</v>
      </c>
      <c r="B46" s="22" t="str">
        <f>номенклатура!B46</f>
        <v>RKL LED 13 4000K светильник 1144000080</v>
      </c>
      <c r="C46" s="4" t="s">
        <v>13</v>
      </c>
      <c r="D46">
        <f>SUMIFS(приход!F:F,приход!D:D,общее!B46)</f>
        <v>6</v>
      </c>
      <c r="E46">
        <f>SUMIFS(расход!D:D,расход!B:B,общее!B46)</f>
        <v>0</v>
      </c>
      <c r="F46" s="3">
        <f t="shared" si="0"/>
        <v>6</v>
      </c>
    </row>
    <row r="47" spans="1:6" x14ac:dyDescent="0.3">
      <c r="A47" s="3">
        <f t="shared" si="1"/>
        <v>46</v>
      </c>
      <c r="B47" s="22" t="str">
        <f>номенклатура!B47</f>
        <v>SE Wessen 59 Белый Выключатель 1-клавишный 16А(сх.1)(в сборке ,с рамкой) VS516-154-18</v>
      </c>
      <c r="C47" s="4" t="s">
        <v>13</v>
      </c>
      <c r="D47">
        <f>SUMIFS(приход!F:F,приход!D:D,общее!B47)</f>
        <v>40</v>
      </c>
      <c r="E47">
        <f>SUMIFS(расход!D:D,расход!B:B,общее!B47)</f>
        <v>6</v>
      </c>
      <c r="F47" s="3">
        <f t="shared" si="0"/>
        <v>34</v>
      </c>
    </row>
    <row r="48" spans="1:6" x14ac:dyDescent="0.3">
      <c r="A48" s="3">
        <f t="shared" si="1"/>
        <v>47</v>
      </c>
      <c r="B48" s="22" t="str">
        <f>номенклатура!B48</f>
        <v>SE Wessen 59 Белый Выключатель 2-клавишный 16А(сх.5)(в сборке ,с рамкой) VS516-252-18</v>
      </c>
      <c r="C48" s="4" t="s">
        <v>13</v>
      </c>
      <c r="D48">
        <f>SUMIFS(приход!F:F,приход!D:D,общее!B48)</f>
        <v>4</v>
      </c>
      <c r="E48">
        <f>SUMIFS(расход!D:D,расход!B:B,общее!B48)</f>
        <v>1</v>
      </c>
      <c r="F48" s="3">
        <f t="shared" si="0"/>
        <v>3</v>
      </c>
    </row>
    <row r="49" spans="1:6" x14ac:dyDescent="0.3">
      <c r="A49" s="3">
        <f t="shared" si="1"/>
        <v>48</v>
      </c>
      <c r="B49" s="22" t="str">
        <f>номенклатура!B49</f>
        <v>SE Wesssen 59 Белый переключатель 1-клавишный 16А(сх.6)(в сборке ,с рамкой) VS616-156-18</v>
      </c>
      <c r="C49" s="4" t="s">
        <v>13</v>
      </c>
      <c r="D49">
        <f>SUMIFS(приход!F:F,приход!D:D,общее!B49)</f>
        <v>2</v>
      </c>
      <c r="E49">
        <f>SUMIFS(расход!D:D,расход!B:B,общее!B49)</f>
        <v>0</v>
      </c>
      <c r="F49" s="3">
        <f t="shared" si="0"/>
        <v>2</v>
      </c>
    </row>
    <row r="50" spans="1:6" x14ac:dyDescent="0.3">
      <c r="A50" s="3">
        <f t="shared" si="1"/>
        <v>49</v>
      </c>
      <c r="B50" s="22" t="str">
        <f>номенклатура!B50</f>
        <v>STAR NBT LED 32 silver 4000K светильник 1418000030</v>
      </c>
      <c r="C50" s="4" t="s">
        <v>13</v>
      </c>
      <c r="D50">
        <f>SUMIFS(приход!F:F,приход!D:D,общее!B50)</f>
        <v>21</v>
      </c>
      <c r="E50">
        <f>SUMIFS(расход!D:D,расход!B:B,общее!B50)</f>
        <v>0</v>
      </c>
      <c r="F50" s="3">
        <f t="shared" si="0"/>
        <v>21</v>
      </c>
    </row>
    <row r="51" spans="1:6" x14ac:dyDescent="0.3">
      <c r="A51" s="3">
        <f t="shared" si="1"/>
        <v>50</v>
      </c>
      <c r="B51" s="22" t="str">
        <f>номенклатура!B51</f>
        <v>WAGO Клемма для 5-и медных однопровлочных сеч.до2.5мм кв 2273-205</v>
      </c>
      <c r="C51" s="4" t="s">
        <v>13</v>
      </c>
      <c r="D51">
        <f>SUMIFS(приход!F:F,приход!D:D,общее!B51)</f>
        <v>1600</v>
      </c>
      <c r="E51">
        <f>SUMIFS(расход!D:D,расход!B:B,общее!B51)</f>
        <v>1132</v>
      </c>
      <c r="F51" s="3">
        <f t="shared" si="0"/>
        <v>468</v>
      </c>
    </row>
    <row r="52" spans="1:6" x14ac:dyDescent="0.3">
      <c r="A52" s="3">
        <f t="shared" si="1"/>
        <v>51</v>
      </c>
      <c r="B52" s="22" t="str">
        <f>номенклатура!B52</f>
        <v>ZENITH LED 50 D270 B Exсветильник 1226000140</v>
      </c>
      <c r="C52" s="4" t="s">
        <v>13</v>
      </c>
      <c r="D52">
        <f>SUMIFS(приход!F:F,приход!D:D,общее!B52)</f>
        <v>15</v>
      </c>
      <c r="E52">
        <f>SUMIFS(расход!D:D,расход!B:B,общее!B52)</f>
        <v>0</v>
      </c>
      <c r="F52" s="3">
        <f t="shared" si="0"/>
        <v>15</v>
      </c>
    </row>
    <row r="53" spans="1:6" x14ac:dyDescent="0.3">
      <c r="A53" s="3">
        <f t="shared" si="1"/>
        <v>52</v>
      </c>
      <c r="B53" s="22" t="str">
        <f>номенклатура!B53</f>
        <v>Арматура</v>
      </c>
      <c r="C53" s="4" t="s">
        <v>13</v>
      </c>
      <c r="D53">
        <f>SUMIFS(приход!F:F,приход!D:D,общее!B53)</f>
        <v>0</v>
      </c>
      <c r="E53">
        <f>SUMIFS(расход!D:D,расход!B:B,общее!B53)</f>
        <v>0</v>
      </c>
      <c r="F53" s="3">
        <f t="shared" si="0"/>
        <v>0</v>
      </c>
    </row>
    <row r="54" spans="1:6" x14ac:dyDescent="0.3">
      <c r="A54" s="3">
        <f t="shared" si="1"/>
        <v>53</v>
      </c>
      <c r="B54" s="22" t="str">
        <f>номенклатура!B54</f>
        <v>Бирка кабельная У-134 квадрат 55*55мм  UZMA-BIK-Y134-S</v>
      </c>
      <c r="C54" s="4" t="s">
        <v>13</v>
      </c>
      <c r="D54">
        <f>SUMIFS(приход!F:F,приход!D:D,общее!B54)</f>
        <v>400</v>
      </c>
      <c r="E54">
        <f>SUMIFS(расход!D:D,расход!B:B,общее!B54)</f>
        <v>128</v>
      </c>
      <c r="F54" s="3">
        <f t="shared" si="0"/>
        <v>272</v>
      </c>
    </row>
    <row r="55" spans="1:6" x14ac:dyDescent="0.3">
      <c r="A55" s="3">
        <f t="shared" si="1"/>
        <v>54</v>
      </c>
      <c r="B55" s="22" t="str">
        <f>номенклатура!B55</f>
        <v>Болт М6*16</v>
      </c>
      <c r="C55" s="4" t="s">
        <v>13</v>
      </c>
      <c r="D55">
        <f>SUMIFS(приход!F:F,приход!D:D,общее!B55)</f>
        <v>100</v>
      </c>
      <c r="E55">
        <f>SUMIFS(расход!D:D,расход!B:B,общее!B55)</f>
        <v>62</v>
      </c>
      <c r="F55" s="3">
        <f t="shared" si="0"/>
        <v>38</v>
      </c>
    </row>
    <row r="56" spans="1:6" x14ac:dyDescent="0.3">
      <c r="A56" s="3">
        <f t="shared" si="1"/>
        <v>55</v>
      </c>
      <c r="B56" s="22" t="str">
        <f>номенклатура!B56</f>
        <v>Болт М6*20</v>
      </c>
      <c r="C56" s="4" t="s">
        <v>13</v>
      </c>
      <c r="D56">
        <f>SUMIFS(приход!F:F,приход!D:D,общее!B56)</f>
        <v>73</v>
      </c>
      <c r="E56">
        <f>SUMIFS(расход!D:D,расход!B:B,общее!B56)</f>
        <v>0</v>
      </c>
      <c r="F56" s="3">
        <f t="shared" si="0"/>
        <v>73</v>
      </c>
    </row>
    <row r="57" spans="1:6" x14ac:dyDescent="0.3">
      <c r="A57" s="3">
        <f t="shared" si="1"/>
        <v>56</v>
      </c>
      <c r="B57" s="22" t="str">
        <f>номенклатура!B57</f>
        <v>Болт М8*16 DIN 933 шестигранная голова полная резьба оцинкованный</v>
      </c>
      <c r="C57" s="4" t="s">
        <v>13</v>
      </c>
      <c r="D57">
        <f>SUMIFS(приход!F:F,приход!D:D,общее!B57)</f>
        <v>270</v>
      </c>
      <c r="E57">
        <f>SUMIFS(расход!D:D,расход!B:B,общее!B57)</f>
        <v>0</v>
      </c>
      <c r="F57" s="3">
        <f t="shared" si="0"/>
        <v>270</v>
      </c>
    </row>
    <row r="58" spans="1:6" x14ac:dyDescent="0.3">
      <c r="A58" s="3">
        <f t="shared" si="1"/>
        <v>57</v>
      </c>
      <c r="B58" s="22" t="str">
        <f>номенклатура!B58</f>
        <v>Болт М8*20</v>
      </c>
      <c r="C58" s="4" t="s">
        <v>13</v>
      </c>
      <c r="D58">
        <f>SUMIFS(приход!F:F,приход!D:D,общее!B58)</f>
        <v>140</v>
      </c>
      <c r="E58">
        <f>SUMIFS(расход!D:D,расход!B:B,общее!B58)</f>
        <v>145</v>
      </c>
      <c r="F58" s="3">
        <f t="shared" si="0"/>
        <v>-5</v>
      </c>
    </row>
    <row r="59" spans="1:6" x14ac:dyDescent="0.3">
      <c r="A59" s="3">
        <f t="shared" si="1"/>
        <v>58</v>
      </c>
      <c r="B59" s="22" t="str">
        <f>номенклатура!B59</f>
        <v>Болт шестигранный М10*20 Zn DIN 922 8.8</v>
      </c>
      <c r="C59" s="4" t="s">
        <v>13</v>
      </c>
      <c r="D59">
        <f>SUMIFS(приход!F:F,приход!D:D,общее!B59)</f>
        <v>100</v>
      </c>
      <c r="E59">
        <f>SUMIFS(расход!D:D,расход!B:B,общее!B59)</f>
        <v>0</v>
      </c>
      <c r="F59" s="3">
        <f t="shared" si="0"/>
        <v>100</v>
      </c>
    </row>
    <row r="60" spans="1:6" x14ac:dyDescent="0.3">
      <c r="A60" s="3">
        <f t="shared" si="1"/>
        <v>59</v>
      </c>
      <c r="B60" s="22" t="str">
        <f>номенклатура!B60</f>
        <v>Винт М6*10 с крестообразным шлицем CMO10610</v>
      </c>
      <c r="C60" s="4" t="s">
        <v>13</v>
      </c>
      <c r="D60">
        <f>SUMIFS(приход!F:F,приход!D:D,общее!B60)</f>
        <v>250</v>
      </c>
      <c r="E60">
        <f>SUMIFS(расход!D:D,расход!B:B,общее!B60)</f>
        <v>250</v>
      </c>
      <c r="F60" s="3">
        <f t="shared" si="0"/>
        <v>0</v>
      </c>
    </row>
    <row r="61" spans="1:6" x14ac:dyDescent="0.3">
      <c r="A61" s="3">
        <f t="shared" si="1"/>
        <v>60</v>
      </c>
      <c r="B61" s="22" t="str">
        <f>номенклатура!B61</f>
        <v xml:space="preserve">Винт М8*16 с полукруглая </v>
      </c>
      <c r="C61" s="4" t="s">
        <v>13</v>
      </c>
      <c r="D61">
        <f>SUMIFS(приход!F:F,приход!D:D,общее!B61)</f>
        <v>50</v>
      </c>
      <c r="E61">
        <f>SUMIFS(расход!D:D,расход!B:B,общее!B61)</f>
        <v>50</v>
      </c>
      <c r="F61" s="3">
        <f t="shared" si="0"/>
        <v>0</v>
      </c>
    </row>
    <row r="62" spans="1:6" x14ac:dyDescent="0.3">
      <c r="A62" s="3">
        <f t="shared" si="1"/>
        <v>61</v>
      </c>
      <c r="B62" s="22" t="str">
        <f>номенклатура!B62</f>
        <v>Выключатель автоматический трехполюсный 32А С ВА47-29 4,5кА</v>
      </c>
      <c r="C62" s="4" t="s">
        <v>13</v>
      </c>
      <c r="D62">
        <f>SUMIFS(приход!F:F,приход!D:D,общее!B62)</f>
        <v>2</v>
      </c>
      <c r="E62">
        <f>SUMIFS(расход!D:D,расход!B:B,общее!B62)</f>
        <v>2</v>
      </c>
      <c r="F62" s="3">
        <f t="shared" si="0"/>
        <v>0</v>
      </c>
    </row>
    <row r="63" spans="1:6" x14ac:dyDescent="0.3">
      <c r="A63" s="3">
        <f t="shared" si="1"/>
        <v>62</v>
      </c>
      <c r="B63" s="22" t="str">
        <f>номенклатура!B63</f>
        <v>Гайка М-12</v>
      </c>
      <c r="C63" s="4" t="s">
        <v>13</v>
      </c>
      <c r="D63">
        <f>SUMIFS(приход!F:F,приход!D:D,общее!B63)</f>
        <v>319</v>
      </c>
      <c r="E63">
        <f>SUMIFS(расход!D:D,расход!B:B,общее!B63)</f>
        <v>302</v>
      </c>
      <c r="F63" s="3">
        <f t="shared" si="0"/>
        <v>17</v>
      </c>
    </row>
    <row r="64" spans="1:6" x14ac:dyDescent="0.3">
      <c r="A64" s="3">
        <f t="shared" si="1"/>
        <v>63</v>
      </c>
      <c r="B64" s="22" t="str">
        <f>номенклатура!B64</f>
        <v>Гайка М-6 DIN6923 шестигранная с фланцем оцинкованная 26583</v>
      </c>
      <c r="C64" s="4" t="s">
        <v>13</v>
      </c>
      <c r="D64">
        <f>SUMIFS(приход!F:F,приход!D:D,общее!B64)</f>
        <v>250</v>
      </c>
      <c r="E64">
        <f>SUMIFS(расход!D:D,расход!B:B,общее!B64)</f>
        <v>250</v>
      </c>
      <c r="F64" s="3">
        <f t="shared" si="0"/>
        <v>0</v>
      </c>
    </row>
    <row r="65" spans="1:6" x14ac:dyDescent="0.3">
      <c r="A65" s="3">
        <f t="shared" si="1"/>
        <v>64</v>
      </c>
      <c r="B65" s="22" t="str">
        <f>номенклатура!B65</f>
        <v>Гайка М6DIN 934</v>
      </c>
      <c r="C65" s="4" t="s">
        <v>13</v>
      </c>
      <c r="D65">
        <f>SUMIFS(приход!F:F,приход!D:D,общее!B65)</f>
        <v>173</v>
      </c>
      <c r="E65">
        <f>SUMIFS(расход!D:D,расход!B:B,общее!B65)</f>
        <v>54</v>
      </c>
      <c r="F65" s="3">
        <f t="shared" si="0"/>
        <v>119</v>
      </c>
    </row>
    <row r="66" spans="1:6" x14ac:dyDescent="0.3">
      <c r="A66" s="3">
        <f t="shared" si="1"/>
        <v>65</v>
      </c>
      <c r="B66" s="22" t="str">
        <f>номенклатура!B66</f>
        <v>Гайка М-8 DIN934 оцинкованная DIN934M8</v>
      </c>
      <c r="C66" s="4" t="s">
        <v>13</v>
      </c>
      <c r="D66">
        <f>SUMIFS(приход!F:F,приход!D:D,общее!B66)</f>
        <v>2570</v>
      </c>
      <c r="E66">
        <f>SUMIFS(расход!D:D,расход!B:B,общее!B66)</f>
        <v>564</v>
      </c>
      <c r="F66" s="3">
        <f t="shared" ref="F66:F129" si="2">D66-E66</f>
        <v>2006</v>
      </c>
    </row>
    <row r="67" spans="1:6" x14ac:dyDescent="0.3">
      <c r="A67" s="3">
        <f t="shared" ref="A67:A130" si="3">A66+1</f>
        <v>66</v>
      </c>
      <c r="B67" s="22" t="str">
        <f>номенклатура!B67</f>
        <v>Гайка соединительная М10*30</v>
      </c>
      <c r="C67" s="4" t="s">
        <v>13</v>
      </c>
      <c r="D67">
        <f>SUMIFS(приход!F:F,приход!D:D,общее!B67)</f>
        <v>50</v>
      </c>
      <c r="E67">
        <f>SUMIFS(расход!D:D,расход!B:B,общее!B67)</f>
        <v>0</v>
      </c>
      <c r="F67" s="3">
        <f t="shared" si="2"/>
        <v>50</v>
      </c>
    </row>
    <row r="68" spans="1:6" x14ac:dyDescent="0.3">
      <c r="A68" s="3">
        <f t="shared" si="3"/>
        <v>67</v>
      </c>
      <c r="B68" s="22" t="str">
        <f>номенклатура!B68</f>
        <v>Гайка шестигранная М10 Zn DIN 934 8</v>
      </c>
      <c r="C68" s="4" t="s">
        <v>13</v>
      </c>
      <c r="D68">
        <f>SUMIFS(приход!F:F,приход!D:D,общее!B68)</f>
        <v>1900</v>
      </c>
      <c r="E68">
        <f>SUMIFS(расход!D:D,расход!B:B,общее!B68)</f>
        <v>0</v>
      </c>
      <c r="F68" s="3">
        <f t="shared" si="2"/>
        <v>1900</v>
      </c>
    </row>
    <row r="69" spans="1:6" x14ac:dyDescent="0.3">
      <c r="A69" s="3">
        <f t="shared" si="3"/>
        <v>68</v>
      </c>
      <c r="B69" s="22" t="str">
        <f>номенклатура!B69</f>
        <v>Гильза медная луженая ГМЛ 150-19</v>
      </c>
      <c r="C69" s="4" t="s">
        <v>13</v>
      </c>
      <c r="D69">
        <f>SUMIFS(приход!F:F,приход!D:D,общее!B69)</f>
        <v>8</v>
      </c>
      <c r="E69">
        <f>SUMIFS(расход!D:D,расход!B:B,общее!B69)</f>
        <v>8</v>
      </c>
      <c r="F69" s="3">
        <f t="shared" si="2"/>
        <v>0</v>
      </c>
    </row>
    <row r="70" spans="1:6" x14ac:dyDescent="0.3">
      <c r="A70" s="3">
        <f t="shared" si="3"/>
        <v>69</v>
      </c>
      <c r="B70" s="22" t="str">
        <f>номенклатура!B70</f>
        <v>Декаративная заглушка MOZ-E41</v>
      </c>
      <c r="C70" s="4" t="s">
        <v>13</v>
      </c>
      <c r="D70">
        <f>SUMIFS(приход!F:F,приход!D:D,общее!B70)</f>
        <v>850</v>
      </c>
      <c r="E70">
        <f>SUMIFS(расход!D:D,расход!B:B,общее!B70)</f>
        <v>0</v>
      </c>
      <c r="F70" s="3">
        <f t="shared" si="2"/>
        <v>850</v>
      </c>
    </row>
    <row r="71" spans="1:6" x14ac:dyDescent="0.3">
      <c r="A71" s="3">
        <f t="shared" si="3"/>
        <v>70</v>
      </c>
      <c r="B71" s="22" t="str">
        <f>номенклатура!B71</f>
        <v>Держатель полосы 831-40</v>
      </c>
      <c r="C71" s="4" t="s">
        <v>13</v>
      </c>
      <c r="D71">
        <f>SUMIFS(приход!F:F,приход!D:D,общее!B71)</f>
        <v>1125</v>
      </c>
      <c r="E71">
        <f>SUMIFS(расход!D:D,расход!B:B,общее!B71)</f>
        <v>414</v>
      </c>
      <c r="F71" s="3">
        <f t="shared" si="2"/>
        <v>711</v>
      </c>
    </row>
    <row r="72" spans="1:6" x14ac:dyDescent="0.3">
      <c r="A72" s="3">
        <f t="shared" si="3"/>
        <v>71</v>
      </c>
      <c r="B72" s="22" t="str">
        <f>номенклатура!B72</f>
        <v>Держатель провлоки безболтовой пластиковый 177 30 М8</v>
      </c>
      <c r="C72" s="4" t="s">
        <v>13</v>
      </c>
      <c r="D72">
        <f>SUMIFS(приход!F:F,приход!D:D,общее!B72)</f>
        <v>400</v>
      </c>
      <c r="E72">
        <f>SUMIFS(расход!D:D,расход!B:B,общее!B72)</f>
        <v>5</v>
      </c>
      <c r="F72" s="3">
        <f t="shared" si="2"/>
        <v>395</v>
      </c>
    </row>
    <row r="73" spans="1:6" x14ac:dyDescent="0.3">
      <c r="A73" s="3">
        <f t="shared" si="3"/>
        <v>72</v>
      </c>
      <c r="B73" s="22" t="str">
        <f>номенклатура!B73</f>
        <v>Держатель провлоки для плоской кровли 165 MBG-8-10</v>
      </c>
      <c r="C73" s="4" t="s">
        <v>13</v>
      </c>
      <c r="D73">
        <f>SUMIFS(приход!F:F,приход!D:D,общее!B73)</f>
        <v>2880</v>
      </c>
      <c r="E73">
        <f>SUMIFS(расход!D:D,расход!B:B,общее!B73)</f>
        <v>2580</v>
      </c>
      <c r="F73" s="3">
        <f t="shared" si="2"/>
        <v>300</v>
      </c>
    </row>
    <row r="74" spans="1:6" x14ac:dyDescent="0.3">
      <c r="A74" s="3">
        <f t="shared" si="3"/>
        <v>73</v>
      </c>
      <c r="B74" s="22" t="str">
        <f>номенклатура!B74</f>
        <v>Держатель провлоки с фланцем</v>
      </c>
      <c r="C74" s="4" t="s">
        <v>13</v>
      </c>
      <c r="D74">
        <f>SUMIFS(приход!F:F,приход!D:D,общее!B74)</f>
        <v>485</v>
      </c>
      <c r="E74">
        <f>SUMIFS(расход!D:D,расход!B:B,общее!B74)</f>
        <v>0</v>
      </c>
      <c r="F74" s="3">
        <f t="shared" si="2"/>
        <v>485</v>
      </c>
    </row>
    <row r="75" spans="1:6" x14ac:dyDescent="0.3">
      <c r="A75" s="3">
        <f t="shared" si="3"/>
        <v>74</v>
      </c>
      <c r="B75" s="22" t="str">
        <f>номенклатура!B75</f>
        <v>Диск отрезной</v>
      </c>
      <c r="C75" s="4" t="s">
        <v>13</v>
      </c>
      <c r="D75">
        <f>SUMIFS(приход!F:F,приход!D:D,общее!B75)</f>
        <v>35</v>
      </c>
      <c r="E75">
        <f>SUMIFS(расход!D:D,расход!B:B,общее!B75)</f>
        <v>33</v>
      </c>
      <c r="F75" s="3">
        <f t="shared" si="2"/>
        <v>2</v>
      </c>
    </row>
    <row r="76" spans="1:6" x14ac:dyDescent="0.3">
      <c r="A76" s="3">
        <f t="shared" si="3"/>
        <v>75</v>
      </c>
      <c r="B76" s="22" t="str">
        <f>номенклатура!B76</f>
        <v>Дюпель гвоздь 6*40 SMX-L  потайной бортик7563</v>
      </c>
      <c r="C76" s="4" t="s">
        <v>13</v>
      </c>
      <c r="D76">
        <f>SUMIFS(приход!F:F,приход!D:D,общее!B76)</f>
        <v>2000</v>
      </c>
      <c r="E76">
        <f>SUMIFS(расход!D:D,расход!B:B,общее!B76)</f>
        <v>316</v>
      </c>
      <c r="F76" s="3">
        <f t="shared" si="2"/>
        <v>1684</v>
      </c>
    </row>
    <row r="77" spans="1:6" x14ac:dyDescent="0.3">
      <c r="A77" s="3">
        <f t="shared" si="3"/>
        <v>76</v>
      </c>
      <c r="B77" s="22" t="str">
        <f>номенклатура!B77</f>
        <v>Зажим винтовой 1/12 шт</v>
      </c>
      <c r="C77" s="4" t="s">
        <v>13</v>
      </c>
      <c r="D77">
        <f>SUMIFS(приход!F:F,приход!D:D,общее!B77)</f>
        <v>24</v>
      </c>
      <c r="E77">
        <f>SUMIFS(расход!D:D,расход!B:B,общее!B77)</f>
        <v>4</v>
      </c>
      <c r="F77" s="3">
        <f t="shared" si="2"/>
        <v>20</v>
      </c>
    </row>
    <row r="78" spans="1:6" x14ac:dyDescent="0.3">
      <c r="A78" s="3">
        <f t="shared" si="3"/>
        <v>77</v>
      </c>
      <c r="B78" s="22" t="str">
        <f>номенклатура!B78</f>
        <v>Зажим стальной 6мм DIN741 для троса оцинкованный</v>
      </c>
      <c r="C78" s="4" t="s">
        <v>13</v>
      </c>
      <c r="D78">
        <f>SUMIFS(приход!F:F,приход!D:D,общее!B78)</f>
        <v>483</v>
      </c>
      <c r="E78">
        <f>SUMIFS(расход!D:D,расход!B:B,общее!B78)</f>
        <v>425</v>
      </c>
      <c r="F78" s="3">
        <f t="shared" si="2"/>
        <v>58</v>
      </c>
    </row>
    <row r="79" spans="1:6" x14ac:dyDescent="0.3">
      <c r="A79" s="3">
        <f t="shared" si="3"/>
        <v>78</v>
      </c>
      <c r="B79" s="22" t="str">
        <f>номенклатура!B79</f>
        <v>Зажим стальной 8мм DIN741 для троса оцинкованный</v>
      </c>
      <c r="C79" s="4" t="s">
        <v>13</v>
      </c>
      <c r="D79">
        <f>SUMIFS(приход!F:F,приход!D:D,общее!B79)</f>
        <v>267</v>
      </c>
      <c r="E79">
        <f>SUMIFS(расход!D:D,расход!B:B,общее!B79)</f>
        <v>0</v>
      </c>
      <c r="F79" s="3">
        <f t="shared" si="2"/>
        <v>267</v>
      </c>
    </row>
    <row r="80" spans="1:6" ht="13.5" customHeight="1" x14ac:dyDescent="0.3">
      <c r="A80" s="3">
        <f t="shared" si="3"/>
        <v>79</v>
      </c>
      <c r="B80" s="22" t="str">
        <f>номенклатура!B80</f>
        <v>Зажим струбцина МАВ-11</v>
      </c>
      <c r="C80" s="4" t="s">
        <v>13</v>
      </c>
      <c r="D80">
        <f>SUMIFS(приход!F:F,приход!D:D,общее!B80)</f>
        <v>166</v>
      </c>
      <c r="E80">
        <f>SUMIFS(расход!D:D,расход!B:B,общее!B80)</f>
        <v>0</v>
      </c>
      <c r="F80" s="3">
        <f t="shared" si="2"/>
        <v>166</v>
      </c>
    </row>
    <row r="81" spans="1:6" x14ac:dyDescent="0.3">
      <c r="A81" s="3">
        <f t="shared" si="3"/>
        <v>80</v>
      </c>
      <c r="B81" s="22" t="str">
        <f>номенклатура!B81</f>
        <v>Кабель  силовой ВВГнг(А)-LS 5*50мк (N,PE)-0,66</v>
      </c>
      <c r="C81" s="4" t="s">
        <v>13</v>
      </c>
      <c r="D81">
        <f>SUMIFS(приход!F:F,приход!D:D,общее!B81)</f>
        <v>150</v>
      </c>
      <c r="E81">
        <f>SUMIFS(расход!D:D,расход!B:B,общее!B81)</f>
        <v>0</v>
      </c>
      <c r="F81" s="3">
        <f t="shared" si="2"/>
        <v>150</v>
      </c>
    </row>
    <row r="82" spans="1:6" x14ac:dyDescent="0.3">
      <c r="A82" s="3">
        <f t="shared" si="3"/>
        <v>81</v>
      </c>
      <c r="B82" s="22" t="str">
        <f>номенклатура!B82</f>
        <v>Кабель ВВГ -П нг(А) FRLS 3*1,5   0,66 Кв</v>
      </c>
      <c r="C82" s="4" t="s">
        <v>11</v>
      </c>
      <c r="D82">
        <f>SUMIFS(приход!F:F,приход!D:D,общее!B82)</f>
        <v>370</v>
      </c>
      <c r="E82">
        <f>SUMIFS(расход!D:D,расход!B:B,общее!B82)</f>
        <v>0</v>
      </c>
      <c r="F82" s="3">
        <f t="shared" si="2"/>
        <v>370</v>
      </c>
    </row>
    <row r="83" spans="1:6" x14ac:dyDescent="0.3">
      <c r="A83" s="3">
        <f t="shared" si="3"/>
        <v>82</v>
      </c>
      <c r="B83" s="22" t="str">
        <f>номенклатура!B83</f>
        <v xml:space="preserve">Кабель ВВГнг(А)-LS 1*25мк-0,66 </v>
      </c>
      <c r="C83" s="4" t="s">
        <v>11</v>
      </c>
      <c r="D83">
        <f>SUMIFS(приход!F:F,приход!D:D,общее!B83)</f>
        <v>100</v>
      </c>
      <c r="E83">
        <f>SUMIFS(расход!D:D,расход!B:B,общее!B83)</f>
        <v>100</v>
      </c>
      <c r="F83" s="3">
        <f t="shared" si="2"/>
        <v>0</v>
      </c>
    </row>
    <row r="84" spans="1:6" x14ac:dyDescent="0.3">
      <c r="A84" s="3">
        <f t="shared" si="3"/>
        <v>83</v>
      </c>
      <c r="B84" s="22" t="str">
        <f>номенклатура!B84</f>
        <v>Кабель ВВГнг(А)-LS 5*70(N,PE)-1кВ секторный</v>
      </c>
      <c r="C84" s="4" t="s">
        <v>11</v>
      </c>
      <c r="D84">
        <f>SUMIFS(приход!F:F,приход!D:D,общее!B84)</f>
        <v>190</v>
      </c>
      <c r="E84">
        <f>SUMIFS(расход!D:D,расход!B:B,общее!B84)</f>
        <v>190</v>
      </c>
      <c r="F84" s="3">
        <f t="shared" si="2"/>
        <v>0</v>
      </c>
    </row>
    <row r="85" spans="1:6" x14ac:dyDescent="0.3">
      <c r="A85" s="3">
        <f t="shared" si="3"/>
        <v>84</v>
      </c>
      <c r="B85" s="22" t="str">
        <f>номенклатура!B85</f>
        <v>Кабель ВВГнг(А)-LS 5*95(N,PE)-1кВ секторный</v>
      </c>
      <c r="C85" s="4" t="s">
        <v>11</v>
      </c>
      <c r="D85">
        <f>SUMIFS(приход!F:F,приход!D:D,общее!B85)</f>
        <v>80</v>
      </c>
      <c r="E85">
        <f>SUMIFS(расход!D:D,расход!B:B,общее!B85)</f>
        <v>0</v>
      </c>
      <c r="F85" s="3">
        <f t="shared" si="2"/>
        <v>80</v>
      </c>
    </row>
    <row r="86" spans="1:6" x14ac:dyDescent="0.3">
      <c r="A86" s="3">
        <f t="shared" si="3"/>
        <v>85</v>
      </c>
      <c r="B86" s="22" t="str">
        <f>номенклатура!B86</f>
        <v xml:space="preserve">Кабель силовой ВВГ нг(А)-FRLS 2*1,5 ок (N)-1 TPTC </v>
      </c>
      <c r="C86" s="4" t="s">
        <v>11</v>
      </c>
      <c r="D86">
        <f>SUMIFS(приход!F:F,приход!D:D,общее!B86)</f>
        <v>270</v>
      </c>
      <c r="E86">
        <f>SUMIFS(расход!D:D,расход!B:B,общее!B86)</f>
        <v>0</v>
      </c>
      <c r="F86" s="3">
        <f t="shared" si="2"/>
        <v>270</v>
      </c>
    </row>
    <row r="87" spans="1:6" x14ac:dyDescent="0.3">
      <c r="A87" s="3">
        <f t="shared" si="3"/>
        <v>86</v>
      </c>
      <c r="B87" s="22" t="str">
        <f>номенклатура!B87</f>
        <v xml:space="preserve">Кабель силовой ВВГ нг(А)-FRLS 3*1,5 ок (N,PE)-1 TPTC </v>
      </c>
      <c r="C87" s="4" t="s">
        <v>11</v>
      </c>
      <c r="D87">
        <f>SUMIFS(приход!F:F,приход!D:D,общее!B87)</f>
        <v>3740</v>
      </c>
      <c r="E87">
        <f>SUMIFS(расход!D:D,расход!B:B,общее!B87)</f>
        <v>345</v>
      </c>
      <c r="F87" s="3">
        <f t="shared" si="2"/>
        <v>3395</v>
      </c>
    </row>
    <row r="88" spans="1:6" x14ac:dyDescent="0.3">
      <c r="A88" s="3">
        <f t="shared" si="3"/>
        <v>87</v>
      </c>
      <c r="B88" s="22" t="str">
        <f>номенклатура!B88</f>
        <v xml:space="preserve">Кабель силовой ВВГнг(А)-FRLS 5*1,5 ок (N,PE)-0,66 ТРТС  </v>
      </c>
      <c r="C88" s="4" t="s">
        <v>11</v>
      </c>
      <c r="D88">
        <f>SUMIFS(приход!F:F,приход!D:D,общее!B88)</f>
        <v>250</v>
      </c>
      <c r="E88">
        <f>SUMIFS(расход!D:D,расход!B:B,общее!B88)</f>
        <v>250</v>
      </c>
      <c r="F88" s="3">
        <f t="shared" si="2"/>
        <v>0</v>
      </c>
    </row>
    <row r="89" spans="1:6" x14ac:dyDescent="0.3">
      <c r="A89" s="3">
        <f t="shared" si="3"/>
        <v>88</v>
      </c>
      <c r="B89" s="22" t="str">
        <f>номенклатура!B89</f>
        <v xml:space="preserve">Кабель силовой ВВГнг(А)-FRLS 5*10 ок(N,PE) -1 </v>
      </c>
      <c r="C89" s="4" t="s">
        <v>11</v>
      </c>
      <c r="D89">
        <f>SUMIFS(приход!F:F,приход!D:D,общее!B89)</f>
        <v>130</v>
      </c>
      <c r="E89">
        <f>SUMIFS(расход!D:D,расход!B:B,общее!B89)</f>
        <v>0</v>
      </c>
      <c r="F89" s="3">
        <f t="shared" si="2"/>
        <v>130</v>
      </c>
    </row>
    <row r="90" spans="1:6" x14ac:dyDescent="0.3">
      <c r="A90" s="3">
        <f t="shared" si="3"/>
        <v>89</v>
      </c>
      <c r="B90" s="22" t="str">
        <f>номенклатура!B90</f>
        <v>Кабель силовой ВВГнг(А)-FRLS 5*2,5 ок (N,PE)-1</v>
      </c>
      <c r="C90" s="4" t="s">
        <v>11</v>
      </c>
      <c r="D90">
        <f>SUMIFS(приход!F:F,приход!D:D,общее!B90)</f>
        <v>115</v>
      </c>
      <c r="E90">
        <f>SUMIFS(расход!D:D,расход!B:B,общее!B90)</f>
        <v>0</v>
      </c>
      <c r="F90" s="3">
        <f t="shared" si="2"/>
        <v>115</v>
      </c>
    </row>
    <row r="91" spans="1:6" x14ac:dyDescent="0.3">
      <c r="A91" s="3">
        <f t="shared" si="3"/>
        <v>90</v>
      </c>
      <c r="B91" s="22" t="str">
        <f>номенклатура!B91</f>
        <v>Кабель силовой ВВГнг(А)-FRLS 5*4(N,PE)-1</v>
      </c>
      <c r="C91" s="4" t="s">
        <v>11</v>
      </c>
      <c r="D91">
        <f>SUMIFS(приход!F:F,приход!D:D,общее!B91)</f>
        <v>390</v>
      </c>
      <c r="E91">
        <f>SUMIFS(расход!D:D,расход!B:B,общее!B91)</f>
        <v>0</v>
      </c>
      <c r="F91" s="3">
        <f t="shared" si="2"/>
        <v>390</v>
      </c>
    </row>
    <row r="92" spans="1:6" x14ac:dyDescent="0.3">
      <c r="A92" s="3">
        <f t="shared" si="3"/>
        <v>91</v>
      </c>
      <c r="B92" s="22" t="str">
        <f>номенклатура!B92</f>
        <v>Кабель силовой ВВГнг(А)-FRLS-1 5*240мс(N,PE)РТС многопроволочный</v>
      </c>
      <c r="C92" s="4" t="s">
        <v>11</v>
      </c>
      <c r="D92">
        <f>SUMIFS(приход!F:F,приход!D:D,общее!B92)</f>
        <v>20</v>
      </c>
      <c r="E92">
        <f>SUMIFS(расход!D:D,расход!B:B,общее!B92)</f>
        <v>0</v>
      </c>
      <c r="F92" s="3">
        <f t="shared" si="2"/>
        <v>20</v>
      </c>
    </row>
    <row r="93" spans="1:6" x14ac:dyDescent="0.3">
      <c r="A93" s="3">
        <f t="shared" si="3"/>
        <v>92</v>
      </c>
      <c r="B93" s="22" t="str">
        <f>номенклатура!B93</f>
        <v>Кабель силовой ВВГнг(А)-LS 2*1,5 ок (N)-0,66</v>
      </c>
      <c r="C93" s="4" t="s">
        <v>11</v>
      </c>
      <c r="D93">
        <f>SUMIFS(приход!F:F,приход!D:D,общее!B93)</f>
        <v>320</v>
      </c>
      <c r="E93">
        <f>SUMIFS(расход!D:D,расход!B:B,общее!B93)</f>
        <v>10</v>
      </c>
      <c r="F93" s="3">
        <f t="shared" si="2"/>
        <v>310</v>
      </c>
    </row>
    <row r="94" spans="1:6" x14ac:dyDescent="0.3">
      <c r="A94" s="3">
        <f t="shared" si="3"/>
        <v>93</v>
      </c>
      <c r="B94" s="22" t="str">
        <f>номенклатура!B94</f>
        <v>Кабель силовой ВВГнг(А)-LS 3*1,5 ок (N,PE)-0,66</v>
      </c>
      <c r="C94" s="4" t="s">
        <v>11</v>
      </c>
      <c r="D94">
        <f>SUMIFS(приход!F:F,приход!D:D,общее!B94)</f>
        <v>3860</v>
      </c>
      <c r="E94">
        <f>SUMIFS(расход!D:D,расход!B:B,общее!B94)</f>
        <v>970</v>
      </c>
      <c r="F94" s="3">
        <f t="shared" si="2"/>
        <v>2890</v>
      </c>
    </row>
    <row r="95" spans="1:6" x14ac:dyDescent="0.3">
      <c r="A95" s="3">
        <f t="shared" si="3"/>
        <v>94</v>
      </c>
      <c r="B95" s="22" t="str">
        <f>номенклатура!B95</f>
        <v xml:space="preserve">Кабель силовой ВВГнг(А)-LS 3*2,5 ок(N,PE)-0,66 </v>
      </c>
      <c r="C95" s="4" t="s">
        <v>11</v>
      </c>
      <c r="D95">
        <f>SUMIFS(приход!F:F,приход!D:D,общее!B95)</f>
        <v>1280</v>
      </c>
      <c r="E95">
        <f>SUMIFS(расход!D:D,расход!B:B,общее!B95)</f>
        <v>535</v>
      </c>
      <c r="F95" s="3">
        <f t="shared" si="2"/>
        <v>745</v>
      </c>
    </row>
    <row r="96" spans="1:6" x14ac:dyDescent="0.3">
      <c r="A96" s="3">
        <f t="shared" si="3"/>
        <v>95</v>
      </c>
      <c r="B96" s="22" t="str">
        <f>номенклатура!B96</f>
        <v>Кабель силовой ВВГнг(А)-LS 4*1,5ок (N)-0,66</v>
      </c>
      <c r="C96" s="4" t="s">
        <v>11</v>
      </c>
      <c r="D96">
        <f>SUMIFS(приход!F:F,приход!D:D,общее!B96)</f>
        <v>120</v>
      </c>
      <c r="E96">
        <f>SUMIFS(расход!D:D,расход!B:B,общее!B96)</f>
        <v>55</v>
      </c>
      <c r="F96" s="3">
        <f t="shared" si="2"/>
        <v>65</v>
      </c>
    </row>
    <row r="97" spans="1:16" x14ac:dyDescent="0.3">
      <c r="A97" s="3">
        <f t="shared" si="3"/>
        <v>96</v>
      </c>
      <c r="B97" s="22" t="str">
        <f>номенклатура!B97</f>
        <v>Кабель силовой ВВГнг(А)-LS 5*1,5 ок(N,PE)-0,66</v>
      </c>
      <c r="C97" s="4" t="s">
        <v>11</v>
      </c>
      <c r="D97">
        <f>SUMIFS(приход!F:F,приход!D:D,общее!B97)</f>
        <v>4221</v>
      </c>
      <c r="E97">
        <f>SUMIFS(расход!D:D,расход!B:B,общее!B97)</f>
        <v>2610</v>
      </c>
      <c r="F97" s="3">
        <f t="shared" si="2"/>
        <v>1611</v>
      </c>
    </row>
    <row r="98" spans="1:16" x14ac:dyDescent="0.3">
      <c r="A98" s="3">
        <f t="shared" si="3"/>
        <v>97</v>
      </c>
      <c r="B98" s="22" t="str">
        <f>номенклатура!B98</f>
        <v>Кабель силовой ВВГнг(А)-LS 5*10 ок(N,PE)-0,66</v>
      </c>
      <c r="C98" s="4" t="s">
        <v>11</v>
      </c>
      <c r="D98">
        <f>SUMIFS(приход!F:F,приход!D:D,общее!B98)</f>
        <v>605</v>
      </c>
      <c r="E98">
        <f>SUMIFS(расход!D:D,расход!B:B,общее!B98)</f>
        <v>450</v>
      </c>
      <c r="F98" s="3">
        <f t="shared" si="2"/>
        <v>155</v>
      </c>
    </row>
    <row r="99" spans="1:16" x14ac:dyDescent="0.3">
      <c r="A99" s="3">
        <f t="shared" si="3"/>
        <v>98</v>
      </c>
      <c r="B99" s="22" t="str">
        <f>номенклатура!B99</f>
        <v>Кабель силовой ВВГнг(А)-LS 5*16 ок (N,PE)-0,66</v>
      </c>
      <c r="C99" s="4" t="s">
        <v>11</v>
      </c>
      <c r="D99" s="3">
        <f>SUMIFS(приход!F:F,приход!D:D,общее!B99)</f>
        <v>215</v>
      </c>
      <c r="E99" s="3">
        <f>SUMIFS(расход!D:D,расход!B:B,общее!B99)</f>
        <v>90</v>
      </c>
      <c r="F99" s="3">
        <f t="shared" si="2"/>
        <v>125</v>
      </c>
    </row>
    <row r="100" spans="1:16" x14ac:dyDescent="0.3">
      <c r="A100" s="3">
        <f t="shared" si="3"/>
        <v>99</v>
      </c>
      <c r="B100" s="22" t="str">
        <f>номенклатура!B100</f>
        <v>Кабель силовой ВВГнг(А)-LS 5*2,5 ок(N,PE)-0,66</v>
      </c>
      <c r="C100" s="4" t="s">
        <v>11</v>
      </c>
      <c r="D100" s="3">
        <f>SUMIFS(приход!F:F,приход!D:D,общее!B100)</f>
        <v>2865</v>
      </c>
      <c r="E100" s="3">
        <f>SUMIFS(расход!D:D,расход!B:B,общее!B100)</f>
        <v>200</v>
      </c>
      <c r="F100" s="3">
        <f t="shared" si="2"/>
        <v>2665</v>
      </c>
    </row>
    <row r="101" spans="1:16" x14ac:dyDescent="0.3">
      <c r="A101" s="3">
        <f t="shared" si="3"/>
        <v>100</v>
      </c>
      <c r="B101" s="22" t="str">
        <f>номенклатура!B101</f>
        <v>Кабель силовой ВВГнг(А)-LS 5*25 мк(N,PE)-0,66</v>
      </c>
      <c r="C101" s="4" t="s">
        <v>11</v>
      </c>
      <c r="D101" s="3">
        <f>SUMIFS(приход!F:F,приход!D:D,общее!B101)</f>
        <v>225</v>
      </c>
      <c r="E101" s="3">
        <f>SUMIFS(расход!D:D,расход!B:B,общее!B101)</f>
        <v>90</v>
      </c>
      <c r="F101" s="3">
        <f t="shared" si="2"/>
        <v>135</v>
      </c>
    </row>
    <row r="102" spans="1:16" x14ac:dyDescent="0.3">
      <c r="A102" s="3">
        <f t="shared" si="3"/>
        <v>101</v>
      </c>
      <c r="B102" s="22" t="str">
        <f>номенклатура!B102</f>
        <v>Кабель силовой ВВГнг(А)-LS 5*35 мк (N,PE)-0,66</v>
      </c>
      <c r="C102" s="4" t="s">
        <v>11</v>
      </c>
      <c r="D102" s="3">
        <f>SUMIFS(приход!F:F,приход!D:D,общее!B102)</f>
        <v>15</v>
      </c>
      <c r="E102" s="3">
        <f>SUMIFS(расход!D:D,расход!B:B,общее!B102)</f>
        <v>0</v>
      </c>
      <c r="F102" s="3">
        <f t="shared" si="2"/>
        <v>15</v>
      </c>
    </row>
    <row r="103" spans="1:16" x14ac:dyDescent="0.3">
      <c r="A103" s="3">
        <f t="shared" si="3"/>
        <v>102</v>
      </c>
      <c r="B103" s="22" t="str">
        <f>номенклатура!B103</f>
        <v>Кабель силовой ВВГнг(А)-LS 5*4 ок (N,PE)-0,66</v>
      </c>
      <c r="C103" s="4" t="s">
        <v>11</v>
      </c>
      <c r="D103" s="3">
        <f>SUMIFS(приход!F:F,приход!D:D,общее!B103)</f>
        <v>900</v>
      </c>
      <c r="E103" s="3">
        <f>SUMIFS(расход!D:D,расход!B:B,общее!B103)</f>
        <v>851</v>
      </c>
      <c r="F103" s="3">
        <f t="shared" si="2"/>
        <v>49</v>
      </c>
    </row>
    <row r="104" spans="1:16" x14ac:dyDescent="0.3">
      <c r="A104" s="3">
        <f t="shared" si="3"/>
        <v>103</v>
      </c>
      <c r="B104" s="22" t="str">
        <f>номенклатура!B104</f>
        <v>Кабель силовой ВВГнг(А)-LS 5*6  ок (N,PE)-0,66</v>
      </c>
      <c r="C104" s="4" t="s">
        <v>11</v>
      </c>
      <c r="D104" s="3">
        <f>SUMIFS(приход!F:F,приход!D:D,общее!B104)</f>
        <v>40</v>
      </c>
      <c r="E104" s="3">
        <f>SUMIFS(расход!D:D,расход!B:B,общее!B104)</f>
        <v>40</v>
      </c>
      <c r="F104" s="3">
        <f t="shared" si="2"/>
        <v>0</v>
      </c>
    </row>
    <row r="105" spans="1:16" x14ac:dyDescent="0.3">
      <c r="A105" s="3">
        <f t="shared" si="3"/>
        <v>104</v>
      </c>
      <c r="B105" s="22" t="str">
        <f>номенклатура!B105</f>
        <v>Кабель силовой ВВГ-Пнг (А)-LS 3*2,5 ТРТС</v>
      </c>
      <c r="C105" s="4" t="s">
        <v>11</v>
      </c>
      <c r="D105" s="3">
        <f>SUMIFS(приход!F:F,приход!D:D,общее!B105)</f>
        <v>0</v>
      </c>
      <c r="E105" s="3">
        <f>SUMIFS(расход!D:D,расход!B:B,общее!B105)</f>
        <v>0</v>
      </c>
      <c r="F105" s="3">
        <f t="shared" si="2"/>
        <v>0</v>
      </c>
    </row>
    <row r="106" spans="1:16" x14ac:dyDescent="0.3">
      <c r="A106" s="3">
        <f t="shared" si="3"/>
        <v>105</v>
      </c>
      <c r="B106" s="22" t="str">
        <f>номенклатура!B106</f>
        <v>Кабель силовой ППГнг(А)-FRHF 3*1,5 ok (N,PE)-1</v>
      </c>
      <c r="C106" s="4" t="s">
        <v>11</v>
      </c>
      <c r="D106" s="3">
        <f>SUMIFS(приход!F:F,приход!D:D,общее!B106)</f>
        <v>40</v>
      </c>
      <c r="E106" s="3">
        <f>SUMIFS(расход!D:D,расход!B:B,общее!B106)</f>
        <v>0</v>
      </c>
      <c r="F106" s="3">
        <f t="shared" si="2"/>
        <v>40</v>
      </c>
      <c r="P106" t="s">
        <v>139</v>
      </c>
    </row>
    <row r="107" spans="1:16" x14ac:dyDescent="0.3">
      <c r="A107" s="3">
        <f t="shared" si="3"/>
        <v>106</v>
      </c>
      <c r="B107" s="22" t="str">
        <f>номенклатура!B107</f>
        <v>Кабель силовой ППГнг(А)-FRHF 4*1,5 ok (N)-1</v>
      </c>
      <c r="C107" s="4" t="s">
        <v>11</v>
      </c>
      <c r="D107" s="3">
        <f>SUMIFS(приход!F:F,приход!D:D,общее!B107)</f>
        <v>30</v>
      </c>
      <c r="E107" s="3">
        <f>SUMIFS(расход!D:D,расход!B:B,общее!B107)</f>
        <v>0</v>
      </c>
      <c r="F107" s="3">
        <f t="shared" si="2"/>
        <v>30</v>
      </c>
    </row>
    <row r="108" spans="1:16" x14ac:dyDescent="0.3">
      <c r="A108" s="3">
        <f t="shared" si="3"/>
        <v>107</v>
      </c>
      <c r="B108" s="22" t="str">
        <f>номенклатура!B108</f>
        <v>Кабель силовой ППГнг(А)-HF 3*1,5 ok(N,PE)-1 TPTC</v>
      </c>
      <c r="C108" s="4" t="s">
        <v>11</v>
      </c>
      <c r="D108" s="3">
        <f>SUMIFS(приход!F:F,приход!D:D,общее!B108)</f>
        <v>30</v>
      </c>
      <c r="E108" s="3">
        <f>SUMIFS(расход!D:D,расход!B:B,общее!B108)</f>
        <v>0</v>
      </c>
      <c r="F108" s="3">
        <f t="shared" si="2"/>
        <v>30</v>
      </c>
    </row>
    <row r="109" spans="1:16" x14ac:dyDescent="0.3">
      <c r="A109" s="3">
        <f t="shared" si="3"/>
        <v>108</v>
      </c>
      <c r="B109" s="22" t="str">
        <f>номенклатура!B109</f>
        <v>Кабель силовой ППГнг(А)-HF 4*1,5 ok(N)-1 TPTC</v>
      </c>
      <c r="C109" s="4" t="s">
        <v>11</v>
      </c>
      <c r="D109" s="3">
        <f>SUMIFS(приход!F:F,приход!D:D,общее!B109)</f>
        <v>40</v>
      </c>
      <c r="E109" s="3">
        <f>SUMIFS(расход!D:D,расход!B:B,общее!B109)</f>
        <v>0</v>
      </c>
      <c r="F109" s="3">
        <f t="shared" si="2"/>
        <v>40</v>
      </c>
    </row>
    <row r="110" spans="1:16" x14ac:dyDescent="0.3">
      <c r="A110" s="3">
        <f t="shared" si="3"/>
        <v>109</v>
      </c>
      <c r="B110" s="22" t="str">
        <f>номенклатура!B110</f>
        <v>Кисть</v>
      </c>
      <c r="C110" s="4" t="s">
        <v>11</v>
      </c>
      <c r="D110" s="3">
        <f>SUMIFS(приход!F:F,приход!D:D,общее!B110)</f>
        <v>2</v>
      </c>
      <c r="E110" s="3">
        <f>SUMIFS(расход!D:D,расход!B:B,общее!B110)</f>
        <v>0</v>
      </c>
      <c r="F110" s="3">
        <f t="shared" si="2"/>
        <v>2</v>
      </c>
    </row>
    <row r="111" spans="1:16" x14ac:dyDescent="0.3">
      <c r="A111" s="3">
        <f t="shared" si="3"/>
        <v>110</v>
      </c>
      <c r="B111" s="22" t="str">
        <f>номенклатура!B111</f>
        <v>Контактор КМИ малогабаритный 32А катушка управления 230В АС 1НО</v>
      </c>
      <c r="C111" s="4" t="s">
        <v>13</v>
      </c>
      <c r="D111" s="3">
        <f>SUMIFS(приход!F:F,приход!D:D,общее!B111)</f>
        <v>1</v>
      </c>
      <c r="E111" s="3">
        <f>SUMIFS(расход!D:D,расход!B:B,общее!B111)</f>
        <v>1</v>
      </c>
      <c r="F111" s="3">
        <f t="shared" si="2"/>
        <v>0</v>
      </c>
    </row>
    <row r="112" spans="1:16" x14ac:dyDescent="0.3">
      <c r="A112" s="3">
        <f t="shared" si="3"/>
        <v>111</v>
      </c>
      <c r="B112" s="22" t="str">
        <f>номенклатура!B112</f>
        <v>Кронштеин MRK-41/1000</v>
      </c>
      <c r="C112" s="4" t="s">
        <v>13</v>
      </c>
      <c r="D112" s="3">
        <f>SUMIFS(приход!F:F,приход!D:D,общее!B112)</f>
        <v>104</v>
      </c>
      <c r="E112" s="3">
        <f>SUMIFS(расход!D:D,расход!B:B,общее!B112)</f>
        <v>0</v>
      </c>
      <c r="F112" s="3">
        <f t="shared" si="2"/>
        <v>104</v>
      </c>
    </row>
    <row r="113" spans="1:6" x14ac:dyDescent="0.3">
      <c r="A113" s="3">
        <f t="shared" si="3"/>
        <v>112</v>
      </c>
      <c r="B113" s="22" t="str">
        <f>номенклатура!B113</f>
        <v>КТВ Скоба металлическая СМО 25-26(Fortisflex) 49116 KTB</v>
      </c>
      <c r="C113" s="4" t="s">
        <v>13</v>
      </c>
      <c r="D113" s="3">
        <f>SUMIFS(приход!F:F,приход!D:D,общее!B113)</f>
        <v>18100</v>
      </c>
      <c r="E113" s="3">
        <f>SUMIFS(расход!D:D,расход!B:B,общее!B113)</f>
        <v>1600</v>
      </c>
      <c r="F113" s="3">
        <f t="shared" si="2"/>
        <v>16500</v>
      </c>
    </row>
    <row r="114" spans="1:6" x14ac:dyDescent="0.3">
      <c r="A114" s="3">
        <f t="shared" si="3"/>
        <v>113</v>
      </c>
      <c r="B114" s="22" t="str">
        <f>номенклатура!B114</f>
        <v>КТВ Скоба металлическая СМО 38-40(Fortisflex) 49118 KTВ</v>
      </c>
      <c r="C114" s="4" t="s">
        <v>13</v>
      </c>
      <c r="D114" s="3">
        <f>SUMIFS(приход!F:F,приход!D:D,общее!B114)</f>
        <v>650</v>
      </c>
      <c r="E114" s="3">
        <f>SUMIFS(расход!D:D,расход!B:B,общее!B114)</f>
        <v>0</v>
      </c>
      <c r="F114" s="3">
        <f t="shared" si="2"/>
        <v>650</v>
      </c>
    </row>
    <row r="115" spans="1:6" x14ac:dyDescent="0.3">
      <c r="A115" s="3">
        <f t="shared" si="3"/>
        <v>114</v>
      </c>
      <c r="B115" s="22" t="str">
        <f>номенклатура!B115</f>
        <v>КТВ Скоба металлическая СМО 48-50(Fortisflex) 49119 KTB</v>
      </c>
      <c r="C115" s="4" t="s">
        <v>13</v>
      </c>
      <c r="D115" s="3">
        <f>SUMIFS(приход!F:F,приход!D:D,общее!B115)</f>
        <v>100</v>
      </c>
      <c r="E115" s="3">
        <f>SUMIFS(расход!D:D,расход!B:B,общее!B115)</f>
        <v>0</v>
      </c>
      <c r="F115" s="3">
        <f t="shared" si="2"/>
        <v>100</v>
      </c>
    </row>
    <row r="116" spans="1:6" x14ac:dyDescent="0.3">
      <c r="A116" s="3">
        <f t="shared" si="3"/>
        <v>115</v>
      </c>
      <c r="B116" s="22" t="str">
        <f>номенклатура!B116</f>
        <v>Монтажна гайка MRN-M10</v>
      </c>
      <c r="C116" s="4" t="s">
        <v>13</v>
      </c>
      <c r="D116" s="3">
        <f>SUMIFS(приход!F:F,приход!D:D,общее!B116)</f>
        <v>100</v>
      </c>
      <c r="E116" s="3">
        <f>SUMIFS(расход!D:D,расход!B:B,общее!B116)</f>
        <v>0</v>
      </c>
      <c r="F116" s="3">
        <f t="shared" si="2"/>
        <v>100</v>
      </c>
    </row>
    <row r="117" spans="1:6" x14ac:dyDescent="0.3">
      <c r="A117" s="3">
        <f t="shared" si="3"/>
        <v>116</v>
      </c>
      <c r="B117" s="22" t="str">
        <f>номенклатура!B117</f>
        <v xml:space="preserve">Муфта концевая 1КНТп-4х(150-240) до 1кВ универсальная 22020054 НТК </v>
      </c>
      <c r="C117" s="4" t="s">
        <v>13</v>
      </c>
      <c r="D117" s="3">
        <f>SUMIFS(приход!F:F,приход!D:D,общее!B117)</f>
        <v>4</v>
      </c>
      <c r="E117" s="3">
        <f>SUMIFS(расход!D:D,расход!B:B,общее!B117)</f>
        <v>4</v>
      </c>
      <c r="F117" s="3">
        <f t="shared" si="2"/>
        <v>0</v>
      </c>
    </row>
    <row r="118" spans="1:6" x14ac:dyDescent="0.3">
      <c r="A118" s="3">
        <f t="shared" si="3"/>
        <v>117</v>
      </c>
      <c r="B118" s="22" t="str">
        <f>номенклатура!B118</f>
        <v xml:space="preserve">Муфта концевая 1КНТп-4х(70-120) до 1кВ универсальная 22020053 НТК  </v>
      </c>
      <c r="C118" s="4" t="s">
        <v>13</v>
      </c>
      <c r="D118" s="3">
        <f>SUMIFS(приход!F:F,приход!D:D,общее!B118)</f>
        <v>8</v>
      </c>
      <c r="E118" s="3">
        <f>SUMIFS(расход!D:D,расход!B:B,общее!B118)</f>
        <v>8</v>
      </c>
      <c r="F118" s="3">
        <f t="shared" si="2"/>
        <v>0</v>
      </c>
    </row>
    <row r="119" spans="1:6" x14ac:dyDescent="0.3">
      <c r="A119" s="3">
        <f t="shared" si="3"/>
        <v>118</v>
      </c>
      <c r="B119" s="22" t="str">
        <f>номенклатура!B119</f>
        <v>Наконечник  медный луженый ТМЛ 120-12-18</v>
      </c>
      <c r="C119" s="4" t="s">
        <v>13</v>
      </c>
      <c r="D119" s="3">
        <f>SUMIFS(приход!F:F,приход!D:D,общее!B119)</f>
        <v>16</v>
      </c>
      <c r="E119" s="3">
        <f>SUMIFS(расход!D:D,расход!B:B,общее!B119)</f>
        <v>16</v>
      </c>
      <c r="F119" s="3">
        <f t="shared" si="2"/>
        <v>0</v>
      </c>
    </row>
    <row r="120" spans="1:6" x14ac:dyDescent="0.3">
      <c r="A120" s="3">
        <f t="shared" si="3"/>
        <v>119</v>
      </c>
      <c r="B120" s="22" t="str">
        <f>номенклатура!B120</f>
        <v>Наконечник  медный луженый ТМЛ 150-12-19</v>
      </c>
      <c r="C120" s="4" t="s">
        <v>13</v>
      </c>
      <c r="D120" s="3">
        <f>SUMIFS(приход!F:F,приход!D:D,общее!B120)</f>
        <v>16</v>
      </c>
      <c r="E120" s="3">
        <f>SUMIFS(расход!D:D,расход!B:B,общее!B120)</f>
        <v>16</v>
      </c>
      <c r="F120" s="3">
        <f t="shared" si="2"/>
        <v>0</v>
      </c>
    </row>
    <row r="121" spans="1:6" x14ac:dyDescent="0.3">
      <c r="A121" s="3">
        <f t="shared" si="3"/>
        <v>120</v>
      </c>
      <c r="B121" s="22" t="str">
        <f>номенклатура!B121</f>
        <v>Наконечник  медный луженый ТМЛ 70-12-13</v>
      </c>
      <c r="C121" s="4" t="s">
        <v>13</v>
      </c>
      <c r="D121" s="3">
        <f>SUMIFS(приход!F:F,приход!D:D,общее!B121)</f>
        <v>16</v>
      </c>
      <c r="E121" s="3">
        <f>SUMIFS(расход!D:D,расход!B:B,общее!B121)</f>
        <v>16</v>
      </c>
      <c r="F121" s="3">
        <f t="shared" si="2"/>
        <v>0</v>
      </c>
    </row>
    <row r="122" spans="1:6" x14ac:dyDescent="0.3">
      <c r="A122" s="3">
        <f t="shared" si="3"/>
        <v>121</v>
      </c>
      <c r="B122" s="22" t="str">
        <f>номенклатура!B122</f>
        <v>Перчатки</v>
      </c>
      <c r="C122" s="4" t="s">
        <v>13</v>
      </c>
      <c r="D122" s="3">
        <f>SUMIFS(приход!F:F,приход!D:D,общее!B122)</f>
        <v>80</v>
      </c>
      <c r="E122" s="3">
        <f>SUMIFS(расход!D:D,расход!B:B,общее!B122)</f>
        <v>69</v>
      </c>
      <c r="F122" s="3">
        <f t="shared" si="2"/>
        <v>11</v>
      </c>
    </row>
    <row r="123" spans="1:6" x14ac:dyDescent="0.3">
      <c r="A123" s="3">
        <f t="shared" si="3"/>
        <v>122</v>
      </c>
      <c r="B123" s="22" t="str">
        <f>номенклатура!B123</f>
        <v>Пленка эконом</v>
      </c>
      <c r="C123" s="4" t="s">
        <v>13</v>
      </c>
      <c r="D123" s="3">
        <f>SUMIFS(приход!F:F,приход!D:D,общее!B123)</f>
        <v>15</v>
      </c>
      <c r="E123" s="3">
        <f>SUMIFS(расход!D:D,расход!B:B,общее!B123)</f>
        <v>15</v>
      </c>
      <c r="F123" s="3">
        <f t="shared" si="2"/>
        <v>0</v>
      </c>
    </row>
    <row r="124" spans="1:6" x14ac:dyDescent="0.3">
      <c r="A124" s="3">
        <f t="shared" si="3"/>
        <v>123</v>
      </c>
      <c r="B124" s="22" t="str">
        <f>номенклатура!B124</f>
        <v>Полоса стальная 5*40 ст 3</v>
      </c>
      <c r="C124" s="4" t="s">
        <v>11</v>
      </c>
      <c r="D124" s="3">
        <f>SUMIFS(приход!F:F,приход!D:D,общее!B124)</f>
        <v>1007</v>
      </c>
      <c r="E124" s="3">
        <f>SUMIFS(расход!D:D,расход!B:B,общее!B124)</f>
        <v>1007</v>
      </c>
      <c r="F124" s="3">
        <f t="shared" si="2"/>
        <v>0</v>
      </c>
    </row>
    <row r="125" spans="1:6" x14ac:dyDescent="0.3">
      <c r="A125" s="3">
        <f t="shared" si="3"/>
        <v>124</v>
      </c>
      <c r="B125" s="22" t="str">
        <f>номенклатура!B125</f>
        <v>Пост кнопочный ПКЕ 222/2</v>
      </c>
      <c r="C125" s="4" t="s">
        <v>12</v>
      </c>
      <c r="D125" s="3">
        <f>SUMIFS(приход!F:F,приход!D:D,общее!B125)</f>
        <v>1</v>
      </c>
      <c r="E125" s="3">
        <f>SUMIFS(расход!D:D,расход!B:B,общее!B125)</f>
        <v>1</v>
      </c>
      <c r="F125" s="3">
        <f t="shared" si="2"/>
        <v>0</v>
      </c>
    </row>
    <row r="126" spans="1:6" x14ac:dyDescent="0.3">
      <c r="A126" s="3">
        <f t="shared" si="3"/>
        <v>125</v>
      </c>
      <c r="B126" s="22" t="str">
        <f>номенклатура!B126</f>
        <v>Провод ПВС 3*1,5 ТРТС 100м</v>
      </c>
      <c r="C126" s="4" t="s">
        <v>13</v>
      </c>
      <c r="D126" s="3">
        <f>SUMIFS(приход!F:F,приход!D:D,общее!B126)</f>
        <v>30</v>
      </c>
      <c r="E126" s="3">
        <f>SUMIFS(расход!D:D,расход!B:B,общее!B126)</f>
        <v>30</v>
      </c>
      <c r="F126" s="3">
        <f t="shared" si="2"/>
        <v>0</v>
      </c>
    </row>
    <row r="127" spans="1:6" x14ac:dyDescent="0.3">
      <c r="A127" s="3">
        <f t="shared" si="3"/>
        <v>126</v>
      </c>
      <c r="B127" s="22" t="str">
        <f>номенклатура!B127</f>
        <v>Провод силовой ПуГВнг(А)-LS 1*25 ж/з ТРТС</v>
      </c>
      <c r="C127" s="4" t="s">
        <v>13</v>
      </c>
      <c r="D127" s="3">
        <f>SUMIFS(приход!F:F,приход!D:D,общее!B127)</f>
        <v>350</v>
      </c>
      <c r="E127" s="3">
        <f>SUMIFS(расход!D:D,расход!B:B,общее!B127)</f>
        <v>0</v>
      </c>
      <c r="F127" s="3">
        <f t="shared" si="2"/>
        <v>350</v>
      </c>
    </row>
    <row r="128" spans="1:6" x14ac:dyDescent="0.3">
      <c r="A128" s="3">
        <f t="shared" si="3"/>
        <v>127</v>
      </c>
      <c r="B128" s="22" t="str">
        <f>номенклатура!B128</f>
        <v>Провод силовой ПуГВнг(А)-LS 1*6 ж/з ТРТС</v>
      </c>
      <c r="C128" s="4" t="s">
        <v>13</v>
      </c>
      <c r="D128" s="3">
        <f>SUMIFS(приход!F:F,приход!D:D,общее!B128)</f>
        <v>490</v>
      </c>
      <c r="E128" s="3">
        <f>SUMIFS(расход!D:D,расход!B:B,общее!B128)</f>
        <v>0</v>
      </c>
      <c r="F128" s="3">
        <f t="shared" si="2"/>
        <v>490</v>
      </c>
    </row>
    <row r="129" spans="1:6" x14ac:dyDescent="0.3">
      <c r="A129" s="3">
        <f t="shared" si="3"/>
        <v>128</v>
      </c>
      <c r="B129" s="22" t="str">
        <f>номенклатура!B129</f>
        <v>Профиль монтажный MR-413m</v>
      </c>
      <c r="C129" s="4" t="s">
        <v>11</v>
      </c>
      <c r="D129" s="3">
        <f>SUMIFS(приход!F:F,приход!D:D,общее!B129)</f>
        <v>327</v>
      </c>
      <c r="E129" s="3">
        <f>SUMIFS(расход!D:D,расход!B:B,общее!B129)</f>
        <v>45</v>
      </c>
      <c r="F129" s="3">
        <f t="shared" si="2"/>
        <v>282</v>
      </c>
    </row>
    <row r="130" spans="1:6" x14ac:dyDescent="0.3">
      <c r="A130" s="3">
        <f t="shared" si="3"/>
        <v>129</v>
      </c>
      <c r="B130" s="22" t="str">
        <f>номенклатура!B130</f>
        <v>Профиль П-образный PSL 29*48*2000 1.5мм BPL2920</v>
      </c>
      <c r="C130" s="4" t="s">
        <v>11</v>
      </c>
      <c r="D130" s="3">
        <f>SUMIFS(приход!F:F,приход!D:D,общее!B130)</f>
        <v>78</v>
      </c>
      <c r="E130" s="3">
        <f>SUMIFS(расход!D:D,расход!B:B,общее!B130)</f>
        <v>48</v>
      </c>
      <c r="F130" s="3">
        <f t="shared" ref="F130:F193" si="4">D130-E130</f>
        <v>30</v>
      </c>
    </row>
    <row r="131" spans="1:6" x14ac:dyDescent="0.3">
      <c r="A131" s="3">
        <f t="shared" ref="A131:A194" si="5">A130+1</f>
        <v>130</v>
      </c>
      <c r="B131" s="22" t="str">
        <f>номенклатура!B131</f>
        <v>ПЭУ 001/002 Выход налево/направо(240*125)РС-М/комплект 2шт./MIZAR SP пиктограмма 2502000010</v>
      </c>
      <c r="C131" s="4" t="s">
        <v>11</v>
      </c>
      <c r="D131" s="3">
        <f>SUMIFS(приход!F:F,приход!D:D,общее!B131)</f>
        <v>34</v>
      </c>
      <c r="E131" s="3">
        <f>SUMIFS(расход!D:D,расход!B:B,общее!B131)</f>
        <v>0</v>
      </c>
      <c r="F131" s="3">
        <f t="shared" si="4"/>
        <v>34</v>
      </c>
    </row>
    <row r="132" spans="1:6" x14ac:dyDescent="0.3">
      <c r="A132" s="3">
        <f t="shared" si="5"/>
        <v>131</v>
      </c>
      <c r="B132" s="22" t="str">
        <f>номенклатура!B132</f>
        <v>ПЭУ 011 Выход/Exit (240*125)РС-М/комплект,2шт./MIZAR SP пиктограмма  2502000930</v>
      </c>
      <c r="C132" s="4" t="s">
        <v>13</v>
      </c>
      <c r="D132" s="3">
        <f>SUMIFS(приход!F:F,приход!D:D,общее!B132)</f>
        <v>14</v>
      </c>
      <c r="E132" s="3">
        <f>SUMIFS(расход!D:D,расход!B:B,общее!B132)</f>
        <v>0</v>
      </c>
      <c r="F132" s="3">
        <f t="shared" si="4"/>
        <v>14</v>
      </c>
    </row>
    <row r="133" spans="1:6" x14ac:dyDescent="0.3">
      <c r="A133" s="3">
        <f t="shared" si="5"/>
        <v>132</v>
      </c>
      <c r="B133" s="22" t="str">
        <f>номенклатура!B133</f>
        <v>ПЭУ 091/092 Указатель двери левостороний/правостороний240*125)РС-М/комплект,2шт.MIZAR SP пиктограмма 2502000040</v>
      </c>
      <c r="C133" s="4" t="s">
        <v>13</v>
      </c>
      <c r="D133" s="3">
        <f>SUMIFS(приход!F:F,приход!D:D,общее!B133)</f>
        <v>7</v>
      </c>
      <c r="E133" s="3">
        <f>SUMIFS(расход!D:D,расход!B:B,общее!B133)</f>
        <v>0</v>
      </c>
      <c r="F133" s="3">
        <f t="shared" si="4"/>
        <v>7</v>
      </c>
    </row>
    <row r="134" spans="1:6" x14ac:dyDescent="0.3">
      <c r="A134" s="3">
        <f t="shared" si="5"/>
        <v>133</v>
      </c>
      <c r="B134" s="22" t="str">
        <f>номенклатура!B134</f>
        <v>Резьбовая шпилька  X-BT-MR M10/15 SN 8</v>
      </c>
      <c r="C134" s="4" t="s">
        <v>13</v>
      </c>
      <c r="D134" s="3">
        <f>SUMIFS(приход!F:F,приход!D:D,общее!B134)</f>
        <v>208</v>
      </c>
      <c r="E134" s="3">
        <f>SUMIFS(расход!D:D,расход!B:B,общее!B134)</f>
        <v>0</v>
      </c>
      <c r="F134" s="3">
        <f t="shared" si="4"/>
        <v>208</v>
      </c>
    </row>
    <row r="135" spans="1:6" x14ac:dyDescent="0.3">
      <c r="A135" s="3">
        <f t="shared" si="5"/>
        <v>134</v>
      </c>
      <c r="B135" s="22" t="str">
        <f>номенклатура!B135</f>
        <v>Резьбовая шпилька АМ 10*3000 4,8 оцин.</v>
      </c>
      <c r="C135" s="4" t="s">
        <v>13</v>
      </c>
      <c r="D135" s="3">
        <f>SUMIFS(приход!F:F,приход!D:D,общее!B135)</f>
        <v>225</v>
      </c>
      <c r="E135" s="3">
        <f>SUMIFS(расход!D:D,расход!B:B,общее!B135)</f>
        <v>0</v>
      </c>
      <c r="F135" s="3">
        <f t="shared" si="4"/>
        <v>225</v>
      </c>
    </row>
    <row r="136" spans="1:6" x14ac:dyDescent="0.3">
      <c r="A136" s="3">
        <f t="shared" si="5"/>
        <v>135</v>
      </c>
      <c r="B136" s="22" t="str">
        <f>номенклатура!B136</f>
        <v>Рым-гайка DIN582 M6 оцинкованная</v>
      </c>
      <c r="C136" s="4" t="s">
        <v>13</v>
      </c>
      <c r="D136" s="3">
        <f>SUMIFS(приход!F:F,приход!D:D,общее!B136)</f>
        <v>32</v>
      </c>
      <c r="E136" s="3">
        <f>SUMIFS(расход!D:D,расход!B:B,общее!B136)</f>
        <v>0</v>
      </c>
      <c r="F136" s="3">
        <f t="shared" si="4"/>
        <v>32</v>
      </c>
    </row>
    <row r="137" spans="1:6" x14ac:dyDescent="0.3">
      <c r="A137" s="3">
        <f t="shared" si="5"/>
        <v>136</v>
      </c>
      <c r="B137" s="22" t="str">
        <f>номенклатура!B137</f>
        <v>Рым-гайка DIN582 M8 оцинкованная</v>
      </c>
      <c r="C137" s="4" t="s">
        <v>11</v>
      </c>
      <c r="D137" s="3">
        <f>SUMIFS(приход!F:F,приход!D:D,общее!B137)</f>
        <v>0</v>
      </c>
      <c r="E137" s="3">
        <f>SUMIFS(расход!D:D,расход!B:B,общее!B137)</f>
        <v>0</v>
      </c>
      <c r="F137" s="3">
        <f t="shared" si="4"/>
        <v>0</v>
      </c>
    </row>
    <row r="138" spans="1:6" x14ac:dyDescent="0.3">
      <c r="A138" s="3">
        <f t="shared" si="5"/>
        <v>137</v>
      </c>
      <c r="B138" s="22" t="str">
        <f>номенклатура!B138</f>
        <v>Саморез кровельный ZP-4.8*60 00002314</v>
      </c>
      <c r="C138" s="4" t="s">
        <v>11</v>
      </c>
      <c r="D138" s="3">
        <f>SUMIFS(приход!F:F,приход!D:D,общее!B138)</f>
        <v>2000</v>
      </c>
      <c r="E138" s="3">
        <f>SUMIFS(расход!D:D,расход!B:B,общее!B138)</f>
        <v>50</v>
      </c>
      <c r="F138" s="3">
        <f t="shared" si="4"/>
        <v>1950</v>
      </c>
    </row>
    <row r="139" spans="1:6" x14ac:dyDescent="0.3">
      <c r="A139" s="3">
        <f t="shared" si="5"/>
        <v>138</v>
      </c>
      <c r="B139" s="22" t="str">
        <f>номенклатура!B139</f>
        <v>Саморез по металлу 4,2*25 сверлоконечный 00001089</v>
      </c>
      <c r="C139" s="4" t="s">
        <v>11</v>
      </c>
      <c r="D139" s="3">
        <f>SUMIFS(приход!F:F,приход!D:D,общее!B139)</f>
        <v>5000</v>
      </c>
      <c r="E139" s="3">
        <f>SUMIFS(расход!D:D,расход!B:B,общее!B139)</f>
        <v>2549</v>
      </c>
      <c r="F139" s="3">
        <f t="shared" si="4"/>
        <v>2451</v>
      </c>
    </row>
    <row r="140" spans="1:6" x14ac:dyDescent="0.3">
      <c r="A140" s="3">
        <f t="shared" si="5"/>
        <v>139</v>
      </c>
      <c r="B140" s="22" t="str">
        <f>номенклатура!B140</f>
        <v>Скоба металлическая двухлапковая IEK d 25-26</v>
      </c>
      <c r="C140" s="4" t="s">
        <v>11</v>
      </c>
      <c r="D140" s="3">
        <f>SUMIFS(приход!F:F,приход!D:D,общее!B140)</f>
        <v>3800</v>
      </c>
      <c r="E140" s="3">
        <f>SUMIFS(расход!D:D,расход!B:B,общее!B140)</f>
        <v>0</v>
      </c>
      <c r="F140" s="3">
        <f t="shared" si="4"/>
        <v>3800</v>
      </c>
    </row>
    <row r="141" spans="1:6" x14ac:dyDescent="0.3">
      <c r="A141" s="3">
        <f t="shared" si="5"/>
        <v>140</v>
      </c>
      <c r="B141" s="22" t="str">
        <f>номенклатура!B141</f>
        <v>Скоба металлическая двухлапковая IEK d 48-50</v>
      </c>
      <c r="C141" s="4" t="s">
        <v>11</v>
      </c>
      <c r="D141" s="3">
        <f>SUMIFS(приход!F:F,приход!D:D,общее!B141)</f>
        <v>10</v>
      </c>
      <c r="E141" s="3">
        <f>SUMIFS(расход!D:D,расход!B:B,общее!B141)</f>
        <v>0</v>
      </c>
      <c r="F141" s="3">
        <f t="shared" si="4"/>
        <v>10</v>
      </c>
    </row>
    <row r="142" spans="1:6" x14ac:dyDescent="0.3">
      <c r="A142" s="3">
        <f t="shared" si="5"/>
        <v>141</v>
      </c>
      <c r="B142" s="22" t="str">
        <f>номенклатура!B142</f>
        <v>Скотч армированный 50мм</v>
      </c>
      <c r="C142" s="4" t="s">
        <v>11</v>
      </c>
      <c r="D142" s="3">
        <f>SUMIFS(приход!F:F,приход!D:D,общее!B142)</f>
        <v>4</v>
      </c>
      <c r="E142" s="3">
        <f>SUMIFS(расход!D:D,расход!B:B,общее!B142)</f>
        <v>3</v>
      </c>
      <c r="F142" s="3">
        <f t="shared" si="4"/>
        <v>1</v>
      </c>
    </row>
    <row r="143" spans="1:6" x14ac:dyDescent="0.3">
      <c r="A143" s="3">
        <f t="shared" si="5"/>
        <v>142</v>
      </c>
      <c r="B143" s="22" t="str">
        <f>номенклатура!B143</f>
        <v>Соединитель провлоки крестовой 251-8-10</v>
      </c>
      <c r="C143" s="4" t="s">
        <v>13</v>
      </c>
      <c r="D143" s="3">
        <f>SUMIFS(приход!F:F,приход!D:D,общее!B143)</f>
        <v>400</v>
      </c>
      <c r="E143" s="3">
        <f>SUMIFS(расход!D:D,расход!B:B,общее!B143)</f>
        <v>400</v>
      </c>
      <c r="F143" s="3">
        <f t="shared" si="4"/>
        <v>0</v>
      </c>
    </row>
    <row r="144" spans="1:6" x14ac:dyDescent="0.3">
      <c r="A144" s="3">
        <f t="shared" si="5"/>
        <v>143</v>
      </c>
      <c r="B144" s="22" t="str">
        <f>номенклатура!B144</f>
        <v>Стартер MQT-21-41</v>
      </c>
      <c r="C144" s="4" t="s">
        <v>13</v>
      </c>
      <c r="D144" s="3">
        <f>SUMIFS(приход!F:F,приход!D:D,общее!B144)</f>
        <v>250</v>
      </c>
      <c r="E144" s="3">
        <f>SUMIFS(расход!D:D,расход!B:B,общее!B144)</f>
        <v>132</v>
      </c>
      <c r="F144" s="3">
        <f t="shared" si="4"/>
        <v>118</v>
      </c>
    </row>
    <row r="145" spans="1:6" x14ac:dyDescent="0.3">
      <c r="A145" s="3">
        <f t="shared" si="5"/>
        <v>144</v>
      </c>
      <c r="B145" s="22" t="str">
        <f>номенклатура!B145</f>
        <v>Супер лента 10м</v>
      </c>
      <c r="C145" s="4" t="s">
        <v>13</v>
      </c>
      <c r="D145" s="3">
        <f>SUMIFS(приход!F:F,приход!D:D,общее!B145)</f>
        <v>4</v>
      </c>
      <c r="E145" s="3">
        <f>SUMIFS(расход!D:D,расход!B:B,общее!B145)</f>
        <v>4</v>
      </c>
      <c r="F145" s="3">
        <f t="shared" si="4"/>
        <v>0</v>
      </c>
    </row>
    <row r="146" spans="1:6" x14ac:dyDescent="0.3">
      <c r="A146" s="3">
        <f t="shared" si="5"/>
        <v>145</v>
      </c>
      <c r="B146" s="22" t="str">
        <f>номенклатура!B146</f>
        <v>Супер лента 25м</v>
      </c>
      <c r="C146" s="4" t="s">
        <v>13</v>
      </c>
      <c r="D146" s="3">
        <f>SUMIFS(приход!F:F,приход!D:D,общее!B146)</f>
        <v>1</v>
      </c>
      <c r="E146" s="3">
        <f>SUMIFS(расход!D:D,расход!B:B,общее!B146)</f>
        <v>1</v>
      </c>
      <c r="F146" s="3">
        <f t="shared" si="4"/>
        <v>0</v>
      </c>
    </row>
    <row r="147" spans="1:6" x14ac:dyDescent="0.3">
      <c r="A147" s="3">
        <f t="shared" si="5"/>
        <v>146</v>
      </c>
      <c r="B147" s="22" t="str">
        <f>номенклатура!B147</f>
        <v xml:space="preserve">Талреп М-12 DIN1480 крюк-кольцо оцинкованный </v>
      </c>
      <c r="C147" s="4" t="s">
        <v>13</v>
      </c>
      <c r="D147" s="3">
        <f>SUMIFS(приход!F:F,приход!D:D,общее!B147)</f>
        <v>109</v>
      </c>
      <c r="E147" s="3">
        <f>SUMIFS(расход!D:D,расход!B:B,общее!B147)</f>
        <v>58</v>
      </c>
      <c r="F147" s="3">
        <f t="shared" si="4"/>
        <v>51</v>
      </c>
    </row>
    <row r="148" spans="1:6" x14ac:dyDescent="0.3">
      <c r="A148" s="3">
        <f t="shared" si="5"/>
        <v>147</v>
      </c>
      <c r="B148" s="22" t="str">
        <f>номенклатура!B148</f>
        <v xml:space="preserve">Талреп М-16 DIN1480 крюк-кольцо оцинкованный </v>
      </c>
      <c r="C148" s="4" t="s">
        <v>13</v>
      </c>
      <c r="D148" s="3">
        <f>SUMIFS(приход!F:F,приход!D:D,общее!B148)</f>
        <v>7</v>
      </c>
      <c r="E148" s="3">
        <f>SUMIFS(расход!D:D,расход!B:B,общее!B148)</f>
        <v>0</v>
      </c>
      <c r="F148" s="3">
        <f t="shared" si="4"/>
        <v>7</v>
      </c>
    </row>
    <row r="149" spans="1:6" x14ac:dyDescent="0.3">
      <c r="A149" s="3">
        <f t="shared" si="5"/>
        <v>148</v>
      </c>
      <c r="B149" s="22" t="str">
        <f>номенклатура!B149</f>
        <v>Трос 6,0мм стальной оцинкованный(250м)</v>
      </c>
      <c r="C149" s="4" t="s">
        <v>13</v>
      </c>
      <c r="D149" s="3">
        <f>SUMIFS(приход!F:F,приход!D:D,общее!B149)</f>
        <v>3250</v>
      </c>
      <c r="E149" s="3">
        <f>SUMIFS(расход!D:D,расход!B:B,общее!B149)</f>
        <v>2250</v>
      </c>
      <c r="F149" s="3">
        <f t="shared" si="4"/>
        <v>1000</v>
      </c>
    </row>
    <row r="150" spans="1:6" x14ac:dyDescent="0.3">
      <c r="A150" s="3">
        <f t="shared" si="5"/>
        <v>149</v>
      </c>
      <c r="B150" s="22" t="str">
        <f>номенклатура!B150</f>
        <v>Трос 8,0мм стальной оцинкованный(110м)</v>
      </c>
      <c r="C150" s="4" t="s">
        <v>11</v>
      </c>
      <c r="D150" s="3">
        <f>SUMIFS(приход!F:F,приход!D:D,общее!B150)</f>
        <v>330</v>
      </c>
      <c r="E150" s="3">
        <f>SUMIFS(расход!D:D,расход!B:B,общее!B150)</f>
        <v>0</v>
      </c>
      <c r="F150" s="3">
        <f t="shared" si="4"/>
        <v>330</v>
      </c>
    </row>
    <row r="151" spans="1:6" x14ac:dyDescent="0.3">
      <c r="A151" s="3">
        <f t="shared" si="5"/>
        <v>150</v>
      </c>
      <c r="B151" s="22" t="str">
        <f>номенклатура!B151</f>
        <v>Труба гофрированная  двухстенная 50 мм с протяжкой с муфтой красная (100 м)</v>
      </c>
      <c r="C151" s="4" t="s">
        <v>11</v>
      </c>
      <c r="D151" s="3">
        <f>SUMIFS(приход!F:F,приход!D:D,общее!B151)</f>
        <v>100</v>
      </c>
      <c r="E151" s="3">
        <f>SUMIFS(расход!D:D,расход!B:B,общее!B151)</f>
        <v>50</v>
      </c>
      <c r="F151" s="3">
        <f t="shared" si="4"/>
        <v>50</v>
      </c>
    </row>
    <row r="152" spans="1:6" x14ac:dyDescent="0.3">
      <c r="A152" s="3">
        <f t="shared" si="5"/>
        <v>151</v>
      </c>
      <c r="B152" s="22" t="str">
        <f>номенклатура!B152</f>
        <v>Труба гофрированная ПВХ 16мм с протяжкой легкая серая 91916</v>
      </c>
      <c r="C152" s="4" t="s">
        <v>11</v>
      </c>
      <c r="D152" s="3">
        <f>SUMIFS(приход!F:F,приход!D:D,общее!B152)</f>
        <v>600</v>
      </c>
      <c r="E152" s="3">
        <f>SUMIFS(расход!D:D,расход!B:B,общее!B152)</f>
        <v>400</v>
      </c>
      <c r="F152" s="3">
        <f t="shared" si="4"/>
        <v>200</v>
      </c>
    </row>
    <row r="153" spans="1:6" x14ac:dyDescent="0.3">
      <c r="A153" s="3">
        <f t="shared" si="5"/>
        <v>152</v>
      </c>
      <c r="B153" s="22" t="str">
        <f>номенклатура!B153</f>
        <v>Труба гофрированная ПВХ 25мм с протяжкой легкая серая 91925</v>
      </c>
      <c r="C153" s="4" t="s">
        <v>11</v>
      </c>
      <c r="D153" s="3">
        <f>SUMIFS(приход!F:F,приход!D:D,общее!B153)</f>
        <v>2745</v>
      </c>
      <c r="E153" s="3">
        <f>SUMIFS(расход!D:D,расход!B:B,общее!B153)</f>
        <v>1300</v>
      </c>
      <c r="F153" s="3">
        <f t="shared" si="4"/>
        <v>1445</v>
      </c>
    </row>
    <row r="154" spans="1:6" x14ac:dyDescent="0.3">
      <c r="A154" s="3">
        <f t="shared" si="5"/>
        <v>153</v>
      </c>
      <c r="B154" s="22" t="str">
        <f>номенклатура!B154</f>
        <v>Труба гофрированная ПВХ 40 мм с протяжкой легкая серая 91940</v>
      </c>
      <c r="C154" s="4" t="s">
        <v>11</v>
      </c>
      <c r="D154" s="3">
        <f>SUMIFS(приход!F:F,приход!D:D,общее!B154)</f>
        <v>15</v>
      </c>
      <c r="E154" s="3">
        <f>SUMIFS(расход!D:D,расход!B:B,общее!B154)</f>
        <v>0</v>
      </c>
      <c r="F154" s="3">
        <f t="shared" si="4"/>
        <v>15</v>
      </c>
    </row>
    <row r="155" spans="1:6" x14ac:dyDescent="0.3">
      <c r="A155" s="3">
        <f t="shared" si="5"/>
        <v>154</v>
      </c>
      <c r="B155" s="22" t="str">
        <f>номенклатура!B155</f>
        <v xml:space="preserve">Уголок  </v>
      </c>
      <c r="C155" s="4" t="s">
        <v>11</v>
      </c>
      <c r="D155" s="3">
        <f>SUMIFS(приход!F:F,приход!D:D,общее!B155)</f>
        <v>0</v>
      </c>
      <c r="E155" s="3">
        <f>SUMIFS(расход!D:D,расход!B:B,общее!B155)</f>
        <v>0</v>
      </c>
      <c r="F155" s="3">
        <f t="shared" si="4"/>
        <v>0</v>
      </c>
    </row>
    <row r="156" spans="1:6" x14ac:dyDescent="0.3">
      <c r="A156" s="3">
        <f t="shared" si="5"/>
        <v>155</v>
      </c>
      <c r="B156" s="22" t="str">
        <f>номенклатура!B156</f>
        <v>Удлинитель силовой 4 розетки шнур 10м ПВС 3x1.5 УК10 с термозащитой</v>
      </c>
      <c r="C156" s="4" t="s">
        <v>11</v>
      </c>
      <c r="D156" s="3">
        <f>SUMIFS(приход!F:F,приход!D:D,общее!B156)</f>
        <v>10</v>
      </c>
      <c r="E156" s="3">
        <f>SUMIFS(расход!D:D,расход!B:B,общее!B156)</f>
        <v>10</v>
      </c>
      <c r="F156" s="3">
        <f t="shared" si="4"/>
        <v>0</v>
      </c>
    </row>
    <row r="157" spans="1:6" x14ac:dyDescent="0.3">
      <c r="A157" s="3">
        <f t="shared" si="5"/>
        <v>156</v>
      </c>
      <c r="B157" s="22" t="str">
        <f>номенклатура!B157</f>
        <v>Удлинитель силовой 4 розетки шнур 20м ПВС 3х1.5 УК20 IP44</v>
      </c>
      <c r="C157" s="4" t="s">
        <v>13</v>
      </c>
      <c r="D157" s="3">
        <f>SUMIFS(приход!F:F,приход!D:D,общее!B157)</f>
        <v>5</v>
      </c>
      <c r="E157" s="3">
        <f>SUMIFS(расход!D:D,расход!B:B,общее!B157)</f>
        <v>5</v>
      </c>
      <c r="F157" s="3">
        <f t="shared" si="4"/>
        <v>0</v>
      </c>
    </row>
    <row r="158" spans="1:6" x14ac:dyDescent="0.3">
      <c r="A158" s="3">
        <f t="shared" si="5"/>
        <v>157</v>
      </c>
      <c r="B158" s="22" t="str">
        <f>номенклатура!B158</f>
        <v>Хомут 100*2.5 UHH31-D025-100-100</v>
      </c>
      <c r="C158" s="4" t="s">
        <v>13</v>
      </c>
      <c r="D158" s="3">
        <f>SUMIFS(приход!F:F,приход!D:D,общее!B158)</f>
        <v>30</v>
      </c>
      <c r="E158" s="3">
        <f>SUMIFS(расход!D:D,расход!B:B,общее!B158)</f>
        <v>18</v>
      </c>
      <c r="F158" s="3">
        <f t="shared" si="4"/>
        <v>12</v>
      </c>
    </row>
    <row r="159" spans="1:6" x14ac:dyDescent="0.3">
      <c r="A159" s="3">
        <f t="shared" si="5"/>
        <v>158</v>
      </c>
      <c r="B159" s="22" t="str">
        <f>номенклатура!B159</f>
        <v>Хомут 200*2.5 71034</v>
      </c>
      <c r="C159" s="4" t="s">
        <v>17</v>
      </c>
      <c r="D159" s="3">
        <f>SUMIFS(приход!F:F,приход!D:D,общее!B159)</f>
        <v>30</v>
      </c>
      <c r="E159" s="3">
        <f>SUMIFS(расход!D:D,расход!B:B,общее!B159)</f>
        <v>27</v>
      </c>
      <c r="F159" s="3">
        <f t="shared" si="4"/>
        <v>3</v>
      </c>
    </row>
    <row r="160" spans="1:6" x14ac:dyDescent="0.3">
      <c r="A160" s="3">
        <f t="shared" si="5"/>
        <v>159</v>
      </c>
      <c r="B160" s="22" t="str">
        <f>номенклатура!B160</f>
        <v>Хомут ЗУБР  нейлоновый 3.6*300(50шт)</v>
      </c>
      <c r="C160" s="4" t="s">
        <v>17</v>
      </c>
      <c r="D160" s="3">
        <f>SUMIFS(приход!F:F,приход!D:D,общее!B160)</f>
        <v>15</v>
      </c>
      <c r="E160" s="3">
        <f>SUMIFS(расход!D:D,расход!B:B,общее!B160)</f>
        <v>8</v>
      </c>
      <c r="F160" s="3">
        <f t="shared" si="4"/>
        <v>7</v>
      </c>
    </row>
    <row r="161" spans="1:6" x14ac:dyDescent="0.3">
      <c r="A161" s="3">
        <f t="shared" si="5"/>
        <v>160</v>
      </c>
      <c r="B161" s="22" t="str">
        <f>номенклатура!B161</f>
        <v>Хомут-стяжка кабельная 250</v>
      </c>
      <c r="C161" s="4" t="s">
        <v>17</v>
      </c>
      <c r="D161" s="3">
        <f>SUMIFS(приход!F:F,приход!D:D,общее!B161)</f>
        <v>4</v>
      </c>
      <c r="E161" s="3">
        <f>SUMIFS(расход!D:D,расход!B:B,общее!B161)</f>
        <v>4</v>
      </c>
      <c r="F161" s="3">
        <f t="shared" si="4"/>
        <v>0</v>
      </c>
    </row>
    <row r="162" spans="1:6" x14ac:dyDescent="0.3">
      <c r="A162" s="3">
        <f t="shared" si="5"/>
        <v>161</v>
      </c>
      <c r="B162" s="22" t="str">
        <f>номенклатура!B162</f>
        <v>Хомут-стяжка кабельная 300</v>
      </c>
      <c r="C162" s="4" t="s">
        <v>17</v>
      </c>
      <c r="D162" s="3">
        <f>SUMIFS(приход!F:F,приход!D:D,общее!B162)</f>
        <v>133</v>
      </c>
      <c r="E162" s="3">
        <f>SUMIFS(расход!D:D,расход!B:B,общее!B162)</f>
        <v>13</v>
      </c>
      <c r="F162" s="3">
        <f t="shared" si="4"/>
        <v>120</v>
      </c>
    </row>
    <row r="163" spans="1:6" x14ac:dyDescent="0.3">
      <c r="A163" s="3">
        <f t="shared" si="5"/>
        <v>162</v>
      </c>
      <c r="B163" s="22" t="str">
        <f>номенклатура!B163</f>
        <v>Шайба 10 10,5*20*2 Zn ISO7089 200HV</v>
      </c>
      <c r="C163" s="4" t="s">
        <v>17</v>
      </c>
      <c r="D163" s="3">
        <f>SUMIFS(приход!F:F,приход!D:D,общее!B163)</f>
        <v>750</v>
      </c>
      <c r="E163" s="3">
        <f>SUMIFS(расход!D:D,расход!B:B,общее!B163)</f>
        <v>0</v>
      </c>
      <c r="F163" s="3">
        <f t="shared" si="4"/>
        <v>750</v>
      </c>
    </row>
    <row r="164" spans="1:6" x14ac:dyDescent="0.3">
      <c r="A164" s="3">
        <f t="shared" si="5"/>
        <v>163</v>
      </c>
      <c r="B164" s="22" t="str">
        <f>номенклатура!B164</f>
        <v>Шайба 10,5*40*3  A2K Sim.ISO7089 200HV</v>
      </c>
      <c r="C164" s="4" t="s">
        <v>13</v>
      </c>
      <c r="D164" s="3">
        <f>SUMIFS(приход!F:F,приход!D:D,общее!B164)</f>
        <v>1000</v>
      </c>
      <c r="E164" s="3">
        <f>SUMIFS(расход!D:D,расход!B:B,общее!B164)</f>
        <v>0</v>
      </c>
      <c r="F164" s="3">
        <f t="shared" si="4"/>
        <v>1000</v>
      </c>
    </row>
    <row r="165" spans="1:6" x14ac:dyDescent="0.3">
      <c r="A165" s="3">
        <f t="shared" si="5"/>
        <v>164</v>
      </c>
      <c r="B165" s="22" t="str">
        <f>номенклатура!B165</f>
        <v>Шайба плоская М-12</v>
      </c>
      <c r="C165" s="4" t="s">
        <v>13</v>
      </c>
      <c r="D165" s="3">
        <f>SUMIFS(приход!F:F,приход!D:D,общее!B165)</f>
        <v>167</v>
      </c>
      <c r="E165" s="3">
        <f>SUMIFS(расход!D:D,расход!B:B,общее!B165)</f>
        <v>164</v>
      </c>
      <c r="F165" s="3">
        <f t="shared" si="4"/>
        <v>3</v>
      </c>
    </row>
    <row r="166" spans="1:6" x14ac:dyDescent="0.3">
      <c r="A166" s="3">
        <f t="shared" si="5"/>
        <v>165</v>
      </c>
      <c r="B166" s="22" t="str">
        <f>номенклатура!B166</f>
        <v>Шайба плоская М-8 DIN125 оцинкованная 00005585</v>
      </c>
      <c r="C166" s="4" t="s">
        <v>13</v>
      </c>
      <c r="D166" s="3">
        <f>SUMIFS(приход!F:F,приход!D:D,общее!B166)</f>
        <v>1370</v>
      </c>
      <c r="E166" s="3">
        <f>SUMIFS(расход!D:D,расход!B:B,общее!B166)</f>
        <v>349</v>
      </c>
      <c r="F166" s="3">
        <f t="shared" si="4"/>
        <v>1021</v>
      </c>
    </row>
    <row r="167" spans="1:6" x14ac:dyDescent="0.3">
      <c r="A167" s="3">
        <f t="shared" si="5"/>
        <v>166</v>
      </c>
      <c r="B167" s="22" t="str">
        <f>номенклатура!B167</f>
        <v>Шпилька DIN975 M8*1000 00004699</v>
      </c>
      <c r="C167" s="4" t="s">
        <v>13</v>
      </c>
      <c r="D167" s="3">
        <f>SUMIFS(приход!F:F,приход!D:D,общее!B167)</f>
        <v>40</v>
      </c>
      <c r="E167" s="3">
        <f>SUMIFS(расход!D:D,расход!B:B,общее!B167)</f>
        <v>5</v>
      </c>
      <c r="F167" s="3">
        <f t="shared" si="4"/>
        <v>35</v>
      </c>
    </row>
    <row r="168" spans="1:6" x14ac:dyDescent="0.3">
      <c r="A168" s="3">
        <f t="shared" si="5"/>
        <v>167</v>
      </c>
      <c r="B168" s="22" t="str">
        <f>номенклатура!B168</f>
        <v>Шуруп  СММ4,2*75мм</v>
      </c>
      <c r="C168" s="4" t="s">
        <v>13</v>
      </c>
      <c r="D168" s="3">
        <f>SUMIFS(приход!F:F,приход!D:D,общее!B168)</f>
        <v>40</v>
      </c>
      <c r="E168" s="3">
        <f>SUMIFS(расход!D:D,расход!B:B,общее!B168)</f>
        <v>40</v>
      </c>
      <c r="F168" s="3">
        <f t="shared" si="4"/>
        <v>0</v>
      </c>
    </row>
    <row r="169" spans="1:6" x14ac:dyDescent="0.3">
      <c r="A169" s="3">
        <f t="shared" si="5"/>
        <v>168</v>
      </c>
      <c r="B169" s="22" t="str">
        <f>номенклатура!B169</f>
        <v>Щит ШС-1.1.1-Я  (низковольтное комплектное  устройство)</v>
      </c>
      <c r="C169" s="4" t="s">
        <v>13</v>
      </c>
      <c r="D169" s="3">
        <f>SUMIFS(приход!F:F,приход!D:D,общее!B169)</f>
        <v>1</v>
      </c>
      <c r="E169" s="3">
        <f>SUMIFS(расход!D:D,расход!B:B,общее!B169)</f>
        <v>1</v>
      </c>
      <c r="F169" s="3">
        <f t="shared" si="4"/>
        <v>0</v>
      </c>
    </row>
    <row r="170" spans="1:6" x14ac:dyDescent="0.3">
      <c r="A170" s="3">
        <f t="shared" si="5"/>
        <v>169</v>
      </c>
      <c r="B170" s="22" t="str">
        <f>номенклатура!B170</f>
        <v>Щит ШС-1.1.2-Я  (низковольтное комплектное  устройство)</v>
      </c>
      <c r="C170" s="4" t="s">
        <v>13</v>
      </c>
      <c r="D170" s="3">
        <f>SUMIFS(приход!F:F,приход!D:D,общее!B170)</f>
        <v>1</v>
      </c>
      <c r="E170" s="3">
        <f>SUMIFS(расход!D:D,расход!B:B,общее!B170)</f>
        <v>1</v>
      </c>
      <c r="F170" s="3">
        <f t="shared" si="4"/>
        <v>0</v>
      </c>
    </row>
    <row r="171" spans="1:6" x14ac:dyDescent="0.3">
      <c r="A171" s="3">
        <f t="shared" si="5"/>
        <v>170</v>
      </c>
      <c r="B171" s="22" t="str">
        <f>номенклатура!B171</f>
        <v>Щит ШС-2.1-Ш  (низковольтное комплектное  устройство)</v>
      </c>
      <c r="C171" s="4" t="s">
        <v>13</v>
      </c>
      <c r="D171" s="3">
        <f>SUMIFS(приход!F:F,приход!D:D,общее!B171)</f>
        <v>1</v>
      </c>
      <c r="E171" s="3">
        <f>SUMIFS(расход!D:D,расход!B:B,общее!B171)</f>
        <v>1</v>
      </c>
      <c r="F171" s="3">
        <f t="shared" si="4"/>
        <v>0</v>
      </c>
    </row>
    <row r="172" spans="1:6" x14ac:dyDescent="0.3">
      <c r="A172" s="3">
        <f t="shared" si="5"/>
        <v>171</v>
      </c>
      <c r="B172" s="22" t="str">
        <f>номенклатура!B172</f>
        <v>Щит ШС-2-ШР (низковольтное комплектное  устройство) (ПК)</v>
      </c>
      <c r="C172" s="4" t="s">
        <v>13</v>
      </c>
      <c r="D172" s="3">
        <f>SUMIFS(приход!F:F,приход!D:D,общее!B172)</f>
        <v>1</v>
      </c>
      <c r="E172" s="3">
        <f>SUMIFS(расход!D:D,расход!B:B,общее!B172)</f>
        <v>1</v>
      </c>
      <c r="F172" s="3">
        <f t="shared" si="4"/>
        <v>0</v>
      </c>
    </row>
    <row r="173" spans="1:6" x14ac:dyDescent="0.3">
      <c r="A173" s="3">
        <f t="shared" si="5"/>
        <v>172</v>
      </c>
      <c r="B173" s="22" t="str">
        <f>номенклатура!B173</f>
        <v>Щит ШС-3.1-Ш  (низковольтное комплектное  устройство)</v>
      </c>
      <c r="C173" s="4" t="s">
        <v>13</v>
      </c>
      <c r="D173" s="3">
        <f>SUMIFS(приход!F:F,приход!D:D,общее!B173)</f>
        <v>1</v>
      </c>
      <c r="E173" s="3">
        <f>SUMIFS(расход!D:D,расход!B:B,общее!B173)</f>
        <v>1</v>
      </c>
      <c r="F173" s="3">
        <f t="shared" si="4"/>
        <v>0</v>
      </c>
    </row>
    <row r="174" spans="1:6" x14ac:dyDescent="0.3">
      <c r="A174" s="3">
        <f t="shared" si="5"/>
        <v>173</v>
      </c>
      <c r="B174" s="22" t="str">
        <f>номенклатура!B174</f>
        <v>Щит ШС-3-ШР (низковольтное комплектное  устройство)</v>
      </c>
      <c r="C174" s="4" t="s">
        <v>13</v>
      </c>
      <c r="D174" s="3">
        <f>SUMIFS(приход!F:F,приход!D:D,общее!B174)</f>
        <v>1</v>
      </c>
      <c r="E174" s="3">
        <f>SUMIFS(расход!D:D,расход!B:B,общее!B174)</f>
        <v>1</v>
      </c>
      <c r="F174" s="3">
        <f t="shared" si="4"/>
        <v>0</v>
      </c>
    </row>
    <row r="175" spans="1:6" x14ac:dyDescent="0.3">
      <c r="A175" s="3">
        <f t="shared" si="5"/>
        <v>174</v>
      </c>
      <c r="B175" s="22" t="str">
        <f>номенклатура!B175</f>
        <v>Щит ЩС  1.1.3-Я  (низковольтное комплектное  устройство)</v>
      </c>
      <c r="C175" s="4" t="s">
        <v>13</v>
      </c>
      <c r="D175" s="3">
        <f>SUMIFS(приход!F:F,приход!D:D,общее!B175)</f>
        <v>1</v>
      </c>
      <c r="E175" s="3">
        <f>SUMIFS(расход!D:D,расход!B:B,общее!B175)</f>
        <v>0</v>
      </c>
      <c r="F175" s="3">
        <f t="shared" si="4"/>
        <v>1</v>
      </c>
    </row>
    <row r="176" spans="1:6" x14ac:dyDescent="0.3">
      <c r="A176" s="3">
        <f t="shared" si="5"/>
        <v>175</v>
      </c>
      <c r="B176" s="22" t="str">
        <f>номенклатура!B176</f>
        <v>Эlevel  ЩР ЩС-ОПС 00-00054675(01/2019/Р-Д-2-ЭМ)</v>
      </c>
      <c r="C176" s="4" t="s">
        <v>13</v>
      </c>
      <c r="D176" s="3">
        <f>SUMIFS(приход!F:F,приход!D:D,общее!B176)</f>
        <v>1</v>
      </c>
      <c r="E176" s="3">
        <f>SUMIFS(расход!D:D,расход!B:B,общее!B176)</f>
        <v>0</v>
      </c>
      <c r="F176" s="3">
        <f t="shared" si="4"/>
        <v>1</v>
      </c>
    </row>
    <row r="177" spans="1:6" x14ac:dyDescent="0.3">
      <c r="A177" s="3">
        <f t="shared" si="5"/>
        <v>176</v>
      </c>
      <c r="B177" s="22" t="str">
        <f>номенклатура!B177</f>
        <v>Эlevel  ЩР-ЩР АВР</v>
      </c>
      <c r="C177" s="4" t="s">
        <v>13</v>
      </c>
      <c r="D177" s="3">
        <f>SUMIFS(приход!F:F,приход!D:D,общее!B177)</f>
        <v>1</v>
      </c>
      <c r="E177" s="3">
        <f>SUMIFS(расход!D:D,расход!B:B,общее!B177)</f>
        <v>0</v>
      </c>
      <c r="F177" s="3">
        <f t="shared" si="4"/>
        <v>1</v>
      </c>
    </row>
    <row r="178" spans="1:6" x14ac:dyDescent="0.3">
      <c r="A178" s="3">
        <f t="shared" si="5"/>
        <v>177</v>
      </c>
      <c r="B178" s="22" t="str">
        <f>номенклатура!B178</f>
        <v>Эlevel  ЩР-ЩР АВР-ПНС</v>
      </c>
      <c r="C178" s="4" t="s">
        <v>13</v>
      </c>
      <c r="D178" s="3">
        <f>SUMIFS(приход!F:F,приход!D:D,общее!B178)</f>
        <v>1</v>
      </c>
      <c r="E178" s="3">
        <f>SUMIFS(расход!D:D,расход!B:B,общее!B178)</f>
        <v>0</v>
      </c>
      <c r="F178" s="3">
        <f t="shared" si="4"/>
        <v>1</v>
      </c>
    </row>
    <row r="179" spans="1:6" x14ac:dyDescent="0.3">
      <c r="A179" s="3">
        <f t="shared" si="5"/>
        <v>178</v>
      </c>
      <c r="B179" s="22" t="str">
        <f>номенклатура!B179</f>
        <v>Эlevel ЩР ЩК-АЧ 00-00054670(01/2019/Р-Д-2-ЭМ)</v>
      </c>
      <c r="C179" s="4" t="s">
        <v>13</v>
      </c>
      <c r="D179" s="3">
        <f>SUMIFS(приход!F:F,приход!D:D,общее!B179)</f>
        <v>1</v>
      </c>
      <c r="E179" s="3">
        <f>SUMIFS(расход!D:D,расход!B:B,общее!B179)</f>
        <v>0</v>
      </c>
      <c r="F179" s="3">
        <f t="shared" si="4"/>
        <v>1</v>
      </c>
    </row>
    <row r="180" spans="1:6" x14ac:dyDescent="0.3">
      <c r="A180" s="3">
        <f t="shared" si="5"/>
        <v>179</v>
      </c>
      <c r="B180" s="22" t="str">
        <f>номенклатура!B180</f>
        <v>Эlevel ЩР ЩОВ 00-00054293(01/2019/Р-Д-3-ЭМ)</v>
      </c>
      <c r="C180" s="4" t="s">
        <v>13</v>
      </c>
      <c r="D180" s="3">
        <f>SUMIFS(приход!F:F,приход!D:D,общее!B180)</f>
        <v>1</v>
      </c>
      <c r="E180" s="3">
        <f>SUMIFS(расход!D:D,расход!B:B,общее!B180)</f>
        <v>1</v>
      </c>
      <c r="F180" s="3">
        <f t="shared" si="4"/>
        <v>0</v>
      </c>
    </row>
    <row r="181" spans="1:6" x14ac:dyDescent="0.3">
      <c r="A181" s="3">
        <f t="shared" si="5"/>
        <v>180</v>
      </c>
      <c r="B181" s="22" t="str">
        <f>номенклатура!B181</f>
        <v>Эlevel ЩР ЩС-АЧ 00-00054290(01/2019/Р-Д-3-ЭМ)</v>
      </c>
      <c r="C181" s="4" t="s">
        <v>13</v>
      </c>
      <c r="D181" s="3">
        <f>SUMIFS(приход!F:F,приход!D:D,общее!B181)</f>
        <v>1</v>
      </c>
      <c r="E181" s="3">
        <f>SUMIFS(расход!D:D,расход!B:B,общее!B181)</f>
        <v>1</v>
      </c>
      <c r="F181" s="3">
        <f t="shared" si="4"/>
        <v>0</v>
      </c>
    </row>
    <row r="182" spans="1:6" x14ac:dyDescent="0.3">
      <c r="A182" s="3">
        <f t="shared" si="5"/>
        <v>181</v>
      </c>
      <c r="B182" s="22" t="str">
        <f>номенклатура!B182</f>
        <v>Эlevel ЩР ЩС-ВР 00-00054292(01/2019/Р-Д-3-ЭМ)</v>
      </c>
      <c r="C182" s="4" t="s">
        <v>13</v>
      </c>
      <c r="D182" s="3">
        <f>SUMIFS(приход!F:F,приход!D:D,общее!B182)</f>
        <v>1</v>
      </c>
      <c r="E182" s="3">
        <f>SUMIFS(расход!D:D,расход!B:B,общее!B182)</f>
        <v>1</v>
      </c>
      <c r="F182" s="3">
        <f t="shared" si="4"/>
        <v>0</v>
      </c>
    </row>
    <row r="183" spans="1:6" x14ac:dyDescent="0.3">
      <c r="A183" s="3">
        <f t="shared" si="5"/>
        <v>182</v>
      </c>
      <c r="B183" s="22" t="str">
        <f>номенклатура!B183</f>
        <v>Эlevel ЩР ЩС-ОПС 00-00054291(01/2019/Р-Д-3-ЭМ)</v>
      </c>
      <c r="C183" s="4" t="s">
        <v>13</v>
      </c>
      <c r="D183" s="3">
        <f>SUMIFS(приход!F:F,приход!D:D,общее!B183)</f>
        <v>1</v>
      </c>
      <c r="E183" s="3">
        <f>SUMIFS(расход!D:D,расход!B:B,общее!B183)</f>
        <v>1</v>
      </c>
      <c r="F183" s="3">
        <f t="shared" si="4"/>
        <v>0</v>
      </c>
    </row>
    <row r="184" spans="1:6" x14ac:dyDescent="0.3">
      <c r="A184" s="3">
        <f t="shared" si="5"/>
        <v>183</v>
      </c>
      <c r="B184" s="22" t="str">
        <f>номенклатура!B184</f>
        <v>Эlevel ЩР ЩС-ЦСГ 00-00054672(01/2019/Р-Д-2-ЭМ)</v>
      </c>
      <c r="C184" s="4" t="s">
        <v>13</v>
      </c>
      <c r="D184" s="3">
        <f>SUMIFS(приход!F:F,приход!D:D,общее!B184)</f>
        <v>1</v>
      </c>
      <c r="E184" s="3">
        <f>SUMIFS(расход!D:D,расход!B:B,общее!B184)</f>
        <v>1</v>
      </c>
      <c r="F184" s="3">
        <f t="shared" si="4"/>
        <v>0</v>
      </c>
    </row>
    <row r="185" spans="1:6" x14ac:dyDescent="0.3">
      <c r="A185" s="3">
        <f t="shared" si="5"/>
        <v>184</v>
      </c>
      <c r="B185" s="22" t="str">
        <f>номенклатура!B185</f>
        <v>Эlevel-ЩР ЩАО 00-00054284(01/2019/З-Д-З-ЭО)</v>
      </c>
      <c r="C185" s="4" t="s">
        <v>13</v>
      </c>
      <c r="D185" s="3">
        <f>SUMIFS(приход!F:F,приход!D:D,общее!B185)</f>
        <v>1</v>
      </c>
      <c r="E185" s="3">
        <f>SUMIFS(расход!D:D,расход!B:B,общее!B185)</f>
        <v>1</v>
      </c>
      <c r="F185" s="3">
        <f t="shared" si="4"/>
        <v>0</v>
      </c>
    </row>
    <row r="186" spans="1:6" x14ac:dyDescent="0.3">
      <c r="A186" s="3">
        <f t="shared" si="5"/>
        <v>185</v>
      </c>
      <c r="B186" s="22" t="str">
        <f>номенклатура!B186</f>
        <v>Эlevel-ЩР ЩАО 00-00054611(01/2019/З-Д-2-ЭО)</v>
      </c>
      <c r="C186" s="4" t="s">
        <v>13</v>
      </c>
      <c r="D186" s="3">
        <f>SUMIFS(приход!F:F,приход!D:D,общее!B186)</f>
        <v>1</v>
      </c>
      <c r="E186" s="3">
        <f>SUMIFS(расход!D:D,расход!B:B,общее!B186)</f>
        <v>0</v>
      </c>
      <c r="F186" s="3">
        <f t="shared" si="4"/>
        <v>1</v>
      </c>
    </row>
    <row r="187" spans="1:6" x14ac:dyDescent="0.3">
      <c r="A187" s="3">
        <f t="shared" si="5"/>
        <v>186</v>
      </c>
      <c r="B187" s="22" t="str">
        <f>номенклатура!B187</f>
        <v>Эlevel-ЩР ЩАО-АЧ 00-00054613(01/2019/Р-Д-2-ЭО)</v>
      </c>
      <c r="C187" s="4" t="s">
        <v>13</v>
      </c>
      <c r="D187" s="3">
        <f>SUMIFS(приход!F:F,приход!D:D,общее!B187)</f>
        <v>1</v>
      </c>
      <c r="E187" s="3">
        <f>SUMIFS(расход!D:D,расход!B:B,общее!B187)</f>
        <v>0</v>
      </c>
      <c r="F187" s="3">
        <f t="shared" si="4"/>
        <v>1</v>
      </c>
    </row>
    <row r="188" spans="1:6" x14ac:dyDescent="0.3">
      <c r="A188" s="3">
        <f t="shared" si="5"/>
        <v>187</v>
      </c>
      <c r="B188" s="22" t="str">
        <f>номенклатура!B188</f>
        <v>Эlevel-ЩР ЩО 00-00054283(01/2019/З-Д-З-ЭО)</v>
      </c>
      <c r="C188" s="4" t="s">
        <v>13</v>
      </c>
      <c r="D188" s="3">
        <f>SUMIFS(приход!F:F,приход!D:D,общее!B188)</f>
        <v>1</v>
      </c>
      <c r="E188" s="3">
        <f>SUMIFS(расход!D:D,расход!B:B,общее!B188)</f>
        <v>1</v>
      </c>
      <c r="F188" s="3">
        <f t="shared" si="4"/>
        <v>0</v>
      </c>
    </row>
    <row r="189" spans="1:6" x14ac:dyDescent="0.3">
      <c r="A189" s="3">
        <f t="shared" si="5"/>
        <v>188</v>
      </c>
      <c r="B189" s="22" t="str">
        <f>номенклатура!B189</f>
        <v>Эlevel-ЩР ЩО1  00-00054607(01/2019/Р-Д-2-ЭО)</v>
      </c>
      <c r="C189" s="4" t="s">
        <v>13</v>
      </c>
      <c r="D189" s="3">
        <f>SUMIFS(приход!F:F,приход!D:D,общее!B189)</f>
        <v>1</v>
      </c>
      <c r="E189" s="3">
        <f>SUMIFS(расход!D:D,расход!B:B,общее!B189)</f>
        <v>0</v>
      </c>
      <c r="F189" s="3">
        <f t="shared" si="4"/>
        <v>1</v>
      </c>
    </row>
    <row r="190" spans="1:6" x14ac:dyDescent="0.3">
      <c r="A190" s="3">
        <f>A189+1</f>
        <v>189</v>
      </c>
      <c r="B190" s="22" t="str">
        <f>номенклатура!B190</f>
        <v>Эlevel-ЩР ЩО2  00-00054608(01/2019/Р-Д-2-ЭО)</v>
      </c>
      <c r="C190" s="4" t="s">
        <v>13</v>
      </c>
      <c r="D190" s="3">
        <f>SUMIFS(приход!F:F,приход!D:D,общее!B190)</f>
        <v>1</v>
      </c>
      <c r="E190" s="3">
        <f>SUMIFS(расход!D:D,расход!B:B,общее!B190)</f>
        <v>0</v>
      </c>
      <c r="F190" s="3">
        <f t="shared" si="4"/>
        <v>1</v>
      </c>
    </row>
    <row r="191" spans="1:6" x14ac:dyDescent="0.3">
      <c r="A191" s="3">
        <f t="shared" si="5"/>
        <v>190</v>
      </c>
      <c r="B191" s="22" t="str">
        <f>номенклатура!B191</f>
        <v>Эlevel-ЩР ЩО3  00-00054609(01/2019/Р-Д-2-ЭО)</v>
      </c>
      <c r="C191" s="4" t="s">
        <v>13</v>
      </c>
      <c r="D191" s="3">
        <f>SUMIFS(приход!F:F,приход!D:D,общее!B191)</f>
        <v>1</v>
      </c>
      <c r="E191" s="3">
        <f>SUMIFS(расход!D:D,расход!B:B,общее!B191)</f>
        <v>1</v>
      </c>
      <c r="F191" s="3">
        <f t="shared" si="4"/>
        <v>0</v>
      </c>
    </row>
    <row r="192" spans="1:6" x14ac:dyDescent="0.3">
      <c r="A192" s="3">
        <f t="shared" si="5"/>
        <v>191</v>
      </c>
      <c r="B192" s="22" t="str">
        <f>номенклатура!B192</f>
        <v>Эlevel-ЩР ЩО4  00-00054610(01/2019/Р-Д-2-ЭО)</v>
      </c>
      <c r="C192" s="4" t="s">
        <v>13</v>
      </c>
      <c r="D192" s="3">
        <f>SUMIFS(приход!F:F,приход!D:D,общее!B192)</f>
        <v>1</v>
      </c>
      <c r="E192" s="3">
        <f>SUMIFS(расход!D:D,расход!B:B,общее!B192)</f>
        <v>1</v>
      </c>
      <c r="F192" s="3">
        <f t="shared" si="4"/>
        <v>0</v>
      </c>
    </row>
    <row r="193" spans="1:6" x14ac:dyDescent="0.3">
      <c r="A193" s="3">
        <f t="shared" si="5"/>
        <v>192</v>
      </c>
      <c r="B193" s="22" t="str">
        <f>номенклатура!B193</f>
        <v>Эlevel-ЩР ЩО-АЧ 00-00054612(01/2019/Р-Д-2-ЭО)</v>
      </c>
      <c r="C193" s="4" t="s">
        <v>13</v>
      </c>
      <c r="D193" s="3">
        <f>SUMIFS(приход!F:F,приход!D:D,общее!B193)</f>
        <v>1</v>
      </c>
      <c r="E193" s="3">
        <f>SUMIFS(расход!D:D,расход!B:B,общее!B193)</f>
        <v>0</v>
      </c>
      <c r="F193" s="3">
        <f t="shared" si="4"/>
        <v>1</v>
      </c>
    </row>
    <row r="194" spans="1:6" x14ac:dyDescent="0.3">
      <c r="A194" s="3">
        <f t="shared" si="5"/>
        <v>193</v>
      </c>
      <c r="B194" s="22" t="str">
        <f>номенклатура!B194</f>
        <v>Эlevel-ЩР ЩОВ 00-00054659(01/2019/Р-Д-7-ЭОМ)</v>
      </c>
      <c r="C194" s="4" t="s">
        <v>12</v>
      </c>
      <c r="D194" s="3">
        <f>SUMIFS(приход!F:F,приход!D:D,общее!B194)</f>
        <v>0</v>
      </c>
      <c r="E194" s="3">
        <f>SUMIFS(расход!D:D,расход!B:B,общее!B194)</f>
        <v>1</v>
      </c>
      <c r="F194" s="3">
        <f t="shared" ref="F194:F257" si="6">D194-E194</f>
        <v>-1</v>
      </c>
    </row>
    <row r="195" spans="1:6" x14ac:dyDescent="0.3">
      <c r="A195" s="3">
        <f t="shared" ref="A195:A258" si="7">A194+1</f>
        <v>194</v>
      </c>
      <c r="B195" s="22" t="str">
        <f>номенклатура!B195</f>
        <v>Электроды</v>
      </c>
      <c r="C195" s="4" t="s">
        <v>12</v>
      </c>
      <c r="D195" s="3">
        <f>SUMIFS(приход!F:F,приход!D:D,общее!B195)</f>
        <v>10</v>
      </c>
      <c r="E195" s="3">
        <f>SUMIFS(расход!D:D,расход!B:B,общее!B195)</f>
        <v>10</v>
      </c>
      <c r="F195" s="3">
        <f t="shared" si="6"/>
        <v>0</v>
      </c>
    </row>
    <row r="196" spans="1:6" x14ac:dyDescent="0.3">
      <c r="A196" s="3">
        <f t="shared" si="7"/>
        <v>195</v>
      </c>
      <c r="B196" s="22" t="str">
        <f>номенклатура!B196</f>
        <v>Эмаль "Финколор"</v>
      </c>
      <c r="C196" s="4"/>
      <c r="D196" s="3">
        <f>SUMIFS(приход!F:F,приход!D:D,общее!B196)</f>
        <v>17.100000000000001</v>
      </c>
      <c r="E196" s="3">
        <f>SUMIFS(расход!D:D,расход!B:B,общее!B196)</f>
        <v>17.100000000000001</v>
      </c>
      <c r="F196" s="3">
        <f t="shared" si="6"/>
        <v>0</v>
      </c>
    </row>
    <row r="197" spans="1:6" x14ac:dyDescent="0.3">
      <c r="A197" s="3">
        <f t="shared" si="7"/>
        <v>196</v>
      </c>
      <c r="B197" s="22">
        <f>номенклатура!B197</f>
        <v>0</v>
      </c>
      <c r="C197" s="4"/>
      <c r="D197" s="3">
        <f>SUMIFS(приход!F:F,приход!D:D,общее!B197)</f>
        <v>0</v>
      </c>
      <c r="E197" s="3">
        <f>SUMIFS(расход!D:D,расход!B:B,общее!B197)</f>
        <v>0</v>
      </c>
      <c r="F197" s="3">
        <f t="shared" si="6"/>
        <v>0</v>
      </c>
    </row>
    <row r="198" spans="1:6" x14ac:dyDescent="0.3">
      <c r="A198" s="3">
        <f t="shared" si="7"/>
        <v>197</v>
      </c>
      <c r="B198" s="22">
        <f>номенклатура!B198</f>
        <v>0</v>
      </c>
      <c r="C198" s="4"/>
      <c r="D198" s="3">
        <f>SUMIFS(приход!F:F,приход!D:D,общее!B198)</f>
        <v>0</v>
      </c>
      <c r="E198" s="3">
        <f>SUMIFS(расход!D:D,расход!B:B,общее!B198)</f>
        <v>0</v>
      </c>
      <c r="F198" s="3">
        <f t="shared" si="6"/>
        <v>0</v>
      </c>
    </row>
    <row r="199" spans="1:6" x14ac:dyDescent="0.3">
      <c r="A199" s="3">
        <f t="shared" si="7"/>
        <v>198</v>
      </c>
      <c r="B199" s="22">
        <f>номенклатура!B199</f>
        <v>0</v>
      </c>
      <c r="C199" s="4"/>
      <c r="D199" s="3">
        <f>SUMIFS(приход!F:F,приход!D:D,общее!B199)</f>
        <v>0</v>
      </c>
      <c r="E199" s="3">
        <f>SUMIFS(расход!D:D,расход!B:B,общее!B199)</f>
        <v>0</v>
      </c>
      <c r="F199" s="3">
        <f t="shared" si="6"/>
        <v>0</v>
      </c>
    </row>
    <row r="200" spans="1:6" x14ac:dyDescent="0.3">
      <c r="A200" s="3">
        <f t="shared" si="7"/>
        <v>199</v>
      </c>
      <c r="B200" s="22">
        <f>номенклатура!B200</f>
        <v>0</v>
      </c>
      <c r="C200" s="4"/>
      <c r="D200" s="3">
        <f>SUMIFS(приход!F:F,приход!D:D,общее!B200)</f>
        <v>0</v>
      </c>
      <c r="E200" s="3">
        <f>SUMIFS(расход!D:D,расход!B:B,общее!B200)</f>
        <v>0</v>
      </c>
      <c r="F200" s="3">
        <f t="shared" si="6"/>
        <v>0</v>
      </c>
    </row>
    <row r="201" spans="1:6" x14ac:dyDescent="0.3">
      <c r="A201" s="3">
        <f t="shared" si="7"/>
        <v>200</v>
      </c>
      <c r="B201" s="22">
        <f>номенклатура!B201</f>
        <v>0</v>
      </c>
      <c r="C201" s="4"/>
      <c r="D201" s="3">
        <f>SUMIFS(приход!F:F,приход!D:D,общее!B201)</f>
        <v>0</v>
      </c>
      <c r="E201" s="3">
        <f>SUMIFS(расход!D:D,расход!B:B,общее!B201)</f>
        <v>0</v>
      </c>
      <c r="F201" s="3">
        <f t="shared" si="6"/>
        <v>0</v>
      </c>
    </row>
    <row r="202" spans="1:6" x14ac:dyDescent="0.3">
      <c r="A202" s="3">
        <f t="shared" si="7"/>
        <v>201</v>
      </c>
      <c r="B202" s="22">
        <f>номенклатура!B202</f>
        <v>0</v>
      </c>
      <c r="C202" s="4"/>
      <c r="D202" s="3">
        <f>SUMIFS(приход!F:F,приход!D:D,общее!B202)</f>
        <v>0</v>
      </c>
      <c r="E202" s="3">
        <f>SUMIFS(расход!D:D,расход!B:B,общее!B202)</f>
        <v>0</v>
      </c>
      <c r="F202" s="3">
        <f t="shared" si="6"/>
        <v>0</v>
      </c>
    </row>
    <row r="203" spans="1:6" x14ac:dyDescent="0.3">
      <c r="A203" s="3">
        <f t="shared" si="7"/>
        <v>202</v>
      </c>
      <c r="B203" s="22">
        <f>номенклатура!B203</f>
        <v>0</v>
      </c>
      <c r="C203" s="4"/>
      <c r="D203" s="3">
        <f>SUMIFS(приход!F:F,приход!D:D,общее!B203)</f>
        <v>0</v>
      </c>
      <c r="E203" s="3">
        <f>SUMIFS(расход!D:D,расход!B:B,общее!B203)</f>
        <v>0</v>
      </c>
      <c r="F203" s="3">
        <f t="shared" si="6"/>
        <v>0</v>
      </c>
    </row>
    <row r="204" spans="1:6" x14ac:dyDescent="0.3">
      <c r="A204" s="3">
        <f t="shared" si="7"/>
        <v>203</v>
      </c>
      <c r="B204" s="22">
        <f>номенклатура!B204</f>
        <v>0</v>
      </c>
      <c r="C204" s="4"/>
      <c r="D204" s="3">
        <f>SUMIFS(приход!F:F,приход!D:D,общее!B204)</f>
        <v>0</v>
      </c>
      <c r="E204" s="3">
        <f>SUMIFS(расход!D:D,расход!B:B,общее!B204)</f>
        <v>0</v>
      </c>
      <c r="F204" s="3">
        <f t="shared" si="6"/>
        <v>0</v>
      </c>
    </row>
    <row r="205" spans="1:6" x14ac:dyDescent="0.3">
      <c r="A205" s="3">
        <f t="shared" si="7"/>
        <v>204</v>
      </c>
      <c r="B205" s="22">
        <f>номенклатура!B205</f>
        <v>0</v>
      </c>
      <c r="C205" s="4"/>
      <c r="D205" s="3">
        <f>SUMIFS(приход!F:F,приход!D:D,общее!B205)</f>
        <v>0</v>
      </c>
      <c r="E205" s="3">
        <f>SUMIFS(расход!D:D,расход!B:B,общее!B205)</f>
        <v>0</v>
      </c>
      <c r="F205" s="3">
        <f t="shared" si="6"/>
        <v>0</v>
      </c>
    </row>
    <row r="206" spans="1:6" x14ac:dyDescent="0.3">
      <c r="A206" s="3">
        <f t="shared" si="7"/>
        <v>205</v>
      </c>
      <c r="B206" s="22">
        <f>номенклатура!B206</f>
        <v>0</v>
      </c>
      <c r="C206" s="4"/>
      <c r="D206" s="3">
        <f>SUMIFS(приход!F:F,приход!D:D,общее!B206)</f>
        <v>0</v>
      </c>
      <c r="E206" s="3">
        <f>SUMIFS(расход!D:D,расход!B:B,общее!B206)</f>
        <v>0</v>
      </c>
      <c r="F206" s="3">
        <f t="shared" si="6"/>
        <v>0</v>
      </c>
    </row>
    <row r="207" spans="1:6" x14ac:dyDescent="0.3">
      <c r="A207" s="3">
        <f t="shared" si="7"/>
        <v>206</v>
      </c>
      <c r="B207" s="22">
        <f>номенклатура!B207</f>
        <v>0</v>
      </c>
      <c r="C207" s="4"/>
      <c r="D207" s="3">
        <f>SUMIFS(приход!F:F,приход!D:D,общее!B207)</f>
        <v>0</v>
      </c>
      <c r="E207" s="3">
        <f>SUMIFS(расход!D:D,расход!B:B,общее!B207)</f>
        <v>0</v>
      </c>
      <c r="F207" s="3">
        <f t="shared" si="6"/>
        <v>0</v>
      </c>
    </row>
    <row r="208" spans="1:6" x14ac:dyDescent="0.3">
      <c r="A208" s="3">
        <f t="shared" si="7"/>
        <v>207</v>
      </c>
      <c r="B208" s="22">
        <f>номенклатура!B208</f>
        <v>0</v>
      </c>
      <c r="C208" s="4"/>
      <c r="D208" s="3">
        <f>SUMIFS(приход!F:F,приход!D:D,общее!B208)</f>
        <v>0</v>
      </c>
      <c r="E208" s="3">
        <f>SUMIFS(расход!D:D,расход!B:B,общее!B208)</f>
        <v>0</v>
      </c>
      <c r="F208" s="3">
        <f t="shared" si="6"/>
        <v>0</v>
      </c>
    </row>
    <row r="209" spans="1:6" x14ac:dyDescent="0.3">
      <c r="A209" s="3">
        <f t="shared" si="7"/>
        <v>208</v>
      </c>
      <c r="B209" s="22">
        <f>номенклатура!B209</f>
        <v>0</v>
      </c>
      <c r="C209" s="4"/>
      <c r="D209" s="3">
        <f>SUMIFS(приход!F:F,приход!D:D,общее!B209)</f>
        <v>0</v>
      </c>
      <c r="E209" s="3">
        <f>SUMIFS(расход!D:D,расход!B:B,общее!B209)</f>
        <v>0</v>
      </c>
      <c r="F209" s="3">
        <f t="shared" si="6"/>
        <v>0</v>
      </c>
    </row>
    <row r="210" spans="1:6" x14ac:dyDescent="0.3">
      <c r="A210" s="3">
        <f t="shared" si="7"/>
        <v>209</v>
      </c>
      <c r="B210" s="22">
        <f>номенклатура!B210</f>
        <v>0</v>
      </c>
      <c r="C210" s="4"/>
      <c r="D210" s="3">
        <f>SUMIFS(приход!F:F,приход!D:D,общее!B210)</f>
        <v>0</v>
      </c>
      <c r="E210" s="3">
        <f>SUMIFS(расход!D:D,расход!B:B,общее!B210)</f>
        <v>0</v>
      </c>
      <c r="F210" s="3">
        <f t="shared" si="6"/>
        <v>0</v>
      </c>
    </row>
    <row r="211" spans="1:6" x14ac:dyDescent="0.3">
      <c r="A211" s="3">
        <f t="shared" si="7"/>
        <v>210</v>
      </c>
      <c r="B211" s="22">
        <f>номенклатура!B211</f>
        <v>0</v>
      </c>
      <c r="C211" s="4"/>
      <c r="D211" s="3">
        <f>SUMIFS(приход!F:F,приход!D:D,общее!B211)</f>
        <v>0</v>
      </c>
      <c r="E211" s="3">
        <f>SUMIFS(расход!D:D,расход!B:B,общее!B211)</f>
        <v>0</v>
      </c>
      <c r="F211" s="3">
        <f t="shared" si="6"/>
        <v>0</v>
      </c>
    </row>
    <row r="212" spans="1:6" x14ac:dyDescent="0.3">
      <c r="A212" s="3">
        <f t="shared" si="7"/>
        <v>211</v>
      </c>
      <c r="B212" s="22">
        <f>номенклатура!B212</f>
        <v>0</v>
      </c>
      <c r="C212" s="4"/>
      <c r="D212" s="3">
        <f>SUMIFS(приход!F:F,приход!D:D,общее!B212)</f>
        <v>0</v>
      </c>
      <c r="E212" s="3">
        <f>SUMIFS(расход!D:D,расход!B:B,общее!B212)</f>
        <v>0</v>
      </c>
      <c r="F212" s="3">
        <f t="shared" si="6"/>
        <v>0</v>
      </c>
    </row>
    <row r="213" spans="1:6" x14ac:dyDescent="0.3">
      <c r="A213" s="3">
        <f t="shared" si="7"/>
        <v>212</v>
      </c>
      <c r="B213" s="22">
        <f>номенклатура!B213</f>
        <v>0</v>
      </c>
      <c r="C213" s="4"/>
      <c r="D213" s="3">
        <f>SUMIFS(приход!F:F,приход!D:D,общее!B213)</f>
        <v>0</v>
      </c>
      <c r="E213" s="3">
        <f>SUMIFS(расход!D:D,расход!B:B,общее!B213)</f>
        <v>0</v>
      </c>
      <c r="F213" s="3">
        <f t="shared" si="6"/>
        <v>0</v>
      </c>
    </row>
    <row r="214" spans="1:6" x14ac:dyDescent="0.3">
      <c r="A214" s="3">
        <f t="shared" si="7"/>
        <v>213</v>
      </c>
      <c r="B214" s="22">
        <f>номенклатура!B214</f>
        <v>0</v>
      </c>
      <c r="C214" s="4"/>
      <c r="D214" s="3">
        <f>SUMIFS(приход!F:F,приход!D:D,общее!B214)</f>
        <v>0</v>
      </c>
      <c r="E214" s="3">
        <f>SUMIFS(расход!D:D,расход!B:B,общее!B214)</f>
        <v>0</v>
      </c>
      <c r="F214" s="3">
        <f t="shared" si="6"/>
        <v>0</v>
      </c>
    </row>
    <row r="215" spans="1:6" x14ac:dyDescent="0.3">
      <c r="A215" s="3">
        <f t="shared" si="7"/>
        <v>214</v>
      </c>
      <c r="B215" s="22">
        <f>номенклатура!B215</f>
        <v>0</v>
      </c>
      <c r="C215" s="4"/>
      <c r="D215" s="3">
        <f>SUMIFS(приход!F:F,приход!D:D,общее!B215)</f>
        <v>0</v>
      </c>
      <c r="E215" s="3">
        <f>SUMIFS(расход!D:D,расход!B:B,общее!B215)</f>
        <v>0</v>
      </c>
      <c r="F215" s="3">
        <f t="shared" si="6"/>
        <v>0</v>
      </c>
    </row>
    <row r="216" spans="1:6" x14ac:dyDescent="0.3">
      <c r="A216" s="3">
        <f t="shared" si="7"/>
        <v>215</v>
      </c>
      <c r="B216" s="22">
        <f>номенклатура!B216</f>
        <v>0</v>
      </c>
      <c r="C216" s="4"/>
      <c r="D216" s="3">
        <f>SUMIFS(приход!F:F,приход!D:D,общее!B216)</f>
        <v>0</v>
      </c>
      <c r="E216" s="3">
        <f>SUMIFS(расход!D:D,расход!B:B,общее!B216)</f>
        <v>0</v>
      </c>
      <c r="F216" s="3">
        <f t="shared" si="6"/>
        <v>0</v>
      </c>
    </row>
    <row r="217" spans="1:6" x14ac:dyDescent="0.3">
      <c r="A217" s="3">
        <f t="shared" si="7"/>
        <v>216</v>
      </c>
      <c r="B217" s="22">
        <f>номенклатура!B217</f>
        <v>0</v>
      </c>
      <c r="C217" s="4"/>
      <c r="D217" s="3">
        <f>SUMIFS(приход!F:F,приход!D:D,общее!B217)</f>
        <v>0</v>
      </c>
      <c r="E217" s="3">
        <f>SUMIFS(расход!D:D,расход!B:B,общее!B217)</f>
        <v>0</v>
      </c>
      <c r="F217" s="3">
        <f t="shared" si="6"/>
        <v>0</v>
      </c>
    </row>
    <row r="218" spans="1:6" x14ac:dyDescent="0.3">
      <c r="A218" s="3">
        <f t="shared" si="7"/>
        <v>217</v>
      </c>
      <c r="B218" s="22">
        <f>номенклатура!B218</f>
        <v>0</v>
      </c>
      <c r="C218" s="4"/>
      <c r="D218" s="3">
        <f>SUMIFS(приход!F:F,приход!D:D,общее!B218)</f>
        <v>0</v>
      </c>
      <c r="E218" s="3">
        <f>SUMIFS(расход!D:D,расход!B:B,общее!B218)</f>
        <v>0</v>
      </c>
      <c r="F218" s="3">
        <f t="shared" si="6"/>
        <v>0</v>
      </c>
    </row>
    <row r="219" spans="1:6" x14ac:dyDescent="0.3">
      <c r="A219" s="3">
        <f t="shared" si="7"/>
        <v>218</v>
      </c>
      <c r="B219" s="22">
        <f>номенклатура!B219</f>
        <v>0</v>
      </c>
      <c r="C219" s="4"/>
      <c r="D219" s="3">
        <f>SUMIFS(приход!F:F,приход!D:D,общее!B219)</f>
        <v>0</v>
      </c>
      <c r="E219" s="3">
        <f>SUMIFS(расход!D:D,расход!B:B,общее!B219)</f>
        <v>0</v>
      </c>
      <c r="F219" s="3">
        <f t="shared" si="6"/>
        <v>0</v>
      </c>
    </row>
    <row r="220" spans="1:6" x14ac:dyDescent="0.3">
      <c r="A220" s="3">
        <f t="shared" si="7"/>
        <v>219</v>
      </c>
      <c r="B220" s="22">
        <f>номенклатура!B220</f>
        <v>0</v>
      </c>
      <c r="C220" s="4"/>
      <c r="D220" s="3">
        <f>SUMIFS(приход!F:F,приход!D:D,общее!B220)</f>
        <v>0</v>
      </c>
      <c r="E220" s="3">
        <f>SUMIFS(расход!D:D,расход!B:B,общее!B220)</f>
        <v>0</v>
      </c>
      <c r="F220" s="3">
        <f t="shared" si="6"/>
        <v>0</v>
      </c>
    </row>
    <row r="221" spans="1:6" x14ac:dyDescent="0.3">
      <c r="A221" s="3">
        <f t="shared" si="7"/>
        <v>220</v>
      </c>
      <c r="B221" s="22">
        <f>номенклатура!B221</f>
        <v>0</v>
      </c>
      <c r="C221" s="4"/>
      <c r="D221" s="3">
        <f>SUMIFS(приход!F:F,приход!D:D,общее!B221)</f>
        <v>0</v>
      </c>
      <c r="E221" s="3">
        <f>SUMIFS(расход!D:D,расход!B:B,общее!B221)</f>
        <v>0</v>
      </c>
      <c r="F221" s="3">
        <f t="shared" si="6"/>
        <v>0</v>
      </c>
    </row>
    <row r="222" spans="1:6" x14ac:dyDescent="0.3">
      <c r="A222" s="3">
        <f t="shared" si="7"/>
        <v>221</v>
      </c>
      <c r="B222" s="22">
        <f>номенклатура!B222</f>
        <v>0</v>
      </c>
      <c r="C222" s="4"/>
      <c r="D222" s="3">
        <f>SUMIFS(приход!F:F,приход!D:D,общее!B222)</f>
        <v>0</v>
      </c>
      <c r="E222" s="3">
        <f>SUMIFS(расход!D:D,расход!B:B,общее!B222)</f>
        <v>0</v>
      </c>
      <c r="F222" s="3">
        <f t="shared" si="6"/>
        <v>0</v>
      </c>
    </row>
    <row r="223" spans="1:6" x14ac:dyDescent="0.3">
      <c r="A223" s="3">
        <f t="shared" si="7"/>
        <v>222</v>
      </c>
      <c r="B223" s="22">
        <f>номенклатура!B223</f>
        <v>0</v>
      </c>
      <c r="C223" s="4"/>
      <c r="D223" s="3">
        <f>SUMIFS(приход!F:F,приход!D:D,общее!B223)</f>
        <v>0</v>
      </c>
      <c r="E223" s="3">
        <f>SUMIFS(расход!D:D,расход!B:B,общее!B223)</f>
        <v>0</v>
      </c>
      <c r="F223" s="3">
        <f t="shared" si="6"/>
        <v>0</v>
      </c>
    </row>
    <row r="224" spans="1:6" x14ac:dyDescent="0.3">
      <c r="A224" s="3">
        <f t="shared" si="7"/>
        <v>223</v>
      </c>
      <c r="B224" s="22">
        <f>номенклатура!B224</f>
        <v>0</v>
      </c>
      <c r="C224" s="4"/>
      <c r="D224" s="3">
        <f>SUMIFS(приход!F:F,приход!D:D,общее!B224)</f>
        <v>0</v>
      </c>
      <c r="E224" s="3">
        <f>SUMIFS(расход!D:D,расход!B:B,общее!B224)</f>
        <v>0</v>
      </c>
      <c r="F224" s="3">
        <f t="shared" si="6"/>
        <v>0</v>
      </c>
    </row>
    <row r="225" spans="1:6" x14ac:dyDescent="0.3">
      <c r="A225" s="3">
        <f t="shared" si="7"/>
        <v>224</v>
      </c>
      <c r="B225" s="22">
        <f>номенклатура!B225</f>
        <v>0</v>
      </c>
      <c r="C225" s="4"/>
      <c r="D225" s="3">
        <f>SUMIFS(приход!F:F,приход!D:D,общее!B225)</f>
        <v>0</v>
      </c>
      <c r="E225" s="3">
        <f>SUMIFS(расход!D:D,расход!B:B,общее!B225)</f>
        <v>0</v>
      </c>
      <c r="F225" s="3">
        <f t="shared" si="6"/>
        <v>0</v>
      </c>
    </row>
    <row r="226" spans="1:6" x14ac:dyDescent="0.3">
      <c r="A226" s="3">
        <f t="shared" si="7"/>
        <v>225</v>
      </c>
      <c r="B226" s="22">
        <f>номенклатура!B226</f>
        <v>0</v>
      </c>
      <c r="C226" s="4"/>
      <c r="D226" s="3">
        <f>SUMIFS(приход!F:F,приход!D:D,общее!B226)</f>
        <v>0</v>
      </c>
      <c r="E226" s="3">
        <f>SUMIFS(расход!D:D,расход!B:B,общее!B226)</f>
        <v>0</v>
      </c>
      <c r="F226" s="3">
        <f t="shared" si="6"/>
        <v>0</v>
      </c>
    </row>
    <row r="227" spans="1:6" x14ac:dyDescent="0.3">
      <c r="A227" s="3">
        <f t="shared" si="7"/>
        <v>226</v>
      </c>
      <c r="B227" s="22">
        <f>номенклатура!B227</f>
        <v>0</v>
      </c>
      <c r="C227" s="4"/>
      <c r="D227" s="3">
        <f>SUMIFS(приход!F:F,приход!D:D,общее!B227)</f>
        <v>0</v>
      </c>
      <c r="E227" s="3">
        <f>SUMIFS(расход!D:D,расход!B:B,общее!B227)</f>
        <v>0</v>
      </c>
      <c r="F227" s="3">
        <f t="shared" si="6"/>
        <v>0</v>
      </c>
    </row>
    <row r="228" spans="1:6" x14ac:dyDescent="0.3">
      <c r="A228" s="3">
        <f t="shared" si="7"/>
        <v>227</v>
      </c>
      <c r="B228" s="22">
        <f>номенклатура!B228</f>
        <v>0</v>
      </c>
      <c r="C228" s="4"/>
      <c r="D228" s="3">
        <f>SUMIFS(приход!F:F,приход!D:D,общее!B228)</f>
        <v>0</v>
      </c>
      <c r="E228" s="3">
        <f>SUMIFS(расход!D:D,расход!B:B,общее!B228)</f>
        <v>0</v>
      </c>
      <c r="F228" s="3">
        <f t="shared" si="6"/>
        <v>0</v>
      </c>
    </row>
    <row r="229" spans="1:6" x14ac:dyDescent="0.3">
      <c r="A229" s="3">
        <f t="shared" si="7"/>
        <v>228</v>
      </c>
      <c r="B229" s="22">
        <f>номенклатура!B229</f>
        <v>0</v>
      </c>
      <c r="C229" s="4"/>
      <c r="D229" s="3">
        <f>SUMIFS(приход!F:F,приход!D:D,общее!B229)</f>
        <v>0</v>
      </c>
      <c r="E229" s="3">
        <f>SUMIFS(расход!D:D,расход!B:B,общее!B229)</f>
        <v>0</v>
      </c>
      <c r="F229" s="3">
        <f t="shared" si="6"/>
        <v>0</v>
      </c>
    </row>
    <row r="230" spans="1:6" x14ac:dyDescent="0.3">
      <c r="A230" s="3">
        <f t="shared" si="7"/>
        <v>229</v>
      </c>
      <c r="B230" s="22">
        <f>номенклатура!B230</f>
        <v>0</v>
      </c>
      <c r="C230" s="4"/>
      <c r="D230" s="3">
        <f>SUMIFS(приход!F:F,приход!D:D,общее!B230)</f>
        <v>0</v>
      </c>
      <c r="E230" s="3">
        <f>SUMIFS(расход!D:D,расход!B:B,общее!B230)</f>
        <v>0</v>
      </c>
      <c r="F230" s="3">
        <f t="shared" si="6"/>
        <v>0</v>
      </c>
    </row>
    <row r="231" spans="1:6" x14ac:dyDescent="0.3">
      <c r="A231" s="3">
        <f t="shared" si="7"/>
        <v>230</v>
      </c>
      <c r="B231" s="22">
        <f>номенклатура!B231</f>
        <v>0</v>
      </c>
      <c r="C231" s="4"/>
      <c r="D231" s="3">
        <f>SUMIFS(приход!F:F,приход!D:D,общее!B231)</f>
        <v>0</v>
      </c>
      <c r="E231" s="3">
        <f>SUMIFS(расход!D:D,расход!B:B,общее!B231)</f>
        <v>0</v>
      </c>
      <c r="F231" s="3">
        <f t="shared" si="6"/>
        <v>0</v>
      </c>
    </row>
    <row r="232" spans="1:6" x14ac:dyDescent="0.3">
      <c r="A232" s="3">
        <f t="shared" si="7"/>
        <v>231</v>
      </c>
      <c r="B232" s="22">
        <f>номенклатура!B232</f>
        <v>0</v>
      </c>
      <c r="C232" s="4"/>
      <c r="D232" s="3">
        <f>SUMIFS(приход!F:F,приход!D:D,общее!B232)</f>
        <v>0</v>
      </c>
      <c r="E232" s="3">
        <f>SUMIFS(расход!D:D,расход!B:B,общее!B232)</f>
        <v>0</v>
      </c>
      <c r="F232" s="3">
        <f t="shared" si="6"/>
        <v>0</v>
      </c>
    </row>
    <row r="233" spans="1:6" x14ac:dyDescent="0.3">
      <c r="A233" s="3">
        <f t="shared" si="7"/>
        <v>232</v>
      </c>
      <c r="B233" s="22">
        <f>номенклатура!B233</f>
        <v>0</v>
      </c>
      <c r="C233" s="4"/>
      <c r="D233" s="3">
        <f>SUMIFS(приход!F:F,приход!D:D,общее!B233)</f>
        <v>0</v>
      </c>
      <c r="E233" s="3">
        <f>SUMIFS(расход!D:D,расход!B:B,общее!B233)</f>
        <v>0</v>
      </c>
      <c r="F233" s="3">
        <f t="shared" si="6"/>
        <v>0</v>
      </c>
    </row>
    <row r="234" spans="1:6" x14ac:dyDescent="0.3">
      <c r="A234" s="3">
        <f t="shared" si="7"/>
        <v>233</v>
      </c>
      <c r="B234" s="22">
        <f>номенклатура!B234</f>
        <v>0</v>
      </c>
      <c r="C234" s="4"/>
      <c r="D234" s="3">
        <f>SUMIFS(приход!F:F,приход!D:D,общее!B234)</f>
        <v>0</v>
      </c>
      <c r="E234" s="3">
        <f>SUMIFS(расход!D:D,расход!B:B,общее!B234)</f>
        <v>0</v>
      </c>
      <c r="F234" s="3">
        <f t="shared" si="6"/>
        <v>0</v>
      </c>
    </row>
    <row r="235" spans="1:6" x14ac:dyDescent="0.3">
      <c r="A235" s="3">
        <f t="shared" si="7"/>
        <v>234</v>
      </c>
      <c r="B235" s="22">
        <f>номенклатура!B235</f>
        <v>0</v>
      </c>
      <c r="C235" s="4"/>
      <c r="D235" s="3">
        <f>SUMIFS(приход!F:F,приход!D:D,общее!B235)</f>
        <v>0</v>
      </c>
      <c r="E235" s="3">
        <f>SUMIFS(расход!D:D,расход!B:B,общее!B235)</f>
        <v>0</v>
      </c>
      <c r="F235" s="3">
        <f t="shared" si="6"/>
        <v>0</v>
      </c>
    </row>
    <row r="236" spans="1:6" x14ac:dyDescent="0.3">
      <c r="A236" s="3">
        <f t="shared" si="7"/>
        <v>235</v>
      </c>
      <c r="B236" s="22">
        <f>номенклатура!B236</f>
        <v>0</v>
      </c>
      <c r="C236" s="4"/>
      <c r="D236" s="3">
        <f>SUMIFS(приход!F:F,приход!D:D,общее!B236)</f>
        <v>0</v>
      </c>
      <c r="E236" s="3">
        <f>SUMIFS(расход!D:D,расход!B:B,общее!B236)</f>
        <v>0</v>
      </c>
      <c r="F236" s="3">
        <f t="shared" si="6"/>
        <v>0</v>
      </c>
    </row>
    <row r="237" spans="1:6" x14ac:dyDescent="0.3">
      <c r="A237" s="3">
        <f t="shared" si="7"/>
        <v>236</v>
      </c>
      <c r="B237" s="22">
        <f>номенклатура!B237</f>
        <v>0</v>
      </c>
      <c r="C237" s="4"/>
      <c r="D237" s="3">
        <f>SUMIFS(приход!F:F,приход!D:D,общее!B237)</f>
        <v>0</v>
      </c>
      <c r="E237" s="3">
        <f>SUMIFS(расход!D:D,расход!B:B,общее!B237)</f>
        <v>0</v>
      </c>
      <c r="F237" s="3">
        <f t="shared" si="6"/>
        <v>0</v>
      </c>
    </row>
    <row r="238" spans="1:6" x14ac:dyDescent="0.3">
      <c r="A238" s="3">
        <f t="shared" si="7"/>
        <v>237</v>
      </c>
      <c r="B238" s="22">
        <f>номенклатура!B238</f>
        <v>0</v>
      </c>
      <c r="C238" s="4"/>
      <c r="D238" s="3">
        <f>SUMIFS(приход!F:F,приход!D:D,общее!B238)</f>
        <v>0</v>
      </c>
      <c r="E238" s="3">
        <f>SUMIFS(расход!D:D,расход!B:B,общее!B238)</f>
        <v>0</v>
      </c>
      <c r="F238" s="3">
        <f t="shared" si="6"/>
        <v>0</v>
      </c>
    </row>
    <row r="239" spans="1:6" x14ac:dyDescent="0.3">
      <c r="A239" s="3">
        <f t="shared" si="7"/>
        <v>238</v>
      </c>
      <c r="B239" s="22">
        <f>номенклатура!B239</f>
        <v>0</v>
      </c>
      <c r="C239" s="4"/>
      <c r="D239" s="3">
        <f>SUMIFS(приход!F:F,приход!D:D,общее!B239)</f>
        <v>0</v>
      </c>
      <c r="E239" s="3">
        <f>SUMIFS(расход!D:D,расход!B:B,общее!B239)</f>
        <v>0</v>
      </c>
      <c r="F239" s="3">
        <f t="shared" si="6"/>
        <v>0</v>
      </c>
    </row>
    <row r="240" spans="1:6" x14ac:dyDescent="0.3">
      <c r="A240" s="3">
        <f t="shared" si="7"/>
        <v>239</v>
      </c>
      <c r="B240" s="22">
        <f>номенклатура!B240</f>
        <v>0</v>
      </c>
      <c r="C240" s="4"/>
      <c r="D240" s="3">
        <f>SUMIFS(приход!F:F,приход!D:D,общее!B240)</f>
        <v>0</v>
      </c>
      <c r="E240" s="3">
        <f>SUMIFS(расход!D:D,расход!B:B,общее!B240)</f>
        <v>0</v>
      </c>
      <c r="F240" s="3">
        <f t="shared" si="6"/>
        <v>0</v>
      </c>
    </row>
    <row r="241" spans="1:6" x14ac:dyDescent="0.3">
      <c r="A241" s="3">
        <f t="shared" si="7"/>
        <v>240</v>
      </c>
      <c r="B241" s="22">
        <f>номенклатура!B241</f>
        <v>0</v>
      </c>
      <c r="C241" s="4"/>
      <c r="D241" s="3">
        <f>SUMIFS(приход!F:F,приход!D:D,общее!B241)</f>
        <v>0</v>
      </c>
      <c r="E241" s="3">
        <f>SUMIFS(расход!D:D,расход!B:B,общее!B241)</f>
        <v>0</v>
      </c>
      <c r="F241" s="3">
        <f t="shared" si="6"/>
        <v>0</v>
      </c>
    </row>
    <row r="242" spans="1:6" x14ac:dyDescent="0.3">
      <c r="A242" s="3">
        <f t="shared" si="7"/>
        <v>241</v>
      </c>
      <c r="B242" s="22">
        <f>номенклатура!B242</f>
        <v>0</v>
      </c>
      <c r="C242" s="4"/>
      <c r="D242" s="3">
        <f>SUMIFS(приход!F:F,приход!D:D,общее!B242)</f>
        <v>0</v>
      </c>
      <c r="E242" s="3">
        <f>SUMIFS(расход!D:D,расход!B:B,общее!B242)</f>
        <v>0</v>
      </c>
      <c r="F242" s="3">
        <f t="shared" si="6"/>
        <v>0</v>
      </c>
    </row>
    <row r="243" spans="1:6" x14ac:dyDescent="0.3">
      <c r="A243" s="3">
        <f t="shared" si="7"/>
        <v>242</v>
      </c>
      <c r="B243" s="22">
        <f>номенклатура!B243</f>
        <v>0</v>
      </c>
      <c r="C243" s="4"/>
      <c r="D243" s="3">
        <f>SUMIFS(приход!F:F,приход!D:D,общее!B243)</f>
        <v>0</v>
      </c>
      <c r="E243" s="3">
        <f>SUMIFS(расход!D:D,расход!B:B,общее!B243)</f>
        <v>0</v>
      </c>
      <c r="F243" s="3">
        <f t="shared" si="6"/>
        <v>0</v>
      </c>
    </row>
    <row r="244" spans="1:6" x14ac:dyDescent="0.3">
      <c r="A244" s="3">
        <f t="shared" si="7"/>
        <v>243</v>
      </c>
      <c r="B244" s="22">
        <f>номенклатура!B244</f>
        <v>0</v>
      </c>
      <c r="C244" s="4"/>
      <c r="D244" s="3">
        <f>SUMIFS(приход!F:F,приход!D:D,общее!B244)</f>
        <v>0</v>
      </c>
      <c r="E244" s="3">
        <f>SUMIFS(расход!D:D,расход!B:B,общее!B244)</f>
        <v>0</v>
      </c>
      <c r="F244" s="3">
        <f t="shared" si="6"/>
        <v>0</v>
      </c>
    </row>
    <row r="245" spans="1:6" x14ac:dyDescent="0.3">
      <c r="A245" s="3">
        <f t="shared" si="7"/>
        <v>244</v>
      </c>
      <c r="B245" s="22">
        <f>номенклатура!B245</f>
        <v>0</v>
      </c>
      <c r="C245" s="4"/>
      <c r="D245" s="3">
        <f>SUMIFS(приход!F:F,приход!D:D,общее!B245)</f>
        <v>0</v>
      </c>
      <c r="E245" s="3">
        <f>SUMIFS(расход!D:D,расход!B:B,общее!B245)</f>
        <v>0</v>
      </c>
      <c r="F245" s="3">
        <f t="shared" si="6"/>
        <v>0</v>
      </c>
    </row>
    <row r="246" spans="1:6" x14ac:dyDescent="0.3">
      <c r="A246" s="3">
        <f t="shared" si="7"/>
        <v>245</v>
      </c>
      <c r="B246" s="22">
        <f>номенклатура!B246</f>
        <v>0</v>
      </c>
      <c r="C246" s="4"/>
      <c r="D246" s="3">
        <f>SUMIFS(приход!F:F,приход!D:D,общее!B246)</f>
        <v>0</v>
      </c>
      <c r="E246" s="3">
        <f>SUMIFS(расход!D:D,расход!B:B,общее!B246)</f>
        <v>0</v>
      </c>
      <c r="F246" s="3">
        <f t="shared" si="6"/>
        <v>0</v>
      </c>
    </row>
    <row r="247" spans="1:6" x14ac:dyDescent="0.3">
      <c r="A247" s="3">
        <f t="shared" si="7"/>
        <v>246</v>
      </c>
      <c r="B247" s="22">
        <f>номенклатура!B247</f>
        <v>0</v>
      </c>
      <c r="C247" s="4"/>
      <c r="D247" s="3">
        <f>SUMIFS(приход!F:F,приход!D:D,общее!B247)</f>
        <v>0</v>
      </c>
      <c r="E247" s="3">
        <f>SUMIFS(расход!D:D,расход!B:B,общее!B247)</f>
        <v>0</v>
      </c>
      <c r="F247" s="3">
        <f t="shared" si="6"/>
        <v>0</v>
      </c>
    </row>
    <row r="248" spans="1:6" x14ac:dyDescent="0.3">
      <c r="A248" s="3">
        <f t="shared" si="7"/>
        <v>247</v>
      </c>
      <c r="B248" s="22">
        <f>номенклатура!B248</f>
        <v>0</v>
      </c>
      <c r="C248" s="4"/>
      <c r="D248" s="3">
        <f>SUMIFS(приход!F:F,приход!D:D,общее!B248)</f>
        <v>0</v>
      </c>
      <c r="E248" s="3">
        <f>SUMIFS(расход!D:D,расход!B:B,общее!B248)</f>
        <v>0</v>
      </c>
      <c r="F248" s="3">
        <f t="shared" si="6"/>
        <v>0</v>
      </c>
    </row>
    <row r="249" spans="1:6" x14ac:dyDescent="0.3">
      <c r="A249" s="3">
        <f t="shared" si="7"/>
        <v>248</v>
      </c>
      <c r="B249" s="22">
        <f>номенклатура!B249</f>
        <v>0</v>
      </c>
      <c r="C249" s="4"/>
      <c r="D249" s="3">
        <f>SUMIFS(приход!F:F,приход!D:D,общее!B249)</f>
        <v>0</v>
      </c>
      <c r="E249" s="3">
        <f>SUMIFS(расход!D:D,расход!B:B,общее!B249)</f>
        <v>0</v>
      </c>
      <c r="F249" s="3">
        <f t="shared" si="6"/>
        <v>0</v>
      </c>
    </row>
    <row r="250" spans="1:6" x14ac:dyDescent="0.3">
      <c r="A250" s="3">
        <f t="shared" si="7"/>
        <v>249</v>
      </c>
      <c r="B250" s="22">
        <f>номенклатура!B250</f>
        <v>0</v>
      </c>
      <c r="C250" s="4"/>
      <c r="D250" s="3">
        <f>SUMIFS(приход!F:F,приход!D:D,общее!B250)</f>
        <v>0</v>
      </c>
      <c r="E250" s="3">
        <f>SUMIFS(расход!D:D,расход!B:B,общее!B250)</f>
        <v>0</v>
      </c>
      <c r="F250" s="3">
        <f t="shared" si="6"/>
        <v>0</v>
      </c>
    </row>
    <row r="251" spans="1:6" x14ac:dyDescent="0.3">
      <c r="A251" s="3">
        <f t="shared" si="7"/>
        <v>250</v>
      </c>
      <c r="B251" s="22">
        <f>номенклатура!B251</f>
        <v>0</v>
      </c>
      <c r="C251" s="4"/>
      <c r="D251" s="3">
        <f>SUMIFS(приход!F:F,приход!D:D,общее!B251)</f>
        <v>0</v>
      </c>
      <c r="E251" s="3">
        <f>SUMIFS(расход!D:D,расход!B:B,общее!B251)</f>
        <v>0</v>
      </c>
      <c r="F251" s="3">
        <f t="shared" si="6"/>
        <v>0</v>
      </c>
    </row>
    <row r="252" spans="1:6" x14ac:dyDescent="0.3">
      <c r="A252" s="3">
        <f t="shared" si="7"/>
        <v>251</v>
      </c>
      <c r="B252" s="22">
        <f>номенклатура!B252</f>
        <v>0</v>
      </c>
      <c r="C252" s="4"/>
      <c r="D252" s="3">
        <f>SUMIFS(приход!F:F,приход!D:D,общее!B252)</f>
        <v>0</v>
      </c>
      <c r="E252" s="3">
        <f>SUMIFS(расход!D:D,расход!B:B,общее!B252)</f>
        <v>0</v>
      </c>
      <c r="F252" s="3">
        <f t="shared" si="6"/>
        <v>0</v>
      </c>
    </row>
    <row r="253" spans="1:6" x14ac:dyDescent="0.3">
      <c r="A253" s="3">
        <f t="shared" si="7"/>
        <v>252</v>
      </c>
      <c r="B253" s="22">
        <f>номенклатура!B253</f>
        <v>0</v>
      </c>
      <c r="C253" s="4"/>
      <c r="D253" s="3">
        <f>SUMIFS(приход!F:F,приход!D:D,общее!B253)</f>
        <v>0</v>
      </c>
      <c r="E253" s="3">
        <f>SUMIFS(расход!D:D,расход!B:B,общее!B253)</f>
        <v>0</v>
      </c>
      <c r="F253" s="3">
        <f t="shared" si="6"/>
        <v>0</v>
      </c>
    </row>
    <row r="254" spans="1:6" x14ac:dyDescent="0.3">
      <c r="A254" s="3">
        <f t="shared" si="7"/>
        <v>253</v>
      </c>
      <c r="B254" s="22">
        <f>номенклатура!B254</f>
        <v>0</v>
      </c>
      <c r="C254" s="4"/>
      <c r="D254" s="3">
        <f>SUMIFS(приход!F:F,приход!D:D,общее!B254)</f>
        <v>0</v>
      </c>
      <c r="E254" s="3">
        <f>SUMIFS(расход!D:D,расход!B:B,общее!B254)</f>
        <v>0</v>
      </c>
      <c r="F254" s="3">
        <f t="shared" si="6"/>
        <v>0</v>
      </c>
    </row>
    <row r="255" spans="1:6" x14ac:dyDescent="0.3">
      <c r="A255" s="3">
        <f t="shared" si="7"/>
        <v>254</v>
      </c>
      <c r="B255" s="22">
        <f>номенклатура!B255</f>
        <v>0</v>
      </c>
      <c r="C255" s="4"/>
      <c r="D255" s="3">
        <f>SUMIFS(приход!F:F,приход!D:D,общее!B255)</f>
        <v>0</v>
      </c>
      <c r="E255" s="3">
        <f>SUMIFS(расход!D:D,расход!B:B,общее!B255)</f>
        <v>0</v>
      </c>
      <c r="F255" s="3">
        <f t="shared" si="6"/>
        <v>0</v>
      </c>
    </row>
    <row r="256" spans="1:6" x14ac:dyDescent="0.3">
      <c r="A256" s="3">
        <f t="shared" si="7"/>
        <v>255</v>
      </c>
      <c r="B256" s="22">
        <f>номенклатура!B256</f>
        <v>0</v>
      </c>
      <c r="C256" s="4"/>
      <c r="D256" s="3">
        <f>SUMIFS(приход!F:F,приход!D:D,общее!B256)</f>
        <v>0</v>
      </c>
      <c r="E256" s="3">
        <f>SUMIFS(расход!D:D,расход!B:B,общее!B256)</f>
        <v>0</v>
      </c>
      <c r="F256" s="3">
        <f t="shared" si="6"/>
        <v>0</v>
      </c>
    </row>
    <row r="257" spans="1:6" x14ac:dyDescent="0.3">
      <c r="A257" s="3">
        <f t="shared" si="7"/>
        <v>256</v>
      </c>
      <c r="B257" s="22">
        <f>номенклатура!B257</f>
        <v>0</v>
      </c>
      <c r="C257" s="4"/>
      <c r="D257" s="3">
        <f>SUMIFS(приход!F:F,приход!D:D,общее!B257)</f>
        <v>0</v>
      </c>
      <c r="E257" s="3">
        <f>SUMIFS(расход!D:D,расход!B:B,общее!B257)</f>
        <v>0</v>
      </c>
      <c r="F257" s="3">
        <f t="shared" si="6"/>
        <v>0</v>
      </c>
    </row>
    <row r="258" spans="1:6" x14ac:dyDescent="0.3">
      <c r="A258" s="3">
        <f t="shared" si="7"/>
        <v>257</v>
      </c>
      <c r="B258" s="22">
        <f>номенклатура!B258</f>
        <v>0</v>
      </c>
      <c r="C258" s="4"/>
      <c r="D258" s="3">
        <f>SUMIFS(приход!F:F,приход!D:D,общее!B258)</f>
        <v>0</v>
      </c>
      <c r="E258" s="3">
        <f>SUMIFS(расход!D:D,расход!B:B,общее!B258)</f>
        <v>0</v>
      </c>
      <c r="F258" s="3">
        <f t="shared" ref="F258:F321" si="8">D258-E258</f>
        <v>0</v>
      </c>
    </row>
    <row r="259" spans="1:6" x14ac:dyDescent="0.3">
      <c r="A259" s="3">
        <f t="shared" ref="A259:A322" si="9">A258+1</f>
        <v>258</v>
      </c>
      <c r="B259" s="22">
        <f>номенклатура!B259</f>
        <v>0</v>
      </c>
      <c r="C259" s="4"/>
      <c r="D259" s="3">
        <f>SUMIFS(приход!F:F,приход!D:D,общее!B259)</f>
        <v>0</v>
      </c>
      <c r="E259" s="3">
        <f>SUMIFS(расход!D:D,расход!B:B,общее!B259)</f>
        <v>0</v>
      </c>
      <c r="F259" s="3">
        <f t="shared" si="8"/>
        <v>0</v>
      </c>
    </row>
    <row r="260" spans="1:6" x14ac:dyDescent="0.3">
      <c r="A260" s="3">
        <f t="shared" si="9"/>
        <v>259</v>
      </c>
      <c r="B260" s="22">
        <f>номенклатура!B260</f>
        <v>0</v>
      </c>
      <c r="C260" s="4"/>
      <c r="D260" s="3">
        <f>SUMIFS(приход!F:F,приход!D:D,общее!B260)</f>
        <v>0</v>
      </c>
      <c r="E260" s="3">
        <f>SUMIFS(расход!D:D,расход!B:B,общее!B260)</f>
        <v>0</v>
      </c>
      <c r="F260" s="3">
        <f t="shared" si="8"/>
        <v>0</v>
      </c>
    </row>
    <row r="261" spans="1:6" x14ac:dyDescent="0.3">
      <c r="A261" s="3">
        <f t="shared" si="9"/>
        <v>260</v>
      </c>
      <c r="B261" s="22">
        <f>номенклатура!B261</f>
        <v>0</v>
      </c>
      <c r="C261" s="4"/>
      <c r="D261" s="3">
        <f>SUMIFS(приход!F:F,приход!D:D,общее!B261)</f>
        <v>0</v>
      </c>
      <c r="E261" s="3">
        <f>SUMIFS(расход!D:D,расход!B:B,общее!B261)</f>
        <v>0</v>
      </c>
      <c r="F261" s="3">
        <f t="shared" si="8"/>
        <v>0</v>
      </c>
    </row>
    <row r="262" spans="1:6" x14ac:dyDescent="0.3">
      <c r="A262" s="3">
        <f t="shared" si="9"/>
        <v>261</v>
      </c>
      <c r="B262" s="22">
        <f>номенклатура!B261</f>
        <v>0</v>
      </c>
      <c r="C262" s="4"/>
      <c r="D262" s="3">
        <f>SUMIFS(приход!F:F,приход!D:D,общее!B262)</f>
        <v>0</v>
      </c>
      <c r="E262" s="3">
        <f>SUMIFS(расход!D:D,расход!B:B,общее!B262)</f>
        <v>0</v>
      </c>
      <c r="F262" s="3">
        <f t="shared" si="8"/>
        <v>0</v>
      </c>
    </row>
    <row r="263" spans="1:6" x14ac:dyDescent="0.3">
      <c r="A263" s="3">
        <f t="shared" si="9"/>
        <v>262</v>
      </c>
      <c r="B263" s="22">
        <f>номенклатура!B262</f>
        <v>0</v>
      </c>
      <c r="C263" s="4"/>
      <c r="D263" s="3">
        <f>SUMIFS(приход!F:F,приход!D:D,общее!B263)</f>
        <v>0</v>
      </c>
      <c r="E263" s="3">
        <f>SUMIFS(расход!D:D,расход!B:B,общее!B263)</f>
        <v>0</v>
      </c>
      <c r="F263" s="3">
        <f t="shared" si="8"/>
        <v>0</v>
      </c>
    </row>
    <row r="264" spans="1:6" x14ac:dyDescent="0.3">
      <c r="A264" s="3">
        <f t="shared" si="9"/>
        <v>263</v>
      </c>
      <c r="B264" s="22">
        <f>номенклатура!B263</f>
        <v>0</v>
      </c>
      <c r="C264" s="4"/>
      <c r="D264" s="3">
        <f>SUMIFS(приход!F:F,приход!D:D,общее!B264)</f>
        <v>0</v>
      </c>
      <c r="E264" s="3">
        <f>SUMIFS(расход!D:D,расход!B:B,общее!B264)</f>
        <v>0</v>
      </c>
      <c r="F264" s="3">
        <f t="shared" si="8"/>
        <v>0</v>
      </c>
    </row>
    <row r="265" spans="1:6" x14ac:dyDescent="0.3">
      <c r="A265" s="3">
        <f t="shared" si="9"/>
        <v>264</v>
      </c>
      <c r="B265" s="22">
        <f>номенклатура!B264</f>
        <v>0</v>
      </c>
      <c r="C265" s="4"/>
      <c r="D265" s="3">
        <f>SUMIFS(приход!F:F,приход!D:D,общее!B265)</f>
        <v>0</v>
      </c>
      <c r="E265" s="3">
        <f>SUMIFS(расход!D:D,расход!B:B,общее!B265)</f>
        <v>0</v>
      </c>
      <c r="F265" s="3">
        <f t="shared" si="8"/>
        <v>0</v>
      </c>
    </row>
    <row r="266" spans="1:6" x14ac:dyDescent="0.3">
      <c r="A266" s="3">
        <f t="shared" si="9"/>
        <v>265</v>
      </c>
      <c r="B266" s="22">
        <f>номенклатура!B265</f>
        <v>0</v>
      </c>
      <c r="C266" s="4"/>
      <c r="D266" s="3">
        <f>SUMIFS(приход!F:F,приход!D:D,общее!B266)</f>
        <v>0</v>
      </c>
      <c r="E266" s="3">
        <f>SUMIFS(расход!D:D,расход!B:B,общее!B266)</f>
        <v>0</v>
      </c>
      <c r="F266" s="3">
        <f t="shared" si="8"/>
        <v>0</v>
      </c>
    </row>
    <row r="267" spans="1:6" x14ac:dyDescent="0.3">
      <c r="A267" s="3">
        <f t="shared" si="9"/>
        <v>266</v>
      </c>
      <c r="B267" s="22">
        <f>номенклатура!B266</f>
        <v>0</v>
      </c>
      <c r="C267" s="4"/>
      <c r="D267" s="3">
        <f>SUMIFS(приход!F:F,приход!D:D,общее!B267)</f>
        <v>0</v>
      </c>
      <c r="E267" s="3">
        <f>SUMIFS(расход!D:D,расход!B:B,общее!B267)</f>
        <v>0</v>
      </c>
      <c r="F267" s="3">
        <f t="shared" si="8"/>
        <v>0</v>
      </c>
    </row>
    <row r="268" spans="1:6" x14ac:dyDescent="0.3">
      <c r="A268" s="3">
        <f t="shared" si="9"/>
        <v>267</v>
      </c>
      <c r="B268" s="22">
        <f>номенклатура!B267</f>
        <v>0</v>
      </c>
      <c r="C268" s="4"/>
      <c r="D268" s="3">
        <f>SUMIFS(приход!F:F,приход!D:D,общее!B268)</f>
        <v>0</v>
      </c>
      <c r="E268" s="3">
        <f>SUMIFS(расход!D:D,расход!B:B,общее!B268)</f>
        <v>0</v>
      </c>
      <c r="F268" s="3">
        <f t="shared" si="8"/>
        <v>0</v>
      </c>
    </row>
    <row r="269" spans="1:6" x14ac:dyDescent="0.3">
      <c r="A269" s="3">
        <f t="shared" si="9"/>
        <v>268</v>
      </c>
      <c r="B269" s="22">
        <f>номенклатура!B268</f>
        <v>0</v>
      </c>
      <c r="C269" s="4"/>
      <c r="D269" s="3">
        <f>SUMIFS(приход!F:F,приход!D:D,общее!B269)</f>
        <v>0</v>
      </c>
      <c r="E269" s="3">
        <f>SUMIFS(расход!D:D,расход!B:B,общее!B269)</f>
        <v>0</v>
      </c>
      <c r="F269" s="3">
        <f t="shared" si="8"/>
        <v>0</v>
      </c>
    </row>
    <row r="270" spans="1:6" x14ac:dyDescent="0.3">
      <c r="A270" s="3">
        <f t="shared" si="9"/>
        <v>269</v>
      </c>
      <c r="B270" s="22">
        <f>номенклатура!B269</f>
        <v>0</v>
      </c>
      <c r="C270" s="4"/>
      <c r="D270" s="3">
        <f>SUMIFS(приход!F:F,приход!D:D,общее!B270)</f>
        <v>0</v>
      </c>
      <c r="E270" s="3">
        <f>SUMIFS(расход!D:D,расход!B:B,общее!B270)</f>
        <v>0</v>
      </c>
      <c r="F270" s="3">
        <f t="shared" si="8"/>
        <v>0</v>
      </c>
    </row>
    <row r="271" spans="1:6" x14ac:dyDescent="0.3">
      <c r="A271" s="3">
        <f t="shared" si="9"/>
        <v>270</v>
      </c>
      <c r="B271" s="22">
        <f>номенклатура!B270</f>
        <v>0</v>
      </c>
      <c r="C271" s="4"/>
      <c r="D271" s="3">
        <f>SUMIFS(приход!F:F,приход!D:D,общее!B271)</f>
        <v>0</v>
      </c>
      <c r="E271" s="3">
        <f>SUMIFS(расход!D:D,расход!B:B,общее!B271)</f>
        <v>0</v>
      </c>
      <c r="F271" s="3">
        <f t="shared" si="8"/>
        <v>0</v>
      </c>
    </row>
    <row r="272" spans="1:6" x14ac:dyDescent="0.3">
      <c r="A272" s="3">
        <f t="shared" si="9"/>
        <v>271</v>
      </c>
      <c r="B272" s="22">
        <f>номенклатура!B271</f>
        <v>0</v>
      </c>
      <c r="C272" s="4"/>
      <c r="D272" s="3">
        <f>SUMIFS(приход!F:F,приход!D:D,общее!B272)</f>
        <v>0</v>
      </c>
      <c r="E272" s="3">
        <f>SUMIFS(расход!D:D,расход!B:B,общее!B272)</f>
        <v>0</v>
      </c>
      <c r="F272" s="3">
        <f t="shared" si="8"/>
        <v>0</v>
      </c>
    </row>
    <row r="273" spans="1:6" x14ac:dyDescent="0.3">
      <c r="A273" s="3">
        <f t="shared" si="9"/>
        <v>272</v>
      </c>
      <c r="B273" s="22">
        <f>номенклатура!B272</f>
        <v>0</v>
      </c>
      <c r="C273" s="4"/>
      <c r="D273" s="3">
        <f>SUMIFS(приход!F:F,приход!D:D,общее!B273)</f>
        <v>0</v>
      </c>
      <c r="E273" s="3">
        <f>SUMIFS(расход!D:D,расход!B:B,общее!B273)</f>
        <v>0</v>
      </c>
      <c r="F273" s="3">
        <f t="shared" si="8"/>
        <v>0</v>
      </c>
    </row>
    <row r="274" spans="1:6" x14ac:dyDescent="0.3">
      <c r="A274" s="3">
        <f t="shared" si="9"/>
        <v>273</v>
      </c>
      <c r="B274" s="22">
        <f>номенклатура!B273</f>
        <v>0</v>
      </c>
      <c r="C274" s="4"/>
      <c r="D274" s="3">
        <f>SUMIFS(приход!F:F,приход!D:D,общее!B274)</f>
        <v>0</v>
      </c>
      <c r="E274" s="3">
        <f>SUMIFS(расход!D:D,расход!B:B,общее!B274)</f>
        <v>0</v>
      </c>
      <c r="F274" s="3">
        <f t="shared" si="8"/>
        <v>0</v>
      </c>
    </row>
    <row r="275" spans="1:6" x14ac:dyDescent="0.3">
      <c r="A275" s="3">
        <f t="shared" si="9"/>
        <v>274</v>
      </c>
      <c r="B275" s="22">
        <f>номенклатура!B274</f>
        <v>0</v>
      </c>
      <c r="C275" s="4"/>
      <c r="D275" s="3">
        <f>SUMIFS(приход!F:F,приход!D:D,общее!B275)</f>
        <v>0</v>
      </c>
      <c r="E275" s="3">
        <f>SUMIFS(расход!D:D,расход!B:B,общее!B275)</f>
        <v>0</v>
      </c>
      <c r="F275" s="3">
        <f t="shared" si="8"/>
        <v>0</v>
      </c>
    </row>
    <row r="276" spans="1:6" x14ac:dyDescent="0.3">
      <c r="A276" s="3">
        <f t="shared" si="9"/>
        <v>275</v>
      </c>
      <c r="B276" s="22">
        <f>номенклатура!B275</f>
        <v>0</v>
      </c>
      <c r="C276" s="4"/>
      <c r="D276" s="3">
        <f>SUMIFS(приход!F:F,приход!D:D,общее!B276)</f>
        <v>0</v>
      </c>
      <c r="E276" s="3">
        <f>SUMIFS(расход!D:D,расход!B:B,общее!B276)</f>
        <v>0</v>
      </c>
      <c r="F276" s="3">
        <f t="shared" si="8"/>
        <v>0</v>
      </c>
    </row>
    <row r="277" spans="1:6" x14ac:dyDescent="0.3">
      <c r="A277" s="3">
        <f t="shared" si="9"/>
        <v>276</v>
      </c>
      <c r="B277" s="22">
        <f>номенклатура!B276</f>
        <v>0</v>
      </c>
      <c r="C277" s="4"/>
      <c r="D277" s="3">
        <f>SUMIFS(приход!F:F,приход!D:D,общее!B277)</f>
        <v>0</v>
      </c>
      <c r="E277" s="3">
        <f>SUMIFS(расход!D:D,расход!B:B,общее!B277)</f>
        <v>0</v>
      </c>
      <c r="F277" s="3">
        <f t="shared" si="8"/>
        <v>0</v>
      </c>
    </row>
    <row r="278" spans="1:6" x14ac:dyDescent="0.3">
      <c r="A278" s="3">
        <f t="shared" si="9"/>
        <v>277</v>
      </c>
      <c r="B278" s="22">
        <f>номенклатура!B277</f>
        <v>0</v>
      </c>
      <c r="C278" s="4"/>
      <c r="D278" s="3">
        <f>SUMIFS(приход!F:F,приход!D:D,общее!B278)</f>
        <v>0</v>
      </c>
      <c r="E278" s="3">
        <f>SUMIFS(расход!D:D,расход!B:B,общее!B278)</f>
        <v>0</v>
      </c>
      <c r="F278" s="3">
        <f t="shared" si="8"/>
        <v>0</v>
      </c>
    </row>
    <row r="279" spans="1:6" x14ac:dyDescent="0.3">
      <c r="A279" s="3">
        <f t="shared" si="9"/>
        <v>278</v>
      </c>
      <c r="B279" s="22">
        <f>номенклатура!B278</f>
        <v>0</v>
      </c>
      <c r="C279" s="4"/>
      <c r="D279" s="3">
        <f>SUMIFS(приход!F:F,приход!D:D,общее!B279)</f>
        <v>0</v>
      </c>
      <c r="E279" s="3">
        <f>SUMIFS(расход!D:D,расход!B:B,общее!B279)</f>
        <v>0</v>
      </c>
      <c r="F279" s="3">
        <f t="shared" si="8"/>
        <v>0</v>
      </c>
    </row>
    <row r="280" spans="1:6" x14ac:dyDescent="0.3">
      <c r="A280" s="3">
        <f t="shared" si="9"/>
        <v>279</v>
      </c>
      <c r="B280" s="22">
        <f>номенклатура!B279</f>
        <v>0</v>
      </c>
      <c r="C280" s="4"/>
      <c r="D280" s="3">
        <f>SUMIFS(приход!F:F,приход!D:D,общее!B280)</f>
        <v>0</v>
      </c>
      <c r="E280" s="3">
        <f>SUMIFS(расход!D:D,расход!B:B,общее!B280)</f>
        <v>0</v>
      </c>
      <c r="F280" s="3">
        <f t="shared" si="8"/>
        <v>0</v>
      </c>
    </row>
    <row r="281" spans="1:6" x14ac:dyDescent="0.3">
      <c r="A281" s="3">
        <f t="shared" si="9"/>
        <v>280</v>
      </c>
      <c r="B281" s="22">
        <f>номенклатура!B280</f>
        <v>0</v>
      </c>
      <c r="C281" s="4"/>
      <c r="D281" s="3">
        <f>SUMIFS(приход!F:F,приход!D:D,общее!B281)</f>
        <v>0</v>
      </c>
      <c r="E281" s="3">
        <f>SUMIFS(расход!D:D,расход!B:B,общее!B281)</f>
        <v>0</v>
      </c>
      <c r="F281" s="3">
        <f t="shared" si="8"/>
        <v>0</v>
      </c>
    </row>
    <row r="282" spans="1:6" x14ac:dyDescent="0.3">
      <c r="A282" s="3">
        <f t="shared" si="9"/>
        <v>281</v>
      </c>
      <c r="B282" s="22">
        <f>номенклатура!B281</f>
        <v>0</v>
      </c>
      <c r="C282" s="4"/>
      <c r="D282" s="3">
        <f>SUMIFS(приход!F:F,приход!D:D,общее!B282)</f>
        <v>0</v>
      </c>
      <c r="E282" s="3">
        <f>SUMIFS(расход!D:D,расход!B:B,общее!B282)</f>
        <v>0</v>
      </c>
      <c r="F282" s="3">
        <f t="shared" si="8"/>
        <v>0</v>
      </c>
    </row>
    <row r="283" spans="1:6" x14ac:dyDescent="0.3">
      <c r="A283" s="3">
        <f t="shared" si="9"/>
        <v>282</v>
      </c>
      <c r="B283" s="22">
        <f>номенклатура!B282</f>
        <v>0</v>
      </c>
      <c r="C283" s="4"/>
      <c r="D283" s="3">
        <f>SUMIFS(приход!F:F,приход!D:D,общее!B283)</f>
        <v>0</v>
      </c>
      <c r="E283" s="3">
        <f>SUMIFS(расход!D:D,расход!B:B,общее!B283)</f>
        <v>0</v>
      </c>
      <c r="F283" s="3">
        <f t="shared" si="8"/>
        <v>0</v>
      </c>
    </row>
    <row r="284" spans="1:6" x14ac:dyDescent="0.3">
      <c r="A284" s="3">
        <f t="shared" si="9"/>
        <v>283</v>
      </c>
      <c r="B284" s="22">
        <f>номенклатура!B283</f>
        <v>0</v>
      </c>
      <c r="C284" s="4"/>
      <c r="D284" s="3">
        <f>SUMIFS(приход!F:F,приход!D:D,общее!B284)</f>
        <v>0</v>
      </c>
      <c r="E284" s="3">
        <f>SUMIFS(расход!D:D,расход!B:B,общее!B284)</f>
        <v>0</v>
      </c>
      <c r="F284" s="3">
        <f t="shared" si="8"/>
        <v>0</v>
      </c>
    </row>
    <row r="285" spans="1:6" x14ac:dyDescent="0.3">
      <c r="A285" s="3">
        <f t="shared" si="9"/>
        <v>284</v>
      </c>
      <c r="B285" s="22">
        <f>номенклатура!B284</f>
        <v>0</v>
      </c>
      <c r="C285" s="4"/>
      <c r="D285" s="3">
        <f>SUMIFS(приход!F:F,приход!D:D,общее!B285)</f>
        <v>0</v>
      </c>
      <c r="E285" s="3">
        <f>SUMIFS(расход!D:D,расход!B:B,общее!B285)</f>
        <v>0</v>
      </c>
      <c r="F285" s="3">
        <f t="shared" si="8"/>
        <v>0</v>
      </c>
    </row>
    <row r="286" spans="1:6" x14ac:dyDescent="0.3">
      <c r="A286" s="3">
        <f t="shared" si="9"/>
        <v>285</v>
      </c>
      <c r="B286" s="22">
        <f>номенклатура!B285</f>
        <v>0</v>
      </c>
      <c r="C286" s="4"/>
      <c r="D286" s="3">
        <f>SUMIFS(приход!F:F,приход!D:D,общее!B286)</f>
        <v>0</v>
      </c>
      <c r="E286" s="3">
        <f>SUMIFS(расход!D:D,расход!B:B,общее!B286)</f>
        <v>0</v>
      </c>
      <c r="F286" s="3">
        <f t="shared" si="8"/>
        <v>0</v>
      </c>
    </row>
    <row r="287" spans="1:6" x14ac:dyDescent="0.3">
      <c r="A287" s="3">
        <f t="shared" si="9"/>
        <v>286</v>
      </c>
      <c r="B287" s="22">
        <f>номенклатура!B286</f>
        <v>0</v>
      </c>
      <c r="C287" s="4"/>
      <c r="D287" s="3">
        <f>SUMIFS(приход!F:F,приход!D:D,общее!B287)</f>
        <v>0</v>
      </c>
      <c r="E287" s="3">
        <f>SUMIFS(расход!D:D,расход!B:B,общее!B287)</f>
        <v>0</v>
      </c>
      <c r="F287" s="3">
        <f t="shared" si="8"/>
        <v>0</v>
      </c>
    </row>
    <row r="288" spans="1:6" x14ac:dyDescent="0.3">
      <c r="A288" s="3">
        <f t="shared" si="9"/>
        <v>287</v>
      </c>
      <c r="B288" s="22">
        <f>номенклатура!B287</f>
        <v>0</v>
      </c>
      <c r="C288" s="4"/>
      <c r="D288" s="3">
        <f>SUMIFS(приход!F:F,приход!D:D,общее!B288)</f>
        <v>0</v>
      </c>
      <c r="E288" s="3">
        <f>SUMIFS(расход!D:D,расход!B:B,общее!B288)</f>
        <v>0</v>
      </c>
      <c r="F288" s="3">
        <f t="shared" si="8"/>
        <v>0</v>
      </c>
    </row>
    <row r="289" spans="1:6" x14ac:dyDescent="0.3">
      <c r="A289" s="3">
        <f t="shared" si="9"/>
        <v>288</v>
      </c>
      <c r="B289" s="22">
        <f>номенклатура!B288</f>
        <v>0</v>
      </c>
      <c r="C289" s="4"/>
      <c r="D289" s="3">
        <f>SUMIFS(приход!F:F,приход!D:D,общее!B289)</f>
        <v>0</v>
      </c>
      <c r="E289" s="3">
        <f>SUMIFS(расход!D:D,расход!B:B,общее!B289)</f>
        <v>0</v>
      </c>
      <c r="F289" s="3">
        <f t="shared" si="8"/>
        <v>0</v>
      </c>
    </row>
    <row r="290" spans="1:6" x14ac:dyDescent="0.3">
      <c r="A290" s="3">
        <f t="shared" si="9"/>
        <v>289</v>
      </c>
      <c r="B290" s="22">
        <f>номенклатура!B289</f>
        <v>0</v>
      </c>
      <c r="C290" s="4"/>
      <c r="D290" s="3">
        <f>SUMIFS(приход!F:F,приход!D:D,общее!B290)</f>
        <v>0</v>
      </c>
      <c r="E290" s="3">
        <f>SUMIFS(расход!D:D,расход!B:B,общее!B290)</f>
        <v>0</v>
      </c>
      <c r="F290" s="3">
        <f t="shared" si="8"/>
        <v>0</v>
      </c>
    </row>
    <row r="291" spans="1:6" x14ac:dyDescent="0.3">
      <c r="A291" s="3">
        <f t="shared" si="9"/>
        <v>290</v>
      </c>
      <c r="B291" s="22">
        <f>номенклатура!B290</f>
        <v>0</v>
      </c>
      <c r="C291" s="4"/>
      <c r="D291" s="3">
        <f>SUMIFS(приход!F:F,приход!D:D,общее!B291)</f>
        <v>0</v>
      </c>
      <c r="E291" s="3">
        <f>SUMIFS(расход!D:D,расход!B:B,общее!B291)</f>
        <v>0</v>
      </c>
      <c r="F291" s="3">
        <f t="shared" si="8"/>
        <v>0</v>
      </c>
    </row>
    <row r="292" spans="1:6" x14ac:dyDescent="0.3">
      <c r="A292" s="3">
        <f t="shared" si="9"/>
        <v>291</v>
      </c>
      <c r="B292" s="22">
        <f>номенклатура!B291</f>
        <v>0</v>
      </c>
      <c r="C292" s="4"/>
      <c r="D292" s="3">
        <f>SUMIFS(приход!F:F,приход!D:D,общее!B292)</f>
        <v>0</v>
      </c>
      <c r="E292" s="3">
        <f>SUMIFS(расход!D:D,расход!B:B,общее!B292)</f>
        <v>0</v>
      </c>
      <c r="F292" s="3">
        <f t="shared" si="8"/>
        <v>0</v>
      </c>
    </row>
    <row r="293" spans="1:6" x14ac:dyDescent="0.3">
      <c r="A293" s="3">
        <f t="shared" si="9"/>
        <v>292</v>
      </c>
      <c r="B293" s="22">
        <f>номенклатура!B292</f>
        <v>0</v>
      </c>
      <c r="C293" s="4"/>
      <c r="D293" s="3">
        <f>SUMIFS(приход!F:F,приход!D:D,общее!B293)</f>
        <v>0</v>
      </c>
      <c r="E293" s="3">
        <f>SUMIFS(расход!D:D,расход!B:B,общее!B293)</f>
        <v>0</v>
      </c>
      <c r="F293" s="3">
        <f t="shared" si="8"/>
        <v>0</v>
      </c>
    </row>
    <row r="294" spans="1:6" x14ac:dyDescent="0.3">
      <c r="A294" s="3">
        <f t="shared" si="9"/>
        <v>293</v>
      </c>
      <c r="B294" s="22">
        <f>номенклатура!B293</f>
        <v>0</v>
      </c>
      <c r="C294" s="4"/>
      <c r="D294" s="3">
        <f>SUMIFS(приход!F:F,приход!D:D,общее!B294)</f>
        <v>0</v>
      </c>
      <c r="E294" s="3">
        <f>SUMIFS(расход!D:D,расход!B:B,общее!B294)</f>
        <v>0</v>
      </c>
      <c r="F294" s="3">
        <f t="shared" si="8"/>
        <v>0</v>
      </c>
    </row>
    <row r="295" spans="1:6" x14ac:dyDescent="0.3">
      <c r="A295" s="3">
        <f t="shared" si="9"/>
        <v>294</v>
      </c>
      <c r="B295" s="22">
        <f>номенклатура!B294</f>
        <v>0</v>
      </c>
      <c r="C295" s="4"/>
      <c r="D295" s="3">
        <f>SUMIFS(приход!F:F,приход!D:D,общее!B295)</f>
        <v>0</v>
      </c>
      <c r="E295" s="3">
        <f>SUMIFS(расход!D:D,расход!B:B,общее!B295)</f>
        <v>0</v>
      </c>
      <c r="F295" s="3">
        <f t="shared" si="8"/>
        <v>0</v>
      </c>
    </row>
    <row r="296" spans="1:6" x14ac:dyDescent="0.3">
      <c r="A296" s="3">
        <f t="shared" si="9"/>
        <v>295</v>
      </c>
      <c r="B296" s="22">
        <f>номенклатура!B295</f>
        <v>0</v>
      </c>
      <c r="C296" s="4"/>
      <c r="D296" s="3">
        <f>SUMIFS(приход!F:F,приход!D:D,общее!B296)</f>
        <v>0</v>
      </c>
      <c r="E296" s="3">
        <f>SUMIFS(расход!D:D,расход!B:B,общее!B296)</f>
        <v>0</v>
      </c>
      <c r="F296" s="3">
        <f t="shared" si="8"/>
        <v>0</v>
      </c>
    </row>
    <row r="297" spans="1:6" x14ac:dyDescent="0.3">
      <c r="A297" s="3">
        <f t="shared" si="9"/>
        <v>296</v>
      </c>
      <c r="B297" s="22">
        <f>номенклатура!B296</f>
        <v>0</v>
      </c>
      <c r="C297" s="4"/>
      <c r="D297" s="3">
        <f>SUMIFS(приход!F:F,приход!D:D,общее!B297)</f>
        <v>0</v>
      </c>
      <c r="E297" s="3">
        <f>SUMIFS(расход!D:D,расход!B:B,общее!B297)</f>
        <v>0</v>
      </c>
      <c r="F297" s="3">
        <f t="shared" si="8"/>
        <v>0</v>
      </c>
    </row>
    <row r="298" spans="1:6" x14ac:dyDescent="0.3">
      <c r="A298" s="3">
        <f t="shared" si="9"/>
        <v>297</v>
      </c>
      <c r="B298" s="22">
        <f>номенклатура!B297</f>
        <v>0</v>
      </c>
      <c r="C298" s="4"/>
      <c r="D298" s="3">
        <f>SUMIFS(приход!F:F,приход!D:D,общее!B298)</f>
        <v>0</v>
      </c>
      <c r="E298" s="3">
        <f>SUMIFS(расход!D:D,расход!B:B,общее!B298)</f>
        <v>0</v>
      </c>
      <c r="F298" s="3">
        <f t="shared" si="8"/>
        <v>0</v>
      </c>
    </row>
    <row r="299" spans="1:6" x14ac:dyDescent="0.3">
      <c r="A299" s="3">
        <f t="shared" si="9"/>
        <v>298</v>
      </c>
      <c r="B299" s="22">
        <f>номенклатура!B298</f>
        <v>0</v>
      </c>
      <c r="C299" s="4"/>
      <c r="D299" s="3">
        <f>SUMIFS(приход!F:F,приход!D:D,общее!B299)</f>
        <v>0</v>
      </c>
      <c r="E299" s="3">
        <f>SUMIFS(расход!D:D,расход!B:B,общее!B299)</f>
        <v>0</v>
      </c>
      <c r="F299" s="3">
        <f t="shared" si="8"/>
        <v>0</v>
      </c>
    </row>
    <row r="300" spans="1:6" x14ac:dyDescent="0.3">
      <c r="A300" s="3">
        <f t="shared" si="9"/>
        <v>299</v>
      </c>
      <c r="B300" s="22">
        <f>номенклатура!B299</f>
        <v>0</v>
      </c>
      <c r="C300" s="4"/>
      <c r="D300" s="3">
        <f>SUMIFS(приход!F:F,приход!D:D,общее!B300)</f>
        <v>0</v>
      </c>
      <c r="E300" s="3">
        <f>SUMIFS(расход!D:D,расход!B:B,общее!B300)</f>
        <v>0</v>
      </c>
      <c r="F300" s="3">
        <f t="shared" si="8"/>
        <v>0</v>
      </c>
    </row>
    <row r="301" spans="1:6" x14ac:dyDescent="0.3">
      <c r="A301" s="3">
        <f t="shared" si="9"/>
        <v>300</v>
      </c>
      <c r="B301" s="22">
        <f>номенклатура!B300</f>
        <v>0</v>
      </c>
      <c r="C301" s="4"/>
      <c r="D301" s="3">
        <f>SUMIFS(приход!F:F,приход!D:D,общее!B301)</f>
        <v>0</v>
      </c>
      <c r="E301" s="3">
        <f>SUMIFS(расход!D:D,расход!B:B,общее!B301)</f>
        <v>0</v>
      </c>
      <c r="F301" s="3">
        <f t="shared" si="8"/>
        <v>0</v>
      </c>
    </row>
    <row r="302" spans="1:6" x14ac:dyDescent="0.3">
      <c r="A302" s="3">
        <f t="shared" si="9"/>
        <v>301</v>
      </c>
      <c r="B302" s="22">
        <f>номенклатура!B301</f>
        <v>0</v>
      </c>
      <c r="C302" s="4"/>
      <c r="D302" s="3">
        <f>SUMIFS(приход!F:F,приход!D:D,общее!B302)</f>
        <v>0</v>
      </c>
      <c r="E302" s="3">
        <f>SUMIFS(расход!D:D,расход!B:B,общее!B302)</f>
        <v>0</v>
      </c>
      <c r="F302" s="3">
        <f t="shared" si="8"/>
        <v>0</v>
      </c>
    </row>
    <row r="303" spans="1:6" x14ac:dyDescent="0.3">
      <c r="A303" s="3">
        <f t="shared" si="9"/>
        <v>302</v>
      </c>
      <c r="B303" s="22">
        <f>номенклатура!B302</f>
        <v>0</v>
      </c>
      <c r="C303" s="4"/>
      <c r="D303" s="3">
        <f>SUMIFS(приход!F:F,приход!D:D,общее!B303)</f>
        <v>0</v>
      </c>
      <c r="E303" s="3">
        <f>SUMIFS(расход!D:D,расход!B:B,общее!B303)</f>
        <v>0</v>
      </c>
      <c r="F303" s="3">
        <f t="shared" si="8"/>
        <v>0</v>
      </c>
    </row>
    <row r="304" spans="1:6" x14ac:dyDescent="0.3">
      <c r="A304" s="3">
        <f t="shared" si="9"/>
        <v>303</v>
      </c>
      <c r="B304" s="22">
        <f>номенклатура!B303</f>
        <v>0</v>
      </c>
      <c r="C304" s="4"/>
      <c r="D304" s="3">
        <f>SUMIFS(приход!F:F,приход!D:D,общее!B304)</f>
        <v>0</v>
      </c>
      <c r="E304" s="3">
        <f>SUMIFS(расход!D:D,расход!B:B,общее!B304)</f>
        <v>0</v>
      </c>
      <c r="F304" s="3">
        <f t="shared" si="8"/>
        <v>0</v>
      </c>
    </row>
    <row r="305" spans="1:6" x14ac:dyDescent="0.3">
      <c r="A305" s="3">
        <f t="shared" si="9"/>
        <v>304</v>
      </c>
      <c r="B305" s="22">
        <f>номенклатура!B304</f>
        <v>0</v>
      </c>
      <c r="C305" s="4"/>
      <c r="D305" s="3">
        <f>SUMIFS(приход!F:F,приход!D:D,общее!B305)</f>
        <v>0</v>
      </c>
      <c r="E305" s="3">
        <f>SUMIFS(расход!D:D,расход!B:B,общее!B305)</f>
        <v>0</v>
      </c>
      <c r="F305" s="3">
        <f t="shared" si="8"/>
        <v>0</v>
      </c>
    </row>
    <row r="306" spans="1:6" x14ac:dyDescent="0.3">
      <c r="A306" s="3">
        <f t="shared" si="9"/>
        <v>305</v>
      </c>
      <c r="B306" s="22">
        <f>номенклатура!B305</f>
        <v>0</v>
      </c>
      <c r="C306" s="4"/>
      <c r="D306" s="3">
        <f>SUMIFS(приход!F:F,приход!D:D,общее!B306)</f>
        <v>0</v>
      </c>
      <c r="E306" s="3">
        <f>SUMIFS(расход!D:D,расход!B:B,общее!B306)</f>
        <v>0</v>
      </c>
      <c r="F306" s="3">
        <f t="shared" si="8"/>
        <v>0</v>
      </c>
    </row>
    <row r="307" spans="1:6" x14ac:dyDescent="0.3">
      <c r="A307" s="3">
        <f t="shared" si="9"/>
        <v>306</v>
      </c>
      <c r="B307" s="22">
        <f>номенклатура!B306</f>
        <v>0</v>
      </c>
      <c r="C307" s="4"/>
      <c r="D307" s="3">
        <f>SUMIFS(приход!F:F,приход!D:D,общее!B307)</f>
        <v>0</v>
      </c>
      <c r="E307" s="3">
        <f>SUMIFS(расход!D:D,расход!B:B,общее!B307)</f>
        <v>0</v>
      </c>
      <c r="F307" s="3">
        <f t="shared" si="8"/>
        <v>0</v>
      </c>
    </row>
    <row r="308" spans="1:6" x14ac:dyDescent="0.3">
      <c r="A308" s="3">
        <f t="shared" si="9"/>
        <v>307</v>
      </c>
      <c r="B308" s="22">
        <f>номенклатура!B307</f>
        <v>0</v>
      </c>
      <c r="C308" s="4"/>
      <c r="D308" s="3">
        <f>SUMIFS(приход!F:F,приход!D:D,общее!B308)</f>
        <v>0</v>
      </c>
      <c r="E308" s="3">
        <f>SUMIFS(расход!D:D,расход!B:B,общее!B308)</f>
        <v>0</v>
      </c>
      <c r="F308" s="3">
        <f t="shared" si="8"/>
        <v>0</v>
      </c>
    </row>
    <row r="309" spans="1:6" x14ac:dyDescent="0.3">
      <c r="A309" s="3">
        <f t="shared" si="9"/>
        <v>308</v>
      </c>
      <c r="B309" s="22">
        <f>номенклатура!B308</f>
        <v>0</v>
      </c>
      <c r="C309" s="4"/>
      <c r="D309" s="3">
        <f>SUMIFS(приход!F:F,приход!D:D,общее!B309)</f>
        <v>0</v>
      </c>
      <c r="E309" s="3">
        <f>SUMIFS(расход!D:D,расход!B:B,общее!B309)</f>
        <v>0</v>
      </c>
      <c r="F309" s="3">
        <f t="shared" si="8"/>
        <v>0</v>
      </c>
    </row>
    <row r="310" spans="1:6" x14ac:dyDescent="0.3">
      <c r="A310" s="3">
        <f t="shared" si="9"/>
        <v>309</v>
      </c>
      <c r="B310" s="22">
        <f>номенклатура!B309</f>
        <v>0</v>
      </c>
      <c r="C310" s="4"/>
      <c r="D310" s="3">
        <f>SUMIFS(приход!F:F,приход!D:D,общее!B310)</f>
        <v>0</v>
      </c>
      <c r="E310" s="3">
        <f>SUMIFS(расход!D:D,расход!B:B,общее!B310)</f>
        <v>0</v>
      </c>
      <c r="F310" s="3">
        <f t="shared" si="8"/>
        <v>0</v>
      </c>
    </row>
    <row r="311" spans="1:6" x14ac:dyDescent="0.3">
      <c r="A311" s="3">
        <f t="shared" si="9"/>
        <v>310</v>
      </c>
      <c r="B311" s="22">
        <f>номенклатура!B310</f>
        <v>0</v>
      </c>
      <c r="C311" s="4"/>
      <c r="D311" s="3">
        <f>SUMIFS(приход!F:F,приход!D:D,общее!B311)</f>
        <v>0</v>
      </c>
      <c r="E311" s="3">
        <f>SUMIFS(расход!D:D,расход!B:B,общее!B311)</f>
        <v>0</v>
      </c>
      <c r="F311" s="3">
        <f t="shared" si="8"/>
        <v>0</v>
      </c>
    </row>
    <row r="312" spans="1:6" x14ac:dyDescent="0.3">
      <c r="A312" s="3">
        <f t="shared" si="9"/>
        <v>311</v>
      </c>
      <c r="B312" s="22">
        <f>номенклатура!B311</f>
        <v>0</v>
      </c>
      <c r="C312" s="4"/>
      <c r="D312" s="3">
        <f>SUMIFS(приход!F:F,приход!D:D,общее!B312)</f>
        <v>0</v>
      </c>
      <c r="E312" s="3">
        <f>SUMIFS(расход!D:D,расход!B:B,общее!B312)</f>
        <v>0</v>
      </c>
      <c r="F312" s="3">
        <f t="shared" si="8"/>
        <v>0</v>
      </c>
    </row>
    <row r="313" spans="1:6" x14ac:dyDescent="0.3">
      <c r="A313" s="3">
        <f t="shared" si="9"/>
        <v>312</v>
      </c>
      <c r="B313" s="22">
        <f>номенклатура!B312</f>
        <v>0</v>
      </c>
      <c r="C313" s="4"/>
      <c r="D313" s="3">
        <f>SUMIFS(приход!F:F,приход!D:D,общее!B313)</f>
        <v>0</v>
      </c>
      <c r="E313" s="3">
        <f>SUMIFS(расход!D:D,расход!B:B,общее!B313)</f>
        <v>0</v>
      </c>
      <c r="F313" s="3">
        <f t="shared" si="8"/>
        <v>0</v>
      </c>
    </row>
    <row r="314" spans="1:6" x14ac:dyDescent="0.3">
      <c r="A314" s="3">
        <f t="shared" si="9"/>
        <v>313</v>
      </c>
      <c r="B314" s="22">
        <f>номенклатура!B313</f>
        <v>0</v>
      </c>
      <c r="C314" s="4"/>
      <c r="D314" s="3">
        <f>SUMIFS(приход!F:F,приход!D:D,общее!B314)</f>
        <v>0</v>
      </c>
      <c r="E314" s="3">
        <f>SUMIFS(расход!D:D,расход!B:B,общее!B314)</f>
        <v>0</v>
      </c>
      <c r="F314" s="3">
        <f t="shared" si="8"/>
        <v>0</v>
      </c>
    </row>
    <row r="315" spans="1:6" x14ac:dyDescent="0.3">
      <c r="A315" s="3">
        <f t="shared" si="9"/>
        <v>314</v>
      </c>
      <c r="B315" s="22">
        <f>номенклатура!B314</f>
        <v>0</v>
      </c>
      <c r="C315" s="4"/>
      <c r="D315" s="3">
        <f>SUMIFS(приход!F:F,приход!D:D,общее!B315)</f>
        <v>0</v>
      </c>
      <c r="E315" s="3">
        <f>SUMIFS(расход!D:D,расход!B:B,общее!B315)</f>
        <v>0</v>
      </c>
      <c r="F315" s="3">
        <f t="shared" si="8"/>
        <v>0</v>
      </c>
    </row>
    <row r="316" spans="1:6" x14ac:dyDescent="0.3">
      <c r="A316" s="3">
        <f t="shared" si="9"/>
        <v>315</v>
      </c>
      <c r="B316" s="22">
        <f>номенклатура!B315</f>
        <v>0</v>
      </c>
      <c r="C316" s="4"/>
      <c r="D316" s="3">
        <f>SUMIFS(приход!F:F,приход!D:D,общее!B316)</f>
        <v>0</v>
      </c>
      <c r="E316" s="3">
        <f>SUMIFS(расход!D:D,расход!B:B,общее!B316)</f>
        <v>0</v>
      </c>
      <c r="F316" s="3">
        <f t="shared" si="8"/>
        <v>0</v>
      </c>
    </row>
    <row r="317" spans="1:6" x14ac:dyDescent="0.3">
      <c r="A317" s="3">
        <f t="shared" si="9"/>
        <v>316</v>
      </c>
      <c r="B317" s="22">
        <f>номенклатура!B316</f>
        <v>0</v>
      </c>
      <c r="C317" s="4"/>
      <c r="D317" s="3">
        <f>SUMIFS(приход!F:F,приход!D:D,общее!B317)</f>
        <v>0</v>
      </c>
      <c r="E317" s="3">
        <f>SUMIFS(расход!D:D,расход!B:B,общее!B317)</f>
        <v>0</v>
      </c>
      <c r="F317" s="3">
        <f t="shared" si="8"/>
        <v>0</v>
      </c>
    </row>
    <row r="318" spans="1:6" x14ac:dyDescent="0.3">
      <c r="A318" s="3">
        <f t="shared" si="9"/>
        <v>317</v>
      </c>
      <c r="B318" s="22">
        <f>номенклатура!B317</f>
        <v>0</v>
      </c>
      <c r="C318" s="4"/>
      <c r="D318" s="3">
        <f>SUMIFS(приход!F:F,приход!D:D,общее!B318)</f>
        <v>0</v>
      </c>
      <c r="E318" s="3">
        <f>SUMIFS(расход!D:D,расход!B:B,общее!B318)</f>
        <v>0</v>
      </c>
      <c r="F318" s="3">
        <f t="shared" si="8"/>
        <v>0</v>
      </c>
    </row>
    <row r="319" spans="1:6" x14ac:dyDescent="0.3">
      <c r="A319" s="3">
        <f t="shared" si="9"/>
        <v>318</v>
      </c>
      <c r="B319" s="22">
        <f>номенклатура!B318</f>
        <v>0</v>
      </c>
      <c r="C319" s="4"/>
      <c r="D319" s="3">
        <f>SUMIFS(приход!F:F,приход!D:D,общее!B319)</f>
        <v>0</v>
      </c>
      <c r="E319" s="3">
        <f>SUMIFS(расход!D:D,расход!B:B,общее!B319)</f>
        <v>0</v>
      </c>
      <c r="F319" s="3">
        <f t="shared" si="8"/>
        <v>0</v>
      </c>
    </row>
    <row r="320" spans="1:6" x14ac:dyDescent="0.3">
      <c r="A320" s="3">
        <f t="shared" si="9"/>
        <v>319</v>
      </c>
      <c r="B320" s="22">
        <f>номенклатура!B319</f>
        <v>0</v>
      </c>
      <c r="C320" s="4"/>
      <c r="D320" s="3">
        <f>SUMIFS(приход!F:F,приход!D:D,общее!B320)</f>
        <v>0</v>
      </c>
      <c r="E320" s="3">
        <f>SUMIFS(расход!D:D,расход!B:B,общее!B320)</f>
        <v>0</v>
      </c>
      <c r="F320" s="3">
        <f t="shared" si="8"/>
        <v>0</v>
      </c>
    </row>
    <row r="321" spans="1:6" x14ac:dyDescent="0.3">
      <c r="A321" s="3">
        <f t="shared" si="9"/>
        <v>320</v>
      </c>
      <c r="B321" s="22">
        <f>номенклатура!B320</f>
        <v>0</v>
      </c>
      <c r="C321" s="4"/>
      <c r="D321" s="3">
        <f>SUMIFS(приход!F:F,приход!D:D,общее!B321)</f>
        <v>0</v>
      </c>
      <c r="E321" s="3">
        <f>SUMIFS(расход!D:D,расход!B:B,общее!B321)</f>
        <v>0</v>
      </c>
      <c r="F321" s="3">
        <f t="shared" si="8"/>
        <v>0</v>
      </c>
    </row>
    <row r="322" spans="1:6" x14ac:dyDescent="0.3">
      <c r="A322" s="3">
        <f t="shared" si="9"/>
        <v>321</v>
      </c>
      <c r="B322" s="22">
        <f>номенклатура!B321</f>
        <v>0</v>
      </c>
      <c r="C322" s="4"/>
      <c r="D322" s="3">
        <f>SUMIFS(приход!F:F,приход!D:D,общее!B322)</f>
        <v>0</v>
      </c>
      <c r="E322" s="3">
        <f>SUMIFS(расход!D:D,расход!B:B,общее!B322)</f>
        <v>0</v>
      </c>
      <c r="F322" s="3">
        <f t="shared" ref="F322:F385" si="10">D322-E322</f>
        <v>0</v>
      </c>
    </row>
    <row r="323" spans="1:6" x14ac:dyDescent="0.3">
      <c r="A323" s="3">
        <f t="shared" ref="A323:A386" si="11">A322+1</f>
        <v>322</v>
      </c>
      <c r="B323" s="22">
        <f>номенклатура!B322</f>
        <v>0</v>
      </c>
      <c r="C323" s="4"/>
      <c r="D323" s="3">
        <f>SUMIFS(приход!F:F,приход!D:D,общее!B323)</f>
        <v>0</v>
      </c>
      <c r="E323" s="3">
        <f>SUMIFS(расход!D:D,расход!B:B,общее!B323)</f>
        <v>0</v>
      </c>
      <c r="F323" s="3">
        <f t="shared" si="10"/>
        <v>0</v>
      </c>
    </row>
    <row r="324" spans="1:6" x14ac:dyDescent="0.3">
      <c r="A324" s="3">
        <f t="shared" si="11"/>
        <v>323</v>
      </c>
      <c r="B324" s="22">
        <f>номенклатура!B323</f>
        <v>0</v>
      </c>
      <c r="C324" s="4"/>
      <c r="D324" s="3">
        <f>SUMIFS(приход!F:F,приход!D:D,общее!B324)</f>
        <v>0</v>
      </c>
      <c r="E324" s="3">
        <f>SUMIFS(расход!D:D,расход!B:B,общее!B324)</f>
        <v>0</v>
      </c>
      <c r="F324" s="3">
        <f t="shared" si="10"/>
        <v>0</v>
      </c>
    </row>
    <row r="325" spans="1:6" x14ac:dyDescent="0.3">
      <c r="A325" s="3">
        <f t="shared" si="11"/>
        <v>324</v>
      </c>
      <c r="B325" s="22">
        <f>номенклатура!B324</f>
        <v>0</v>
      </c>
      <c r="C325" s="4"/>
      <c r="D325" s="3">
        <f>SUMIFS(приход!F:F,приход!D:D,общее!B325)</f>
        <v>0</v>
      </c>
      <c r="E325" s="3">
        <f>SUMIFS(расход!D:D,расход!B:B,общее!B325)</f>
        <v>0</v>
      </c>
      <c r="F325" s="3">
        <f t="shared" si="10"/>
        <v>0</v>
      </c>
    </row>
    <row r="326" spans="1:6" x14ac:dyDescent="0.3">
      <c r="A326" s="3">
        <f t="shared" si="11"/>
        <v>325</v>
      </c>
      <c r="B326" s="22">
        <f>номенклатура!B325</f>
        <v>0</v>
      </c>
      <c r="C326" s="4"/>
      <c r="D326" s="3">
        <f>SUMIFS(приход!F:F,приход!D:D,общее!B326)</f>
        <v>0</v>
      </c>
      <c r="E326" s="3">
        <f>SUMIFS(расход!D:D,расход!B:B,общее!B326)</f>
        <v>0</v>
      </c>
      <c r="F326" s="3">
        <f t="shared" si="10"/>
        <v>0</v>
      </c>
    </row>
    <row r="327" spans="1:6" x14ac:dyDescent="0.3">
      <c r="A327" s="3">
        <f t="shared" si="11"/>
        <v>326</v>
      </c>
      <c r="B327" s="22">
        <f>номенклатура!B326</f>
        <v>0</v>
      </c>
      <c r="C327" s="4"/>
      <c r="D327" s="3">
        <f>SUMIFS(приход!F:F,приход!D:D,общее!B327)</f>
        <v>0</v>
      </c>
      <c r="E327" s="3">
        <f>SUMIFS(расход!D:D,расход!B:B,общее!B327)</f>
        <v>0</v>
      </c>
      <c r="F327" s="3">
        <f t="shared" si="10"/>
        <v>0</v>
      </c>
    </row>
    <row r="328" spans="1:6" x14ac:dyDescent="0.3">
      <c r="A328" s="3">
        <f t="shared" si="11"/>
        <v>327</v>
      </c>
      <c r="B328" s="22">
        <f>номенклатура!B327</f>
        <v>0</v>
      </c>
      <c r="C328" s="4"/>
      <c r="D328" s="3">
        <f>SUMIFS(приход!F:F,приход!D:D,общее!B328)</f>
        <v>0</v>
      </c>
      <c r="E328" s="3">
        <f>SUMIFS(расход!D:D,расход!B:B,общее!B328)</f>
        <v>0</v>
      </c>
      <c r="F328" s="3">
        <f t="shared" si="10"/>
        <v>0</v>
      </c>
    </row>
    <row r="329" spans="1:6" x14ac:dyDescent="0.3">
      <c r="A329" s="3">
        <f t="shared" si="11"/>
        <v>328</v>
      </c>
      <c r="B329" s="22">
        <f>номенклатура!B328</f>
        <v>0</v>
      </c>
      <c r="C329" s="4"/>
      <c r="D329" s="3">
        <f>SUMIFS(приход!F:F,приход!D:D,общее!B329)</f>
        <v>0</v>
      </c>
      <c r="E329" s="3">
        <f>SUMIFS(расход!D:D,расход!B:B,общее!B329)</f>
        <v>0</v>
      </c>
      <c r="F329" s="3">
        <f t="shared" si="10"/>
        <v>0</v>
      </c>
    </row>
    <row r="330" spans="1:6" x14ac:dyDescent="0.3">
      <c r="A330" s="3">
        <f t="shared" si="11"/>
        <v>329</v>
      </c>
      <c r="B330" s="22">
        <f>номенклатура!B329</f>
        <v>0</v>
      </c>
      <c r="C330" s="4"/>
      <c r="D330" s="3">
        <f>SUMIFS(приход!F:F,приход!D:D,общее!B330)</f>
        <v>0</v>
      </c>
      <c r="E330" s="3">
        <f>SUMIFS(расход!D:D,расход!B:B,общее!B330)</f>
        <v>0</v>
      </c>
      <c r="F330" s="3">
        <f t="shared" si="10"/>
        <v>0</v>
      </c>
    </row>
    <row r="331" spans="1:6" x14ac:dyDescent="0.3">
      <c r="A331" s="3">
        <f t="shared" si="11"/>
        <v>330</v>
      </c>
      <c r="B331" s="22">
        <f>номенклатура!B330</f>
        <v>0</v>
      </c>
      <c r="C331" s="4"/>
      <c r="D331" s="3">
        <f>SUMIFS(приход!F:F,приход!D:D,общее!B331)</f>
        <v>0</v>
      </c>
      <c r="E331" s="3">
        <f>SUMIFS(расход!D:D,расход!B:B,общее!B331)</f>
        <v>0</v>
      </c>
      <c r="F331" s="3">
        <f t="shared" si="10"/>
        <v>0</v>
      </c>
    </row>
    <row r="332" spans="1:6" x14ac:dyDescent="0.3">
      <c r="A332" s="3">
        <f t="shared" si="11"/>
        <v>331</v>
      </c>
      <c r="B332" s="22">
        <f>номенклатура!B331</f>
        <v>0</v>
      </c>
      <c r="C332" s="4"/>
      <c r="D332" s="3">
        <f>SUMIFS(приход!F:F,приход!D:D,общее!B332)</f>
        <v>0</v>
      </c>
      <c r="E332" s="3">
        <f>SUMIFS(расход!D:D,расход!B:B,общее!B332)</f>
        <v>0</v>
      </c>
      <c r="F332" s="3">
        <f t="shared" si="10"/>
        <v>0</v>
      </c>
    </row>
    <row r="333" spans="1:6" x14ac:dyDescent="0.3">
      <c r="A333" s="3">
        <f t="shared" si="11"/>
        <v>332</v>
      </c>
      <c r="B333" s="22">
        <f>номенклатура!B332</f>
        <v>0</v>
      </c>
      <c r="C333" s="4"/>
      <c r="D333" s="3">
        <f>SUMIFS(приход!F:F,приход!D:D,общее!B333)</f>
        <v>0</v>
      </c>
      <c r="E333" s="3">
        <f>SUMIFS(расход!D:D,расход!B:B,общее!B333)</f>
        <v>0</v>
      </c>
      <c r="F333" s="3">
        <f t="shared" si="10"/>
        <v>0</v>
      </c>
    </row>
    <row r="334" spans="1:6" x14ac:dyDescent="0.3">
      <c r="A334" s="3">
        <f t="shared" si="11"/>
        <v>333</v>
      </c>
      <c r="B334" s="22">
        <f>номенклатура!B333</f>
        <v>0</v>
      </c>
      <c r="C334" s="4"/>
      <c r="D334" s="3">
        <f>SUMIFS(приход!F:F,приход!D:D,общее!B334)</f>
        <v>0</v>
      </c>
      <c r="E334" s="3">
        <f>SUMIFS(расход!D:D,расход!B:B,общее!B334)</f>
        <v>0</v>
      </c>
      <c r="F334" s="3">
        <f t="shared" si="10"/>
        <v>0</v>
      </c>
    </row>
    <row r="335" spans="1:6" x14ac:dyDescent="0.3">
      <c r="A335" s="3">
        <f t="shared" si="11"/>
        <v>334</v>
      </c>
      <c r="B335" s="22">
        <f>номенклатура!B334</f>
        <v>0</v>
      </c>
      <c r="C335" s="4"/>
      <c r="D335" s="3">
        <f>SUMIFS(приход!F:F,приход!D:D,общее!B335)</f>
        <v>0</v>
      </c>
      <c r="E335" s="3">
        <f>SUMIFS(расход!D:D,расход!B:B,общее!B335)</f>
        <v>0</v>
      </c>
      <c r="F335" s="3">
        <f t="shared" si="10"/>
        <v>0</v>
      </c>
    </row>
    <row r="336" spans="1:6" x14ac:dyDescent="0.3">
      <c r="A336" s="3">
        <f t="shared" si="11"/>
        <v>335</v>
      </c>
      <c r="B336" s="22">
        <f>номенклатура!B335</f>
        <v>0</v>
      </c>
      <c r="C336" s="4"/>
      <c r="D336" s="3">
        <f>SUMIFS(приход!F:F,приход!D:D,общее!B336)</f>
        <v>0</v>
      </c>
      <c r="E336" s="3">
        <f>SUMIFS(расход!D:D,расход!B:B,общее!B336)</f>
        <v>0</v>
      </c>
      <c r="F336" s="3">
        <f t="shared" si="10"/>
        <v>0</v>
      </c>
    </row>
    <row r="337" spans="1:6" x14ac:dyDescent="0.3">
      <c r="A337" s="3">
        <f t="shared" si="11"/>
        <v>336</v>
      </c>
      <c r="B337" s="22">
        <f>номенклатура!B336</f>
        <v>0</v>
      </c>
      <c r="C337" s="4"/>
      <c r="D337" s="3">
        <f>SUMIFS(приход!F:F,приход!D:D,общее!B337)</f>
        <v>0</v>
      </c>
      <c r="E337" s="3">
        <f>SUMIFS(расход!D:D,расход!B:B,общее!B337)</f>
        <v>0</v>
      </c>
      <c r="F337" s="3">
        <f t="shared" si="10"/>
        <v>0</v>
      </c>
    </row>
    <row r="338" spans="1:6" x14ac:dyDescent="0.3">
      <c r="A338" s="3">
        <f t="shared" si="11"/>
        <v>337</v>
      </c>
      <c r="B338" s="22">
        <f>номенклатура!B337</f>
        <v>0</v>
      </c>
      <c r="C338" s="4"/>
      <c r="D338" s="3">
        <f>SUMIFS(приход!F:F,приход!D:D,общее!B338)</f>
        <v>0</v>
      </c>
      <c r="E338" s="3">
        <f>SUMIFS(расход!D:D,расход!B:B,общее!B338)</f>
        <v>0</v>
      </c>
      <c r="F338" s="3">
        <f t="shared" si="10"/>
        <v>0</v>
      </c>
    </row>
    <row r="339" spans="1:6" x14ac:dyDescent="0.3">
      <c r="A339" s="3">
        <f t="shared" si="11"/>
        <v>338</v>
      </c>
      <c r="B339" s="22">
        <f>номенклатура!B338</f>
        <v>0</v>
      </c>
      <c r="C339" s="4"/>
      <c r="D339" s="3">
        <f>SUMIFS(приход!F:F,приход!D:D,общее!B339)</f>
        <v>0</v>
      </c>
      <c r="E339" s="3">
        <f>SUMIFS(расход!D:D,расход!B:B,общее!B339)</f>
        <v>0</v>
      </c>
      <c r="F339" s="3">
        <f t="shared" si="10"/>
        <v>0</v>
      </c>
    </row>
    <row r="340" spans="1:6" x14ac:dyDescent="0.3">
      <c r="A340" s="3">
        <f t="shared" si="11"/>
        <v>339</v>
      </c>
      <c r="B340" s="22">
        <f>номенклатура!B339</f>
        <v>0</v>
      </c>
      <c r="C340" s="4"/>
      <c r="D340" s="3">
        <f>SUMIFS(приход!F:F,приход!D:D,общее!B340)</f>
        <v>0</v>
      </c>
      <c r="E340" s="3">
        <f>SUMIFS(расход!D:D,расход!B:B,общее!B340)</f>
        <v>0</v>
      </c>
      <c r="F340" s="3">
        <f t="shared" si="10"/>
        <v>0</v>
      </c>
    </row>
    <row r="341" spans="1:6" x14ac:dyDescent="0.3">
      <c r="A341" s="3">
        <f t="shared" si="11"/>
        <v>340</v>
      </c>
      <c r="B341" s="22">
        <f>номенклатура!B340</f>
        <v>0</v>
      </c>
      <c r="C341" s="4"/>
      <c r="D341" s="3">
        <f>SUMIFS(приход!F:F,приход!D:D,общее!B341)</f>
        <v>0</v>
      </c>
      <c r="E341" s="3">
        <f>SUMIFS(расход!D:D,расход!B:B,общее!B341)</f>
        <v>0</v>
      </c>
      <c r="F341" s="3">
        <f t="shared" si="10"/>
        <v>0</v>
      </c>
    </row>
    <row r="342" spans="1:6" x14ac:dyDescent="0.3">
      <c r="A342" s="3">
        <f t="shared" si="11"/>
        <v>341</v>
      </c>
      <c r="B342" s="22">
        <f>номенклатура!B341</f>
        <v>0</v>
      </c>
      <c r="C342" s="4"/>
      <c r="D342" s="3">
        <f>SUMIFS(приход!F:F,приход!D:D,общее!B342)</f>
        <v>0</v>
      </c>
      <c r="E342" s="3">
        <f>SUMIFS(расход!D:D,расход!B:B,общее!B342)</f>
        <v>0</v>
      </c>
      <c r="F342" s="3">
        <f t="shared" si="10"/>
        <v>0</v>
      </c>
    </row>
    <row r="343" spans="1:6" x14ac:dyDescent="0.3">
      <c r="A343" s="3">
        <f t="shared" si="11"/>
        <v>342</v>
      </c>
      <c r="B343" s="22">
        <f>номенклатура!B342</f>
        <v>0</v>
      </c>
      <c r="C343" s="4"/>
      <c r="D343" s="3">
        <f>SUMIFS(приход!F:F,приход!D:D,общее!B343)</f>
        <v>0</v>
      </c>
      <c r="E343" s="3">
        <f>SUMIFS(расход!D:D,расход!B:B,общее!B343)</f>
        <v>0</v>
      </c>
      <c r="F343" s="3">
        <f t="shared" si="10"/>
        <v>0</v>
      </c>
    </row>
    <row r="344" spans="1:6" x14ac:dyDescent="0.3">
      <c r="A344" s="3">
        <f t="shared" si="11"/>
        <v>343</v>
      </c>
      <c r="B344" s="22">
        <f>номенклатура!B343</f>
        <v>0</v>
      </c>
      <c r="C344" s="4"/>
      <c r="D344" s="3">
        <f>SUMIFS(приход!F:F,приход!D:D,общее!B344)</f>
        <v>0</v>
      </c>
      <c r="E344" s="3">
        <f>SUMIFS(расход!D:D,расход!B:B,общее!B344)</f>
        <v>0</v>
      </c>
      <c r="F344" s="3">
        <f t="shared" si="10"/>
        <v>0</v>
      </c>
    </row>
    <row r="345" spans="1:6" x14ac:dyDescent="0.3">
      <c r="A345" s="3">
        <f t="shared" si="11"/>
        <v>344</v>
      </c>
      <c r="B345" s="22">
        <f>номенклатура!B344</f>
        <v>0</v>
      </c>
      <c r="C345" s="4"/>
      <c r="D345" s="3">
        <f>SUMIFS(приход!F:F,приход!D:D,общее!B345)</f>
        <v>0</v>
      </c>
      <c r="E345" s="3">
        <f>SUMIFS(расход!D:D,расход!B:B,общее!B345)</f>
        <v>0</v>
      </c>
      <c r="F345" s="3">
        <f t="shared" si="10"/>
        <v>0</v>
      </c>
    </row>
    <row r="346" spans="1:6" x14ac:dyDescent="0.3">
      <c r="A346" s="3">
        <f t="shared" si="11"/>
        <v>345</v>
      </c>
      <c r="B346" s="22">
        <f>номенклатура!B345</f>
        <v>0</v>
      </c>
      <c r="C346" s="4"/>
      <c r="D346" s="3">
        <f>SUMIFS(приход!F:F,приход!D:D,общее!B346)</f>
        <v>0</v>
      </c>
      <c r="E346" s="3">
        <f>SUMIFS(расход!D:D,расход!B:B,общее!B346)</f>
        <v>0</v>
      </c>
      <c r="F346" s="3">
        <f t="shared" si="10"/>
        <v>0</v>
      </c>
    </row>
    <row r="347" spans="1:6" x14ac:dyDescent="0.3">
      <c r="A347" s="3">
        <f t="shared" si="11"/>
        <v>346</v>
      </c>
      <c r="B347" s="22">
        <f>номенклатура!B346</f>
        <v>0</v>
      </c>
      <c r="C347" s="4"/>
      <c r="D347" s="3">
        <f>SUMIFS(приход!F:F,приход!D:D,общее!B347)</f>
        <v>0</v>
      </c>
      <c r="E347" s="3">
        <f>SUMIFS(расход!D:D,расход!B:B,общее!B347)</f>
        <v>0</v>
      </c>
      <c r="F347" s="3">
        <f t="shared" si="10"/>
        <v>0</v>
      </c>
    </row>
    <row r="348" spans="1:6" x14ac:dyDescent="0.3">
      <c r="A348" s="3">
        <f t="shared" si="11"/>
        <v>347</v>
      </c>
      <c r="B348" s="22">
        <f>номенклатура!B347</f>
        <v>0</v>
      </c>
      <c r="C348" s="4"/>
      <c r="D348" s="3">
        <f>SUMIFS(приход!F:F,приход!D:D,общее!B348)</f>
        <v>0</v>
      </c>
      <c r="E348" s="3">
        <f>SUMIFS(расход!D:D,расход!B:B,общее!B348)</f>
        <v>0</v>
      </c>
      <c r="F348" s="3">
        <f t="shared" si="10"/>
        <v>0</v>
      </c>
    </row>
    <row r="349" spans="1:6" x14ac:dyDescent="0.3">
      <c r="A349" s="3">
        <f t="shared" si="11"/>
        <v>348</v>
      </c>
      <c r="B349" s="22">
        <f>номенклатура!B348</f>
        <v>0</v>
      </c>
      <c r="C349" s="4"/>
      <c r="D349" s="3">
        <f>SUMIFS(приход!F:F,приход!D:D,общее!B349)</f>
        <v>0</v>
      </c>
      <c r="E349" s="3">
        <f>SUMIFS(расход!D:D,расход!B:B,общее!B349)</f>
        <v>0</v>
      </c>
      <c r="F349" s="3">
        <f t="shared" si="10"/>
        <v>0</v>
      </c>
    </row>
    <row r="350" spans="1:6" x14ac:dyDescent="0.3">
      <c r="A350" s="3">
        <f t="shared" si="11"/>
        <v>349</v>
      </c>
      <c r="B350" s="22">
        <f>номенклатура!B349</f>
        <v>0</v>
      </c>
      <c r="C350" s="4"/>
      <c r="D350" s="3">
        <f>SUMIFS(приход!F:F,приход!D:D,общее!B350)</f>
        <v>0</v>
      </c>
      <c r="E350" s="3">
        <f>SUMIFS(расход!D:D,расход!B:B,общее!B350)</f>
        <v>0</v>
      </c>
      <c r="F350" s="3">
        <f t="shared" si="10"/>
        <v>0</v>
      </c>
    </row>
    <row r="351" spans="1:6" x14ac:dyDescent="0.3">
      <c r="A351" s="3">
        <f t="shared" si="11"/>
        <v>350</v>
      </c>
      <c r="B351" s="22">
        <f>номенклатура!B350</f>
        <v>0</v>
      </c>
      <c r="C351" s="4"/>
      <c r="D351" s="3">
        <f>SUMIFS(приход!F:F,приход!D:D,общее!B351)</f>
        <v>0</v>
      </c>
      <c r="E351" s="3">
        <f>SUMIFS(расход!D:D,расход!B:B,общее!B351)</f>
        <v>0</v>
      </c>
      <c r="F351" s="3">
        <f t="shared" si="10"/>
        <v>0</v>
      </c>
    </row>
    <row r="352" spans="1:6" x14ac:dyDescent="0.3">
      <c r="A352" s="3">
        <f t="shared" si="11"/>
        <v>351</v>
      </c>
      <c r="B352" s="22">
        <f>номенклатура!B351</f>
        <v>0</v>
      </c>
      <c r="C352" s="4"/>
      <c r="D352" s="3">
        <f>SUMIFS(приход!F:F,приход!D:D,общее!B352)</f>
        <v>0</v>
      </c>
      <c r="E352" s="3">
        <f>SUMIFS(расход!D:D,расход!B:B,общее!B352)</f>
        <v>0</v>
      </c>
      <c r="F352" s="3">
        <f t="shared" si="10"/>
        <v>0</v>
      </c>
    </row>
    <row r="353" spans="1:6" x14ac:dyDescent="0.3">
      <c r="A353" s="3">
        <f t="shared" si="11"/>
        <v>352</v>
      </c>
      <c r="B353" s="22">
        <f>номенклатура!B352</f>
        <v>0</v>
      </c>
      <c r="C353" s="4"/>
      <c r="D353" s="3">
        <f>SUMIFS(приход!F:F,приход!D:D,общее!B353)</f>
        <v>0</v>
      </c>
      <c r="E353" s="3">
        <f>SUMIFS(расход!D:D,расход!B:B,общее!B353)</f>
        <v>0</v>
      </c>
      <c r="F353" s="3">
        <f t="shared" si="10"/>
        <v>0</v>
      </c>
    </row>
    <row r="354" spans="1:6" x14ac:dyDescent="0.3">
      <c r="A354" s="3">
        <f t="shared" si="11"/>
        <v>353</v>
      </c>
      <c r="B354" s="22">
        <f>номенклатура!B353</f>
        <v>0</v>
      </c>
      <c r="C354" s="4"/>
      <c r="D354" s="3">
        <f>SUMIFS(приход!F:F,приход!D:D,общее!B354)</f>
        <v>0</v>
      </c>
      <c r="E354" s="3">
        <f>SUMIFS(расход!D:D,расход!B:B,общее!B354)</f>
        <v>0</v>
      </c>
      <c r="F354" s="3">
        <f t="shared" si="10"/>
        <v>0</v>
      </c>
    </row>
    <row r="355" spans="1:6" x14ac:dyDescent="0.3">
      <c r="A355" s="3">
        <f t="shared" si="11"/>
        <v>354</v>
      </c>
      <c r="B355" s="22">
        <f>номенклатура!B354</f>
        <v>0</v>
      </c>
      <c r="C355" s="4"/>
      <c r="D355" s="3">
        <f>SUMIFS(приход!F:F,приход!D:D,общее!B355)</f>
        <v>0</v>
      </c>
      <c r="E355" s="3">
        <f>SUMIFS(расход!D:D,расход!B:B,общее!B355)</f>
        <v>0</v>
      </c>
      <c r="F355" s="3">
        <f t="shared" si="10"/>
        <v>0</v>
      </c>
    </row>
    <row r="356" spans="1:6" x14ac:dyDescent="0.3">
      <c r="A356" s="3">
        <f t="shared" si="11"/>
        <v>355</v>
      </c>
      <c r="B356" s="22">
        <f>номенклатура!B355</f>
        <v>0</v>
      </c>
      <c r="C356" s="4"/>
      <c r="D356" s="3">
        <f>SUMIFS(приход!F:F,приход!D:D,общее!B356)</f>
        <v>0</v>
      </c>
      <c r="E356" s="3">
        <f>SUMIFS(расход!D:D,расход!B:B,общее!B356)</f>
        <v>0</v>
      </c>
      <c r="F356" s="3">
        <f t="shared" si="10"/>
        <v>0</v>
      </c>
    </row>
    <row r="357" spans="1:6" x14ac:dyDescent="0.3">
      <c r="A357" s="3">
        <f t="shared" si="11"/>
        <v>356</v>
      </c>
      <c r="B357" s="22">
        <f>номенклатура!B356</f>
        <v>0</v>
      </c>
      <c r="C357" s="4"/>
      <c r="D357" s="3">
        <f>SUMIFS(приход!F:F,приход!D:D,общее!B357)</f>
        <v>0</v>
      </c>
      <c r="E357" s="3">
        <f>SUMIFS(расход!D:D,расход!B:B,общее!B357)</f>
        <v>0</v>
      </c>
      <c r="F357" s="3">
        <f t="shared" si="10"/>
        <v>0</v>
      </c>
    </row>
    <row r="358" spans="1:6" x14ac:dyDescent="0.3">
      <c r="A358" s="3">
        <f t="shared" si="11"/>
        <v>357</v>
      </c>
      <c r="B358" s="22">
        <f>номенклатура!B357</f>
        <v>0</v>
      </c>
      <c r="C358" s="4"/>
      <c r="D358" s="3">
        <f>SUMIFS(приход!F:F,приход!D:D,общее!B358)</f>
        <v>0</v>
      </c>
      <c r="E358" s="3">
        <f>SUMIFS(расход!D:D,расход!B:B,общее!B358)</f>
        <v>0</v>
      </c>
      <c r="F358" s="3">
        <f t="shared" si="10"/>
        <v>0</v>
      </c>
    </row>
    <row r="359" spans="1:6" x14ac:dyDescent="0.3">
      <c r="A359" s="3">
        <f t="shared" si="11"/>
        <v>358</v>
      </c>
      <c r="B359" s="22">
        <f>номенклатура!B358</f>
        <v>0</v>
      </c>
      <c r="C359" s="4"/>
      <c r="D359" s="3">
        <f>SUMIFS(приход!F:F,приход!D:D,общее!B359)</f>
        <v>0</v>
      </c>
      <c r="E359" s="3">
        <f>SUMIFS(расход!D:D,расход!B:B,общее!B359)</f>
        <v>0</v>
      </c>
      <c r="F359" s="3">
        <f t="shared" si="10"/>
        <v>0</v>
      </c>
    </row>
    <row r="360" spans="1:6" x14ac:dyDescent="0.3">
      <c r="A360" s="3">
        <f t="shared" si="11"/>
        <v>359</v>
      </c>
      <c r="B360" s="22">
        <f>номенклатура!B359</f>
        <v>0</v>
      </c>
      <c r="C360" s="4"/>
      <c r="D360" s="3">
        <f>SUMIFS(приход!F:F,приход!D:D,общее!B360)</f>
        <v>0</v>
      </c>
      <c r="E360" s="3">
        <f>SUMIFS(расход!D:D,расход!B:B,общее!B360)</f>
        <v>0</v>
      </c>
      <c r="F360" s="3">
        <f t="shared" si="10"/>
        <v>0</v>
      </c>
    </row>
    <row r="361" spans="1:6" x14ac:dyDescent="0.3">
      <c r="A361" s="3">
        <f t="shared" si="11"/>
        <v>360</v>
      </c>
      <c r="B361" s="22">
        <f>номенклатура!B360</f>
        <v>0</v>
      </c>
      <c r="C361" s="4"/>
      <c r="D361" s="3">
        <f>SUMIFS(приход!F:F,приход!D:D,общее!B361)</f>
        <v>0</v>
      </c>
      <c r="E361" s="3">
        <f>SUMIFS(расход!D:D,расход!B:B,общее!B361)</f>
        <v>0</v>
      </c>
      <c r="F361" s="3">
        <f t="shared" si="10"/>
        <v>0</v>
      </c>
    </row>
    <row r="362" spans="1:6" x14ac:dyDescent="0.3">
      <c r="A362" s="3">
        <f t="shared" si="11"/>
        <v>361</v>
      </c>
      <c r="B362" s="22">
        <f>номенклатура!B361</f>
        <v>0</v>
      </c>
      <c r="C362" s="4"/>
      <c r="D362" s="3">
        <f>SUMIFS(приход!F:F,приход!D:D,общее!B362)</f>
        <v>0</v>
      </c>
      <c r="E362" s="3">
        <f>SUMIFS(расход!D:D,расход!B:B,общее!B362)</f>
        <v>0</v>
      </c>
      <c r="F362" s="3">
        <f t="shared" si="10"/>
        <v>0</v>
      </c>
    </row>
    <row r="363" spans="1:6" x14ac:dyDescent="0.3">
      <c r="A363" s="3">
        <f t="shared" si="11"/>
        <v>362</v>
      </c>
      <c r="B363" s="22">
        <f>номенклатура!B362</f>
        <v>0</v>
      </c>
      <c r="C363" s="4"/>
      <c r="D363" s="3">
        <f>SUMIFS(приход!F:F,приход!D:D,общее!B363)</f>
        <v>0</v>
      </c>
      <c r="E363" s="3">
        <f>SUMIFS(расход!D:D,расход!B:B,общее!B363)</f>
        <v>0</v>
      </c>
      <c r="F363" s="3">
        <f t="shared" si="10"/>
        <v>0</v>
      </c>
    </row>
    <row r="364" spans="1:6" x14ac:dyDescent="0.3">
      <c r="A364" s="3">
        <f t="shared" si="11"/>
        <v>363</v>
      </c>
      <c r="B364" s="22">
        <f>номенклатура!B363</f>
        <v>0</v>
      </c>
      <c r="C364" s="4"/>
      <c r="D364" s="3">
        <f>SUMIFS(приход!F:F,приход!D:D,общее!B364)</f>
        <v>0</v>
      </c>
      <c r="E364" s="3">
        <f>SUMIFS(расход!D:D,расход!B:B,общее!B364)</f>
        <v>0</v>
      </c>
      <c r="F364" s="3">
        <f t="shared" si="10"/>
        <v>0</v>
      </c>
    </row>
    <row r="365" spans="1:6" x14ac:dyDescent="0.3">
      <c r="A365" s="3">
        <f t="shared" si="11"/>
        <v>364</v>
      </c>
      <c r="B365" s="22">
        <f>номенклатура!B364</f>
        <v>0</v>
      </c>
      <c r="C365" s="4"/>
      <c r="D365" s="3">
        <f>SUMIFS(приход!F:F,приход!D:D,общее!B365)</f>
        <v>0</v>
      </c>
      <c r="E365" s="3">
        <f>SUMIFS(расход!D:D,расход!B:B,общее!B365)</f>
        <v>0</v>
      </c>
      <c r="F365" s="3">
        <f t="shared" si="10"/>
        <v>0</v>
      </c>
    </row>
    <row r="366" spans="1:6" x14ac:dyDescent="0.3">
      <c r="A366" s="3">
        <f t="shared" si="11"/>
        <v>365</v>
      </c>
      <c r="B366" s="22">
        <f>номенклатура!B365</f>
        <v>0</v>
      </c>
      <c r="C366" s="4"/>
      <c r="D366" s="3">
        <f>SUMIFS(приход!F:F,приход!D:D,общее!B366)</f>
        <v>0</v>
      </c>
      <c r="E366" s="3">
        <f>SUMIFS(расход!D:D,расход!B:B,общее!B366)</f>
        <v>0</v>
      </c>
      <c r="F366" s="3">
        <f t="shared" si="10"/>
        <v>0</v>
      </c>
    </row>
    <row r="367" spans="1:6" x14ac:dyDescent="0.3">
      <c r="A367" s="3">
        <f t="shared" si="11"/>
        <v>366</v>
      </c>
      <c r="B367" s="22">
        <f>номенклатура!B366</f>
        <v>0</v>
      </c>
      <c r="C367" s="4"/>
      <c r="D367" s="3">
        <f>SUMIFS(приход!F:F,приход!D:D,общее!B367)</f>
        <v>0</v>
      </c>
      <c r="E367" s="3">
        <f>SUMIFS(расход!D:D,расход!B:B,общее!B367)</f>
        <v>0</v>
      </c>
      <c r="F367" s="3">
        <f t="shared" si="10"/>
        <v>0</v>
      </c>
    </row>
    <row r="368" spans="1:6" x14ac:dyDescent="0.3">
      <c r="A368" s="3">
        <f t="shared" si="11"/>
        <v>367</v>
      </c>
      <c r="B368" s="22">
        <f>номенклатура!B367</f>
        <v>0</v>
      </c>
      <c r="C368" s="4"/>
      <c r="D368" s="3">
        <f>SUMIFS(приход!F:F,приход!D:D,общее!B368)</f>
        <v>0</v>
      </c>
      <c r="E368" s="3">
        <f>SUMIFS(расход!D:D,расход!B:B,общее!B368)</f>
        <v>0</v>
      </c>
      <c r="F368" s="3">
        <f t="shared" si="10"/>
        <v>0</v>
      </c>
    </row>
    <row r="369" spans="1:6" x14ac:dyDescent="0.3">
      <c r="A369" s="3">
        <f t="shared" si="11"/>
        <v>368</v>
      </c>
      <c r="B369" s="22">
        <f>номенклатура!B368</f>
        <v>0</v>
      </c>
      <c r="C369" s="4"/>
      <c r="D369" s="3">
        <f>SUMIFS(приход!F:F,приход!D:D,общее!B369)</f>
        <v>0</v>
      </c>
      <c r="E369" s="3">
        <f>SUMIFS(расход!D:D,расход!B:B,общее!B369)</f>
        <v>0</v>
      </c>
      <c r="F369" s="3">
        <f t="shared" si="10"/>
        <v>0</v>
      </c>
    </row>
    <row r="370" spans="1:6" x14ac:dyDescent="0.3">
      <c r="A370" s="3">
        <f t="shared" si="11"/>
        <v>369</v>
      </c>
      <c r="B370" s="22">
        <f>номенклатура!B369</f>
        <v>0</v>
      </c>
      <c r="C370" s="4"/>
      <c r="D370" s="3">
        <f>SUMIFS(приход!F:F,приход!D:D,общее!B370)</f>
        <v>0</v>
      </c>
      <c r="E370" s="3">
        <f>SUMIFS(расход!D:D,расход!B:B,общее!B370)</f>
        <v>0</v>
      </c>
      <c r="F370" s="3">
        <f t="shared" si="10"/>
        <v>0</v>
      </c>
    </row>
    <row r="371" spans="1:6" x14ac:dyDescent="0.3">
      <c r="A371" s="3">
        <f t="shared" si="11"/>
        <v>370</v>
      </c>
      <c r="B371" s="22">
        <f>номенклатура!B370</f>
        <v>0</v>
      </c>
      <c r="C371" s="4"/>
      <c r="D371" s="3">
        <f>SUMIFS(приход!F:F,приход!D:D,общее!B371)</f>
        <v>0</v>
      </c>
      <c r="E371" s="3">
        <f>SUMIFS(расход!D:D,расход!B:B,общее!B371)</f>
        <v>0</v>
      </c>
      <c r="F371" s="3">
        <f t="shared" si="10"/>
        <v>0</v>
      </c>
    </row>
    <row r="372" spans="1:6" x14ac:dyDescent="0.3">
      <c r="A372" s="3">
        <f t="shared" si="11"/>
        <v>371</v>
      </c>
      <c r="B372" s="22">
        <f>номенклатура!B371</f>
        <v>0</v>
      </c>
      <c r="C372" s="4"/>
      <c r="D372" s="3">
        <f>SUMIFS(приход!F:F,приход!D:D,общее!B372)</f>
        <v>0</v>
      </c>
      <c r="E372" s="3">
        <f>SUMIFS(расход!D:D,расход!B:B,общее!B372)</f>
        <v>0</v>
      </c>
      <c r="F372" s="3">
        <f t="shared" si="10"/>
        <v>0</v>
      </c>
    </row>
    <row r="373" spans="1:6" x14ac:dyDescent="0.3">
      <c r="A373" s="3">
        <f t="shared" si="11"/>
        <v>372</v>
      </c>
      <c r="B373" s="22">
        <f>номенклатура!B372</f>
        <v>0</v>
      </c>
      <c r="C373" s="4"/>
      <c r="D373" s="3">
        <f>SUMIFS(приход!F:F,приход!D:D,общее!B373)</f>
        <v>0</v>
      </c>
      <c r="E373" s="3">
        <f>SUMIFS(расход!D:D,расход!B:B,общее!B373)</f>
        <v>0</v>
      </c>
      <c r="F373" s="3">
        <f t="shared" si="10"/>
        <v>0</v>
      </c>
    </row>
    <row r="374" spans="1:6" x14ac:dyDescent="0.3">
      <c r="A374" s="3">
        <f t="shared" si="11"/>
        <v>373</v>
      </c>
      <c r="B374" s="22">
        <f>номенклатура!B373</f>
        <v>0</v>
      </c>
      <c r="C374" s="4"/>
      <c r="D374" s="3">
        <f>SUMIFS(приход!F:F,приход!D:D,общее!B374)</f>
        <v>0</v>
      </c>
      <c r="E374" s="3">
        <f>SUMIFS(расход!D:D,расход!B:B,общее!B374)</f>
        <v>0</v>
      </c>
      <c r="F374" s="3">
        <f t="shared" si="10"/>
        <v>0</v>
      </c>
    </row>
    <row r="375" spans="1:6" x14ac:dyDescent="0.3">
      <c r="A375" s="3">
        <f t="shared" si="11"/>
        <v>374</v>
      </c>
      <c r="B375" s="22">
        <f>номенклатура!B374</f>
        <v>0</v>
      </c>
      <c r="C375" s="4"/>
      <c r="D375" s="3">
        <f>SUMIFS(приход!F:F,приход!D:D,общее!B375)</f>
        <v>0</v>
      </c>
      <c r="E375" s="3">
        <f>SUMIFS(расход!D:D,расход!B:B,общее!B375)</f>
        <v>0</v>
      </c>
      <c r="F375" s="3">
        <f t="shared" si="10"/>
        <v>0</v>
      </c>
    </row>
    <row r="376" spans="1:6" x14ac:dyDescent="0.3">
      <c r="A376" s="3">
        <f t="shared" si="11"/>
        <v>375</v>
      </c>
      <c r="B376" s="22">
        <f>номенклатура!B375</f>
        <v>0</v>
      </c>
      <c r="C376" s="4"/>
      <c r="D376" s="3">
        <f>SUMIFS(приход!F:F,приход!D:D,общее!B376)</f>
        <v>0</v>
      </c>
      <c r="E376" s="3">
        <f>SUMIFS(расход!D:D,расход!B:B,общее!B376)</f>
        <v>0</v>
      </c>
      <c r="F376" s="3">
        <f t="shared" si="10"/>
        <v>0</v>
      </c>
    </row>
    <row r="377" spans="1:6" x14ac:dyDescent="0.3">
      <c r="A377" s="3">
        <f t="shared" si="11"/>
        <v>376</v>
      </c>
      <c r="B377" s="22">
        <f>номенклатура!B376</f>
        <v>0</v>
      </c>
      <c r="C377" s="4"/>
      <c r="D377" s="3">
        <f>SUMIFS(приход!F:F,приход!D:D,общее!B377)</f>
        <v>0</v>
      </c>
      <c r="E377" s="3">
        <f>SUMIFS(расход!D:D,расход!B:B,общее!B377)</f>
        <v>0</v>
      </c>
      <c r="F377" s="3">
        <f t="shared" si="10"/>
        <v>0</v>
      </c>
    </row>
    <row r="378" spans="1:6" x14ac:dyDescent="0.3">
      <c r="A378" s="3">
        <f t="shared" si="11"/>
        <v>377</v>
      </c>
      <c r="B378" s="22">
        <f>номенклатура!B377</f>
        <v>0</v>
      </c>
      <c r="C378" s="4"/>
      <c r="D378" s="3">
        <f>SUMIFS(приход!F:F,приход!D:D,общее!B378)</f>
        <v>0</v>
      </c>
      <c r="E378" s="3">
        <f>SUMIFS(расход!D:D,расход!B:B,общее!B378)</f>
        <v>0</v>
      </c>
      <c r="F378" s="3">
        <f t="shared" si="10"/>
        <v>0</v>
      </c>
    </row>
    <row r="379" spans="1:6" x14ac:dyDescent="0.3">
      <c r="A379" s="3">
        <f t="shared" si="11"/>
        <v>378</v>
      </c>
      <c r="B379" s="22">
        <f>номенклатура!B378</f>
        <v>0</v>
      </c>
      <c r="C379" s="4"/>
      <c r="D379" s="3">
        <f>SUMIFS(приход!F:F,приход!D:D,общее!B379)</f>
        <v>0</v>
      </c>
      <c r="E379" s="3">
        <f>SUMIFS(расход!D:D,расход!B:B,общее!B379)</f>
        <v>0</v>
      </c>
      <c r="F379" s="3">
        <f t="shared" si="10"/>
        <v>0</v>
      </c>
    </row>
    <row r="380" spans="1:6" x14ac:dyDescent="0.3">
      <c r="A380" s="3">
        <f t="shared" si="11"/>
        <v>379</v>
      </c>
      <c r="B380" s="22">
        <f>номенклатура!B379</f>
        <v>0</v>
      </c>
      <c r="C380" s="4"/>
      <c r="D380" s="3">
        <f>SUMIFS(приход!F:F,приход!D:D,общее!B380)</f>
        <v>0</v>
      </c>
      <c r="E380" s="3">
        <f>SUMIFS(расход!D:D,расход!B:B,общее!B380)</f>
        <v>0</v>
      </c>
      <c r="F380" s="3">
        <f t="shared" si="10"/>
        <v>0</v>
      </c>
    </row>
    <row r="381" spans="1:6" x14ac:dyDescent="0.3">
      <c r="A381" s="3">
        <f t="shared" si="11"/>
        <v>380</v>
      </c>
      <c r="B381" s="22">
        <f>номенклатура!B380</f>
        <v>0</v>
      </c>
      <c r="C381" s="4"/>
      <c r="D381" s="3">
        <f>SUMIFS(приход!F:F,приход!D:D,общее!B381)</f>
        <v>0</v>
      </c>
      <c r="E381" s="3">
        <f>SUMIFS(расход!D:D,расход!B:B,общее!B381)</f>
        <v>0</v>
      </c>
      <c r="F381" s="3">
        <f t="shared" si="10"/>
        <v>0</v>
      </c>
    </row>
    <row r="382" spans="1:6" x14ac:dyDescent="0.3">
      <c r="A382" s="3">
        <f t="shared" si="11"/>
        <v>381</v>
      </c>
      <c r="B382" s="22">
        <f>номенклатура!B381</f>
        <v>0</v>
      </c>
      <c r="C382" s="4"/>
      <c r="D382" s="3">
        <f>SUMIFS(приход!F:F,приход!D:D,общее!B382)</f>
        <v>0</v>
      </c>
      <c r="E382" s="3">
        <f>SUMIFS(расход!D:D,расход!B:B,общее!B382)</f>
        <v>0</v>
      </c>
      <c r="F382" s="3">
        <f t="shared" si="10"/>
        <v>0</v>
      </c>
    </row>
    <row r="383" spans="1:6" x14ac:dyDescent="0.3">
      <c r="A383" s="3">
        <f t="shared" si="11"/>
        <v>382</v>
      </c>
      <c r="B383" s="22">
        <f>номенклатура!B382</f>
        <v>0</v>
      </c>
      <c r="C383" s="4"/>
      <c r="D383" s="3">
        <f>SUMIFS(приход!F:F,приход!D:D,общее!B383)</f>
        <v>0</v>
      </c>
      <c r="E383" s="3">
        <f>SUMIFS(расход!D:D,расход!B:B,общее!B383)</f>
        <v>0</v>
      </c>
      <c r="F383" s="3">
        <f t="shared" si="10"/>
        <v>0</v>
      </c>
    </row>
    <row r="384" spans="1:6" x14ac:dyDescent="0.3">
      <c r="A384" s="3">
        <f t="shared" si="11"/>
        <v>383</v>
      </c>
      <c r="B384" s="22">
        <f>номенклатура!B383</f>
        <v>0</v>
      </c>
      <c r="C384" s="4"/>
      <c r="D384" s="3">
        <f>SUMIFS(приход!F:F,приход!D:D,общее!B384)</f>
        <v>0</v>
      </c>
      <c r="E384" s="3">
        <f>SUMIFS(расход!D:D,расход!B:B,общее!B384)</f>
        <v>0</v>
      </c>
      <c r="F384" s="3">
        <f t="shared" si="10"/>
        <v>0</v>
      </c>
    </row>
    <row r="385" spans="1:6" x14ac:dyDescent="0.3">
      <c r="A385" s="3">
        <f t="shared" si="11"/>
        <v>384</v>
      </c>
      <c r="B385" s="22">
        <f>номенклатура!B384</f>
        <v>0</v>
      </c>
      <c r="C385" s="4"/>
      <c r="D385" s="3">
        <f>SUMIFS(приход!F:F,приход!D:D,общее!B385)</f>
        <v>0</v>
      </c>
      <c r="E385" s="3">
        <f>SUMIFS(расход!D:D,расход!B:B,общее!B385)</f>
        <v>0</v>
      </c>
      <c r="F385" s="3">
        <f t="shared" si="10"/>
        <v>0</v>
      </c>
    </row>
    <row r="386" spans="1:6" x14ac:dyDescent="0.3">
      <c r="A386" s="3">
        <f t="shared" si="11"/>
        <v>385</v>
      </c>
      <c r="B386" s="22">
        <f>номенклатура!B385</f>
        <v>0</v>
      </c>
      <c r="C386" s="4"/>
      <c r="D386" s="3">
        <f>SUMIFS(приход!F:F,приход!D:D,общее!B386)</f>
        <v>0</v>
      </c>
      <c r="E386" s="3">
        <f>SUMIFS(расход!D:D,расход!B:B,общее!B386)</f>
        <v>0</v>
      </c>
      <c r="F386" s="3">
        <f t="shared" ref="F386:F449" si="12">D386-E386</f>
        <v>0</v>
      </c>
    </row>
    <row r="387" spans="1:6" x14ac:dyDescent="0.3">
      <c r="A387" s="3">
        <f t="shared" ref="A387:A450" si="13">A386+1</f>
        <v>386</v>
      </c>
      <c r="B387" s="22">
        <f>номенклатура!B386</f>
        <v>0</v>
      </c>
      <c r="C387" s="4"/>
      <c r="D387" s="3">
        <f>SUMIFS(приход!F:F,приход!D:D,общее!B387)</f>
        <v>0</v>
      </c>
      <c r="E387" s="3">
        <f>SUMIFS(расход!D:D,расход!B:B,общее!B387)</f>
        <v>0</v>
      </c>
      <c r="F387" s="3">
        <f t="shared" si="12"/>
        <v>0</v>
      </c>
    </row>
    <row r="388" spans="1:6" x14ac:dyDescent="0.3">
      <c r="A388" s="3">
        <f t="shared" si="13"/>
        <v>387</v>
      </c>
      <c r="B388" s="22">
        <f>номенклатура!B387</f>
        <v>0</v>
      </c>
      <c r="C388" s="4"/>
      <c r="D388" s="3">
        <f>SUMIFS(приход!F:F,приход!D:D,общее!B388)</f>
        <v>0</v>
      </c>
      <c r="E388" s="3">
        <f>SUMIFS(расход!D:D,расход!B:B,общее!B388)</f>
        <v>0</v>
      </c>
      <c r="F388" s="3">
        <f t="shared" si="12"/>
        <v>0</v>
      </c>
    </row>
    <row r="389" spans="1:6" x14ac:dyDescent="0.3">
      <c r="A389" s="3">
        <f t="shared" si="13"/>
        <v>388</v>
      </c>
      <c r="B389" s="22">
        <f>номенклатура!B388</f>
        <v>0</v>
      </c>
      <c r="C389" s="4"/>
      <c r="D389" s="3">
        <f>SUMIFS(приход!F:F,приход!D:D,общее!B389)</f>
        <v>0</v>
      </c>
      <c r="E389" s="3">
        <f>SUMIFS(расход!D:D,расход!B:B,общее!B389)</f>
        <v>0</v>
      </c>
      <c r="F389" s="3">
        <f t="shared" si="12"/>
        <v>0</v>
      </c>
    </row>
    <row r="390" spans="1:6" x14ac:dyDescent="0.3">
      <c r="A390" s="3">
        <f t="shared" si="13"/>
        <v>389</v>
      </c>
      <c r="B390" s="22">
        <f>номенклатура!B389</f>
        <v>0</v>
      </c>
      <c r="C390" s="4"/>
      <c r="D390" s="3">
        <f>SUMIFS(приход!F:F,приход!D:D,общее!B390)</f>
        <v>0</v>
      </c>
      <c r="E390" s="3">
        <f>SUMIFS(расход!D:D,расход!B:B,общее!B390)</f>
        <v>0</v>
      </c>
      <c r="F390" s="3">
        <f t="shared" si="12"/>
        <v>0</v>
      </c>
    </row>
    <row r="391" spans="1:6" x14ac:dyDescent="0.3">
      <c r="A391" s="3">
        <f t="shared" si="13"/>
        <v>390</v>
      </c>
      <c r="B391" s="22">
        <f>номенклатура!B390</f>
        <v>0</v>
      </c>
      <c r="C391" s="4"/>
      <c r="D391" s="3">
        <f>SUMIFS(приход!F:F,приход!D:D,общее!B391)</f>
        <v>0</v>
      </c>
      <c r="E391" s="3">
        <f>SUMIFS(расход!D:D,расход!B:B,общее!B391)</f>
        <v>0</v>
      </c>
      <c r="F391" s="3">
        <f t="shared" si="12"/>
        <v>0</v>
      </c>
    </row>
    <row r="392" spans="1:6" x14ac:dyDescent="0.3">
      <c r="A392" s="3">
        <f t="shared" si="13"/>
        <v>391</v>
      </c>
      <c r="B392" s="22">
        <f>номенклатура!B391</f>
        <v>0</v>
      </c>
      <c r="C392" s="4"/>
      <c r="D392" s="3">
        <f>SUMIFS(приход!F:F,приход!D:D,общее!B392)</f>
        <v>0</v>
      </c>
      <c r="E392" s="3">
        <f>SUMIFS(расход!D:D,расход!B:B,общее!B392)</f>
        <v>0</v>
      </c>
      <c r="F392" s="3">
        <f t="shared" si="12"/>
        <v>0</v>
      </c>
    </row>
    <row r="393" spans="1:6" x14ac:dyDescent="0.3">
      <c r="A393" s="3">
        <f t="shared" si="13"/>
        <v>392</v>
      </c>
      <c r="B393" s="22">
        <f>номенклатура!B392</f>
        <v>0</v>
      </c>
      <c r="C393" s="4"/>
      <c r="D393" s="3">
        <f>SUMIFS(приход!F:F,приход!D:D,общее!B393)</f>
        <v>0</v>
      </c>
      <c r="E393" s="3">
        <f>SUMIFS(расход!D:D,расход!B:B,общее!B393)</f>
        <v>0</v>
      </c>
      <c r="F393" s="3">
        <f t="shared" si="12"/>
        <v>0</v>
      </c>
    </row>
    <row r="394" spans="1:6" x14ac:dyDescent="0.3">
      <c r="A394" s="3">
        <f t="shared" si="13"/>
        <v>393</v>
      </c>
      <c r="B394" s="22">
        <f>номенклатура!B393</f>
        <v>0</v>
      </c>
      <c r="C394" s="4"/>
      <c r="D394" s="3">
        <f>SUMIFS(приход!F:F,приход!D:D,общее!B394)</f>
        <v>0</v>
      </c>
      <c r="E394" s="3">
        <f>SUMIFS(расход!D:D,расход!B:B,общее!B394)</f>
        <v>0</v>
      </c>
      <c r="F394" s="3">
        <f t="shared" si="12"/>
        <v>0</v>
      </c>
    </row>
    <row r="395" spans="1:6" x14ac:dyDescent="0.3">
      <c r="A395" s="3">
        <f t="shared" si="13"/>
        <v>394</v>
      </c>
      <c r="B395" s="22">
        <f>номенклатура!B394</f>
        <v>0</v>
      </c>
      <c r="C395" s="4"/>
      <c r="D395" s="3">
        <f>SUMIFS(приход!F:F,приход!D:D,общее!B395)</f>
        <v>0</v>
      </c>
      <c r="E395" s="3">
        <f>SUMIFS(расход!D:D,расход!B:B,общее!B395)</f>
        <v>0</v>
      </c>
      <c r="F395" s="3">
        <f t="shared" si="12"/>
        <v>0</v>
      </c>
    </row>
    <row r="396" spans="1:6" x14ac:dyDescent="0.3">
      <c r="A396" s="3">
        <f t="shared" si="13"/>
        <v>395</v>
      </c>
      <c r="B396" s="22">
        <f>номенклатура!B395</f>
        <v>0</v>
      </c>
      <c r="C396" s="4"/>
      <c r="D396" s="3">
        <f>SUMIFS(приход!F:F,приход!D:D,общее!B396)</f>
        <v>0</v>
      </c>
      <c r="E396" s="3">
        <f>SUMIFS(расход!D:D,расход!B:B,общее!B396)</f>
        <v>0</v>
      </c>
      <c r="F396" s="3">
        <f t="shared" si="12"/>
        <v>0</v>
      </c>
    </row>
    <row r="397" spans="1:6" x14ac:dyDescent="0.3">
      <c r="A397" s="3">
        <f t="shared" si="13"/>
        <v>396</v>
      </c>
      <c r="B397" s="22">
        <f>номенклатура!B396</f>
        <v>0</v>
      </c>
      <c r="C397" s="4"/>
      <c r="D397" s="3">
        <f>SUMIFS(приход!F:F,приход!D:D,общее!B397)</f>
        <v>0</v>
      </c>
      <c r="E397" s="3">
        <f>SUMIFS(расход!D:D,расход!B:B,общее!B397)</f>
        <v>0</v>
      </c>
      <c r="F397" s="3">
        <f t="shared" si="12"/>
        <v>0</v>
      </c>
    </row>
    <row r="398" spans="1:6" x14ac:dyDescent="0.3">
      <c r="A398" s="3">
        <f t="shared" si="13"/>
        <v>397</v>
      </c>
      <c r="B398" s="22">
        <f>номенклатура!B397</f>
        <v>0</v>
      </c>
      <c r="C398" s="4"/>
      <c r="D398" s="3">
        <f>SUMIFS(приход!F:F,приход!D:D,общее!B398)</f>
        <v>0</v>
      </c>
      <c r="E398" s="3">
        <f>SUMIFS(расход!D:D,расход!B:B,общее!B398)</f>
        <v>0</v>
      </c>
      <c r="F398" s="3">
        <f t="shared" si="12"/>
        <v>0</v>
      </c>
    </row>
    <row r="399" spans="1:6" x14ac:dyDescent="0.3">
      <c r="A399" s="3">
        <f t="shared" si="13"/>
        <v>398</v>
      </c>
      <c r="B399" s="22">
        <f>номенклатура!B398</f>
        <v>0</v>
      </c>
      <c r="C399" s="4"/>
      <c r="D399" s="3">
        <f>SUMIFS(приход!F:F,приход!D:D,общее!B399)</f>
        <v>0</v>
      </c>
      <c r="E399" s="3">
        <f>SUMIFS(расход!D:D,расход!B:B,общее!B399)</f>
        <v>0</v>
      </c>
      <c r="F399" s="3">
        <f t="shared" si="12"/>
        <v>0</v>
      </c>
    </row>
    <row r="400" spans="1:6" x14ac:dyDescent="0.3">
      <c r="A400" s="3">
        <f t="shared" si="13"/>
        <v>399</v>
      </c>
      <c r="B400" s="22">
        <f>номенклатура!B399</f>
        <v>0</v>
      </c>
      <c r="C400" s="4"/>
      <c r="D400" s="3">
        <f>SUMIFS(приход!F:F,приход!D:D,общее!B400)</f>
        <v>0</v>
      </c>
      <c r="E400" s="3">
        <f>SUMIFS(расход!D:D,расход!B:B,общее!B400)</f>
        <v>0</v>
      </c>
      <c r="F400" s="3">
        <f t="shared" si="12"/>
        <v>0</v>
      </c>
    </row>
    <row r="401" spans="1:6" x14ac:dyDescent="0.3">
      <c r="A401" s="3">
        <f t="shared" si="13"/>
        <v>400</v>
      </c>
      <c r="B401" s="22">
        <f>номенклатура!B400</f>
        <v>0</v>
      </c>
      <c r="C401" s="4"/>
      <c r="D401" s="3">
        <f>SUMIFS(приход!F:F,приход!D:D,общее!B401)</f>
        <v>0</v>
      </c>
      <c r="E401" s="3">
        <f>SUMIFS(расход!D:D,расход!B:B,общее!B401)</f>
        <v>0</v>
      </c>
      <c r="F401" s="3">
        <f t="shared" si="12"/>
        <v>0</v>
      </c>
    </row>
    <row r="402" spans="1:6" x14ac:dyDescent="0.3">
      <c r="A402" s="3">
        <f t="shared" si="13"/>
        <v>401</v>
      </c>
      <c r="B402" s="22">
        <f>номенклатура!B401</f>
        <v>0</v>
      </c>
      <c r="C402" s="4"/>
      <c r="D402" s="3">
        <f>SUMIFS(приход!F:F,приход!D:D,общее!B402)</f>
        <v>0</v>
      </c>
      <c r="E402" s="3">
        <f>SUMIFS(расход!D:D,расход!B:B,общее!B402)</f>
        <v>0</v>
      </c>
      <c r="F402" s="3">
        <f t="shared" si="12"/>
        <v>0</v>
      </c>
    </row>
    <row r="403" spans="1:6" x14ac:dyDescent="0.3">
      <c r="A403" s="3">
        <f t="shared" si="13"/>
        <v>402</v>
      </c>
      <c r="B403" s="22">
        <f>номенклатура!B402</f>
        <v>0</v>
      </c>
      <c r="C403" s="4"/>
      <c r="D403" s="3">
        <f>SUMIFS(приход!F:F,приход!D:D,общее!B403)</f>
        <v>0</v>
      </c>
      <c r="E403" s="3">
        <f>SUMIFS(расход!D:D,расход!B:B,общее!B403)</f>
        <v>0</v>
      </c>
      <c r="F403" s="3">
        <f t="shared" si="12"/>
        <v>0</v>
      </c>
    </row>
    <row r="404" spans="1:6" x14ac:dyDescent="0.3">
      <c r="A404" s="3">
        <f t="shared" si="13"/>
        <v>403</v>
      </c>
      <c r="B404" s="22">
        <f>номенклатура!B403</f>
        <v>0</v>
      </c>
      <c r="C404" s="4"/>
      <c r="D404" s="3">
        <f>SUMIFS(приход!F:F,приход!D:D,общее!B404)</f>
        <v>0</v>
      </c>
      <c r="E404" s="3">
        <f>SUMIFS(расход!D:D,расход!B:B,общее!B404)</f>
        <v>0</v>
      </c>
      <c r="F404" s="3">
        <f t="shared" si="12"/>
        <v>0</v>
      </c>
    </row>
    <row r="405" spans="1:6" x14ac:dyDescent="0.3">
      <c r="A405" s="3">
        <f t="shared" si="13"/>
        <v>404</v>
      </c>
      <c r="B405" s="22">
        <f>номенклатура!B404</f>
        <v>0</v>
      </c>
      <c r="C405" s="4"/>
      <c r="D405" s="3">
        <f>SUMIFS(приход!F:F,приход!D:D,общее!B405)</f>
        <v>0</v>
      </c>
      <c r="E405" s="3">
        <f>SUMIFS(расход!D:D,расход!B:B,общее!B405)</f>
        <v>0</v>
      </c>
      <c r="F405" s="3">
        <f t="shared" si="12"/>
        <v>0</v>
      </c>
    </row>
    <row r="406" spans="1:6" x14ac:dyDescent="0.3">
      <c r="A406" s="3">
        <f t="shared" si="13"/>
        <v>405</v>
      </c>
      <c r="B406" s="22">
        <f>номенклатура!B405</f>
        <v>0</v>
      </c>
      <c r="C406" s="4"/>
      <c r="D406" s="3">
        <f>SUMIFS(приход!F:F,приход!D:D,общее!B406)</f>
        <v>0</v>
      </c>
      <c r="E406" s="3">
        <f>SUMIFS(расход!D:D,расход!B:B,общее!B406)</f>
        <v>0</v>
      </c>
      <c r="F406" s="3">
        <f t="shared" si="12"/>
        <v>0</v>
      </c>
    </row>
    <row r="407" spans="1:6" x14ac:dyDescent="0.3">
      <c r="A407" s="3">
        <f t="shared" si="13"/>
        <v>406</v>
      </c>
      <c r="B407" s="22">
        <f>номенклатура!B406</f>
        <v>0</v>
      </c>
      <c r="C407" s="4"/>
      <c r="D407" s="3">
        <f>SUMIFS(приход!F:F,приход!D:D,общее!B407)</f>
        <v>0</v>
      </c>
      <c r="E407" s="3">
        <f>SUMIFS(расход!D:D,расход!B:B,общее!B407)</f>
        <v>0</v>
      </c>
      <c r="F407" s="3">
        <f t="shared" si="12"/>
        <v>0</v>
      </c>
    </row>
    <row r="408" spans="1:6" x14ac:dyDescent="0.3">
      <c r="A408" s="3">
        <f t="shared" si="13"/>
        <v>407</v>
      </c>
      <c r="B408" s="22">
        <f>номенклатура!B407</f>
        <v>0</v>
      </c>
      <c r="C408" s="4"/>
      <c r="D408" s="3">
        <f>SUMIFS(приход!F:F,приход!D:D,общее!B408)</f>
        <v>0</v>
      </c>
      <c r="E408" s="3">
        <f>SUMIFS(расход!D:D,расход!B:B,общее!B408)</f>
        <v>0</v>
      </c>
      <c r="F408" s="3">
        <f t="shared" si="12"/>
        <v>0</v>
      </c>
    </row>
    <row r="409" spans="1:6" x14ac:dyDescent="0.3">
      <c r="A409" s="3">
        <f t="shared" si="13"/>
        <v>408</v>
      </c>
      <c r="B409" s="22">
        <f>номенклатура!B408</f>
        <v>0</v>
      </c>
      <c r="C409" s="4"/>
      <c r="D409" s="3">
        <f>SUMIFS(приход!F:F,приход!D:D,общее!B409)</f>
        <v>0</v>
      </c>
      <c r="E409" s="3">
        <f>SUMIFS(расход!D:D,расход!B:B,общее!B409)</f>
        <v>0</v>
      </c>
      <c r="F409" s="3">
        <f t="shared" si="12"/>
        <v>0</v>
      </c>
    </row>
    <row r="410" spans="1:6" x14ac:dyDescent="0.3">
      <c r="A410" s="3">
        <f t="shared" si="13"/>
        <v>409</v>
      </c>
      <c r="B410" s="22">
        <f>номенклатура!B409</f>
        <v>0</v>
      </c>
      <c r="C410" s="4"/>
      <c r="D410" s="3">
        <f>SUMIFS(приход!F:F,приход!D:D,общее!B410)</f>
        <v>0</v>
      </c>
      <c r="E410" s="3">
        <f>SUMIFS(расход!D:D,расход!B:B,общее!B410)</f>
        <v>0</v>
      </c>
      <c r="F410" s="3">
        <f t="shared" si="12"/>
        <v>0</v>
      </c>
    </row>
    <row r="411" spans="1:6" x14ac:dyDescent="0.3">
      <c r="A411" s="3">
        <f t="shared" si="13"/>
        <v>410</v>
      </c>
      <c r="B411" s="22">
        <f>номенклатура!B410</f>
        <v>0</v>
      </c>
      <c r="C411" s="4"/>
      <c r="D411" s="3">
        <f>SUMIFS(приход!F:F,приход!D:D,общее!B411)</f>
        <v>0</v>
      </c>
      <c r="E411" s="3">
        <f>SUMIFS(расход!D:D,расход!B:B,общее!B411)</f>
        <v>0</v>
      </c>
      <c r="F411" s="3">
        <f t="shared" si="12"/>
        <v>0</v>
      </c>
    </row>
    <row r="412" spans="1:6" x14ac:dyDescent="0.3">
      <c r="A412" s="3">
        <f t="shared" si="13"/>
        <v>411</v>
      </c>
      <c r="B412" s="22">
        <f>номенклатура!B411</f>
        <v>0</v>
      </c>
      <c r="C412" s="4"/>
      <c r="D412" s="3">
        <f>SUMIFS(приход!F:F,приход!D:D,общее!B412)</f>
        <v>0</v>
      </c>
      <c r="E412" s="3">
        <f>SUMIFS(расход!D:D,расход!B:B,общее!B412)</f>
        <v>0</v>
      </c>
      <c r="F412" s="3">
        <f t="shared" si="12"/>
        <v>0</v>
      </c>
    </row>
    <row r="413" spans="1:6" x14ac:dyDescent="0.3">
      <c r="A413" s="3">
        <f t="shared" si="13"/>
        <v>412</v>
      </c>
      <c r="B413" s="22">
        <f>номенклатура!B412</f>
        <v>0</v>
      </c>
      <c r="C413" s="4"/>
      <c r="D413" s="3">
        <f>SUMIFS(приход!F:F,приход!D:D,общее!B413)</f>
        <v>0</v>
      </c>
      <c r="E413" s="3">
        <f>SUMIFS(расход!D:D,расход!B:B,общее!B413)</f>
        <v>0</v>
      </c>
      <c r="F413" s="3">
        <f t="shared" si="12"/>
        <v>0</v>
      </c>
    </row>
    <row r="414" spans="1:6" x14ac:dyDescent="0.3">
      <c r="A414" s="3">
        <f t="shared" si="13"/>
        <v>413</v>
      </c>
      <c r="B414" s="22">
        <f>номенклатура!B413</f>
        <v>0</v>
      </c>
      <c r="C414" s="4"/>
      <c r="D414" s="3">
        <f>SUMIFS(приход!F:F,приход!D:D,общее!B414)</f>
        <v>0</v>
      </c>
      <c r="E414" s="3">
        <f>SUMIFS(расход!D:D,расход!B:B,общее!B414)</f>
        <v>0</v>
      </c>
      <c r="F414" s="3">
        <f t="shared" si="12"/>
        <v>0</v>
      </c>
    </row>
    <row r="415" spans="1:6" x14ac:dyDescent="0.3">
      <c r="A415" s="3">
        <f t="shared" si="13"/>
        <v>414</v>
      </c>
      <c r="B415" s="22">
        <f>номенклатура!B414</f>
        <v>0</v>
      </c>
      <c r="C415" s="4"/>
      <c r="D415" s="3">
        <f>SUMIFS(приход!F:F,приход!D:D,общее!B415)</f>
        <v>0</v>
      </c>
      <c r="E415" s="3">
        <f>SUMIFS(расход!D:D,расход!B:B,общее!B415)</f>
        <v>0</v>
      </c>
      <c r="F415" s="3">
        <f t="shared" si="12"/>
        <v>0</v>
      </c>
    </row>
    <row r="416" spans="1:6" x14ac:dyDescent="0.3">
      <c r="A416" s="3">
        <f t="shared" si="13"/>
        <v>415</v>
      </c>
      <c r="B416" s="22">
        <f>номенклатура!B415</f>
        <v>0</v>
      </c>
      <c r="C416" s="4"/>
      <c r="D416" s="3">
        <f>SUMIFS(приход!F:F,приход!D:D,общее!B416)</f>
        <v>0</v>
      </c>
      <c r="E416" s="3">
        <f>SUMIFS(расход!D:D,расход!B:B,общее!B416)</f>
        <v>0</v>
      </c>
      <c r="F416" s="3">
        <f t="shared" si="12"/>
        <v>0</v>
      </c>
    </row>
    <row r="417" spans="1:6" x14ac:dyDescent="0.3">
      <c r="A417" s="3">
        <f t="shared" si="13"/>
        <v>416</v>
      </c>
      <c r="B417" s="22">
        <f>номенклатура!B416</f>
        <v>0</v>
      </c>
      <c r="C417" s="4"/>
      <c r="D417" s="3">
        <f>SUMIFS(приход!F:F,приход!D:D,общее!B417)</f>
        <v>0</v>
      </c>
      <c r="E417" s="3">
        <f>SUMIFS(расход!D:D,расход!B:B,общее!B417)</f>
        <v>0</v>
      </c>
      <c r="F417" s="3">
        <f t="shared" si="12"/>
        <v>0</v>
      </c>
    </row>
    <row r="418" spans="1:6" x14ac:dyDescent="0.3">
      <c r="A418" s="3">
        <f t="shared" si="13"/>
        <v>417</v>
      </c>
      <c r="B418" s="22">
        <f>номенклатура!B417</f>
        <v>0</v>
      </c>
      <c r="C418" s="4"/>
      <c r="D418" s="3">
        <f>SUMIFS(приход!F:F,приход!D:D,общее!B418)</f>
        <v>0</v>
      </c>
      <c r="E418" s="3">
        <f>SUMIFS(расход!D:D,расход!B:B,общее!B418)</f>
        <v>0</v>
      </c>
      <c r="F418" s="3">
        <f t="shared" si="12"/>
        <v>0</v>
      </c>
    </row>
    <row r="419" spans="1:6" x14ac:dyDescent="0.3">
      <c r="A419" s="3">
        <f t="shared" si="13"/>
        <v>418</v>
      </c>
      <c r="B419" s="22">
        <f>номенклатура!B418</f>
        <v>0</v>
      </c>
      <c r="C419" s="4"/>
      <c r="D419" s="3">
        <f>SUMIFS(приход!F:F,приход!D:D,общее!B419)</f>
        <v>0</v>
      </c>
      <c r="E419" s="3">
        <f>SUMIFS(расход!D:D,расход!B:B,общее!B419)</f>
        <v>0</v>
      </c>
      <c r="F419" s="3">
        <f t="shared" si="12"/>
        <v>0</v>
      </c>
    </row>
    <row r="420" spans="1:6" x14ac:dyDescent="0.3">
      <c r="A420" s="3">
        <f t="shared" si="13"/>
        <v>419</v>
      </c>
      <c r="B420" s="22">
        <f>номенклатура!B419</f>
        <v>0</v>
      </c>
      <c r="C420" s="4"/>
      <c r="D420" s="3">
        <f>SUMIFS(приход!F:F,приход!D:D,общее!B420)</f>
        <v>0</v>
      </c>
      <c r="E420" s="3">
        <f>SUMIFS(расход!D:D,расход!B:B,общее!B420)</f>
        <v>0</v>
      </c>
      <c r="F420" s="3">
        <f t="shared" si="12"/>
        <v>0</v>
      </c>
    </row>
    <row r="421" spans="1:6" x14ac:dyDescent="0.3">
      <c r="A421" s="3">
        <f t="shared" si="13"/>
        <v>420</v>
      </c>
      <c r="B421" s="22">
        <f>номенклатура!B420</f>
        <v>0</v>
      </c>
      <c r="C421" s="4"/>
      <c r="D421" s="3">
        <f>SUMIFS(приход!F:F,приход!D:D,общее!B421)</f>
        <v>0</v>
      </c>
      <c r="E421" s="3">
        <f>SUMIFS(расход!D:D,расход!B:B,общее!B421)</f>
        <v>0</v>
      </c>
      <c r="F421" s="3">
        <f t="shared" si="12"/>
        <v>0</v>
      </c>
    </row>
    <row r="422" spans="1:6" x14ac:dyDescent="0.3">
      <c r="A422" s="3">
        <f t="shared" si="13"/>
        <v>421</v>
      </c>
      <c r="B422" s="22">
        <f>номенклатура!B421</f>
        <v>0</v>
      </c>
      <c r="C422" s="4"/>
      <c r="D422" s="3">
        <f>SUMIFS(приход!F:F,приход!D:D,общее!B422)</f>
        <v>0</v>
      </c>
      <c r="E422" s="3">
        <f>SUMIFS(расход!D:D,расход!B:B,общее!B422)</f>
        <v>0</v>
      </c>
      <c r="F422" s="3">
        <f t="shared" si="12"/>
        <v>0</v>
      </c>
    </row>
    <row r="423" spans="1:6" x14ac:dyDescent="0.3">
      <c r="A423" s="3">
        <f t="shared" si="13"/>
        <v>422</v>
      </c>
      <c r="B423" s="22">
        <f>номенклатура!B422</f>
        <v>0</v>
      </c>
      <c r="C423" s="4"/>
      <c r="D423" s="3">
        <f>SUMIFS(приход!F:F,приход!D:D,общее!B423)</f>
        <v>0</v>
      </c>
      <c r="E423" s="3">
        <f>SUMIFS(расход!D:D,расход!B:B,общее!B423)</f>
        <v>0</v>
      </c>
      <c r="F423" s="3">
        <f t="shared" si="12"/>
        <v>0</v>
      </c>
    </row>
    <row r="424" spans="1:6" x14ac:dyDescent="0.3">
      <c r="A424" s="3">
        <f t="shared" si="13"/>
        <v>423</v>
      </c>
      <c r="B424" s="22">
        <f>номенклатура!B423</f>
        <v>0</v>
      </c>
      <c r="C424" s="4"/>
      <c r="D424" s="3">
        <f>SUMIFS(приход!F:F,приход!D:D,общее!B424)</f>
        <v>0</v>
      </c>
      <c r="E424" s="3">
        <f>SUMIFS(расход!D:D,расход!B:B,общее!B424)</f>
        <v>0</v>
      </c>
      <c r="F424" s="3">
        <f t="shared" si="12"/>
        <v>0</v>
      </c>
    </row>
    <row r="425" spans="1:6" x14ac:dyDescent="0.3">
      <c r="A425" s="3">
        <f t="shared" si="13"/>
        <v>424</v>
      </c>
      <c r="B425" s="22">
        <f>номенклатура!B424</f>
        <v>0</v>
      </c>
      <c r="C425" s="4"/>
      <c r="D425" s="3">
        <f>SUMIFS(приход!F:F,приход!D:D,общее!B425)</f>
        <v>0</v>
      </c>
      <c r="E425" s="3">
        <f>SUMIFS(расход!D:D,расход!B:B,общее!B425)</f>
        <v>0</v>
      </c>
      <c r="F425" s="3">
        <f t="shared" si="12"/>
        <v>0</v>
      </c>
    </row>
    <row r="426" spans="1:6" x14ac:dyDescent="0.3">
      <c r="A426" s="3">
        <f t="shared" si="13"/>
        <v>425</v>
      </c>
      <c r="B426" s="22">
        <f>номенклатура!B425</f>
        <v>0</v>
      </c>
      <c r="C426" s="4"/>
      <c r="D426" s="3">
        <f>SUMIFS(приход!F:F,приход!D:D,общее!B426)</f>
        <v>0</v>
      </c>
      <c r="E426" s="3">
        <f>SUMIFS(расход!D:D,расход!B:B,общее!B426)</f>
        <v>0</v>
      </c>
      <c r="F426" s="3">
        <f t="shared" si="12"/>
        <v>0</v>
      </c>
    </row>
    <row r="427" spans="1:6" x14ac:dyDescent="0.3">
      <c r="A427" s="3">
        <f t="shared" si="13"/>
        <v>426</v>
      </c>
      <c r="B427" s="22">
        <f>номенклатура!B426</f>
        <v>0</v>
      </c>
      <c r="C427" s="4"/>
      <c r="D427" s="3">
        <f>SUMIFS(приход!F:F,приход!D:D,общее!B427)</f>
        <v>0</v>
      </c>
      <c r="E427" s="3">
        <f>SUMIFS(расход!D:D,расход!B:B,общее!B427)</f>
        <v>0</v>
      </c>
      <c r="F427" s="3">
        <f t="shared" si="12"/>
        <v>0</v>
      </c>
    </row>
    <row r="428" spans="1:6" x14ac:dyDescent="0.3">
      <c r="A428" s="3">
        <f t="shared" si="13"/>
        <v>427</v>
      </c>
      <c r="B428" s="22">
        <f>номенклатура!B427</f>
        <v>0</v>
      </c>
      <c r="C428" s="4"/>
      <c r="D428" s="3">
        <f>SUMIFS(приход!F:F,приход!D:D,общее!B428)</f>
        <v>0</v>
      </c>
      <c r="E428" s="3">
        <f>SUMIFS(расход!D:D,расход!B:B,общее!B428)</f>
        <v>0</v>
      </c>
      <c r="F428" s="3">
        <f t="shared" si="12"/>
        <v>0</v>
      </c>
    </row>
    <row r="429" spans="1:6" x14ac:dyDescent="0.3">
      <c r="A429" s="3">
        <f t="shared" si="13"/>
        <v>428</v>
      </c>
      <c r="B429" s="22">
        <f>номенклатура!B428</f>
        <v>0</v>
      </c>
      <c r="C429" s="4"/>
      <c r="D429" s="3">
        <f>SUMIFS(приход!F:F,приход!D:D,общее!B429)</f>
        <v>0</v>
      </c>
      <c r="E429" s="3">
        <f>SUMIFS(расход!D:D,расход!B:B,общее!B429)</f>
        <v>0</v>
      </c>
      <c r="F429" s="3">
        <f t="shared" si="12"/>
        <v>0</v>
      </c>
    </row>
    <row r="430" spans="1:6" x14ac:dyDescent="0.3">
      <c r="A430" s="3">
        <f t="shared" si="13"/>
        <v>429</v>
      </c>
      <c r="B430" s="22">
        <f>номенклатура!B429</f>
        <v>0</v>
      </c>
      <c r="C430" s="4"/>
      <c r="D430" s="3">
        <f>SUMIFS(приход!F:F,приход!D:D,общее!B430)</f>
        <v>0</v>
      </c>
      <c r="E430" s="3">
        <f>SUMIFS(расход!D:D,расход!B:B,общее!B430)</f>
        <v>0</v>
      </c>
      <c r="F430" s="3">
        <f t="shared" si="12"/>
        <v>0</v>
      </c>
    </row>
    <row r="431" spans="1:6" x14ac:dyDescent="0.3">
      <c r="A431" s="3">
        <f t="shared" si="13"/>
        <v>430</v>
      </c>
      <c r="B431" s="22">
        <f>номенклатура!B430</f>
        <v>0</v>
      </c>
      <c r="C431" s="4"/>
      <c r="D431" s="3">
        <f>SUMIFS(приход!F:F,приход!D:D,общее!B431)</f>
        <v>0</v>
      </c>
      <c r="E431" s="3">
        <f>SUMIFS(расход!D:D,расход!B:B,общее!B431)</f>
        <v>0</v>
      </c>
      <c r="F431" s="3">
        <f t="shared" si="12"/>
        <v>0</v>
      </c>
    </row>
    <row r="432" spans="1:6" x14ac:dyDescent="0.3">
      <c r="A432" s="3">
        <f t="shared" si="13"/>
        <v>431</v>
      </c>
      <c r="B432" s="22">
        <f>номенклатура!B431</f>
        <v>0</v>
      </c>
      <c r="C432" s="4"/>
      <c r="D432" s="3">
        <f>SUMIFS(приход!F:F,приход!D:D,общее!B432)</f>
        <v>0</v>
      </c>
      <c r="E432" s="3">
        <f>SUMIFS(расход!D:D,расход!B:B,общее!B432)</f>
        <v>0</v>
      </c>
      <c r="F432" s="3">
        <f t="shared" si="12"/>
        <v>0</v>
      </c>
    </row>
    <row r="433" spans="1:6" x14ac:dyDescent="0.3">
      <c r="A433" s="3">
        <f t="shared" si="13"/>
        <v>432</v>
      </c>
      <c r="B433" s="22">
        <f>номенклатура!B432</f>
        <v>0</v>
      </c>
      <c r="C433" s="4"/>
      <c r="D433" s="3">
        <f>SUMIFS(приход!F:F,приход!D:D,общее!B433)</f>
        <v>0</v>
      </c>
      <c r="E433" s="3">
        <f>SUMIFS(расход!D:D,расход!B:B,общее!B433)</f>
        <v>0</v>
      </c>
      <c r="F433" s="3">
        <f t="shared" si="12"/>
        <v>0</v>
      </c>
    </row>
    <row r="434" spans="1:6" x14ac:dyDescent="0.3">
      <c r="A434" s="3">
        <f t="shared" si="13"/>
        <v>433</v>
      </c>
      <c r="B434" s="22">
        <f>номенклатура!B433</f>
        <v>0</v>
      </c>
      <c r="C434" s="4"/>
      <c r="D434" s="3">
        <f>SUMIFS(приход!F:F,приход!D:D,общее!B434)</f>
        <v>0</v>
      </c>
      <c r="E434" s="3">
        <f>SUMIFS(расход!D:D,расход!B:B,общее!B434)</f>
        <v>0</v>
      </c>
      <c r="F434" s="3">
        <f t="shared" si="12"/>
        <v>0</v>
      </c>
    </row>
    <row r="435" spans="1:6" x14ac:dyDescent="0.3">
      <c r="A435" s="3">
        <f t="shared" si="13"/>
        <v>434</v>
      </c>
      <c r="B435" s="22">
        <f>номенклатура!B434</f>
        <v>0</v>
      </c>
      <c r="C435" s="4"/>
      <c r="D435" s="3">
        <f>SUMIFS(приход!F:F,приход!D:D,общее!B435)</f>
        <v>0</v>
      </c>
      <c r="E435" s="3">
        <f>SUMIFS(расход!D:D,расход!B:B,общее!B435)</f>
        <v>0</v>
      </c>
      <c r="F435" s="3">
        <f t="shared" si="12"/>
        <v>0</v>
      </c>
    </row>
    <row r="436" spans="1:6" x14ac:dyDescent="0.3">
      <c r="A436" s="3">
        <f t="shared" si="13"/>
        <v>435</v>
      </c>
      <c r="B436" s="22">
        <f>номенклатура!B435</f>
        <v>0</v>
      </c>
      <c r="C436" s="4"/>
      <c r="D436" s="3">
        <f>SUMIFS(приход!F:F,приход!D:D,общее!B436)</f>
        <v>0</v>
      </c>
      <c r="E436" s="3">
        <f>SUMIFS(расход!D:D,расход!B:B,общее!B436)</f>
        <v>0</v>
      </c>
      <c r="F436" s="3">
        <f t="shared" si="12"/>
        <v>0</v>
      </c>
    </row>
    <row r="437" spans="1:6" x14ac:dyDescent="0.3">
      <c r="A437" s="3">
        <f t="shared" si="13"/>
        <v>436</v>
      </c>
      <c r="B437" s="22">
        <f>номенклатура!B436</f>
        <v>0</v>
      </c>
      <c r="C437" s="4"/>
      <c r="D437" s="3">
        <f>SUMIFS(приход!F:F,приход!D:D,общее!B437)</f>
        <v>0</v>
      </c>
      <c r="E437" s="3">
        <f>SUMIFS(расход!D:D,расход!B:B,общее!B437)</f>
        <v>0</v>
      </c>
      <c r="F437" s="3">
        <f t="shared" si="12"/>
        <v>0</v>
      </c>
    </row>
    <row r="438" spans="1:6" x14ac:dyDescent="0.3">
      <c r="A438" s="3">
        <f t="shared" si="13"/>
        <v>437</v>
      </c>
      <c r="B438" s="22">
        <f>номенклатура!B437</f>
        <v>0</v>
      </c>
      <c r="C438" s="4"/>
      <c r="D438" s="3">
        <f>SUMIFS(приход!F:F,приход!D:D,общее!B438)</f>
        <v>0</v>
      </c>
      <c r="E438" s="3">
        <f>SUMIFS(расход!D:D,расход!B:B,общее!B438)</f>
        <v>0</v>
      </c>
      <c r="F438" s="3">
        <f t="shared" si="12"/>
        <v>0</v>
      </c>
    </row>
    <row r="439" spans="1:6" x14ac:dyDescent="0.3">
      <c r="A439" s="3">
        <f t="shared" si="13"/>
        <v>438</v>
      </c>
      <c r="B439" s="22">
        <f>номенклатура!B438</f>
        <v>0</v>
      </c>
      <c r="C439" s="4"/>
      <c r="D439" s="3">
        <f>SUMIFS(приход!F:F,приход!D:D,общее!B439)</f>
        <v>0</v>
      </c>
      <c r="E439" s="3">
        <f>SUMIFS(расход!D:D,расход!B:B,общее!B439)</f>
        <v>0</v>
      </c>
      <c r="F439" s="3">
        <f t="shared" si="12"/>
        <v>0</v>
      </c>
    </row>
    <row r="440" spans="1:6" x14ac:dyDescent="0.3">
      <c r="A440" s="3">
        <f t="shared" si="13"/>
        <v>439</v>
      </c>
      <c r="B440" s="22">
        <f>номенклатура!B439</f>
        <v>0</v>
      </c>
      <c r="C440" s="4"/>
      <c r="D440" s="3">
        <f>SUMIFS(приход!F:F,приход!D:D,общее!B440)</f>
        <v>0</v>
      </c>
      <c r="E440" s="3">
        <f>SUMIFS(расход!D:D,расход!B:B,общее!B440)</f>
        <v>0</v>
      </c>
      <c r="F440" s="3">
        <f t="shared" si="12"/>
        <v>0</v>
      </c>
    </row>
    <row r="441" spans="1:6" x14ac:dyDescent="0.3">
      <c r="A441" s="3">
        <f t="shared" si="13"/>
        <v>440</v>
      </c>
      <c r="B441" s="22">
        <f>номенклатура!B440</f>
        <v>0</v>
      </c>
      <c r="C441" s="4"/>
      <c r="D441" s="3">
        <f>SUMIFS(приход!F:F,приход!D:D,общее!B441)</f>
        <v>0</v>
      </c>
      <c r="E441" s="3">
        <f>SUMIFS(расход!D:D,расход!B:B,общее!B441)</f>
        <v>0</v>
      </c>
      <c r="F441" s="3">
        <f t="shared" si="12"/>
        <v>0</v>
      </c>
    </row>
    <row r="442" spans="1:6" x14ac:dyDescent="0.3">
      <c r="A442" s="3">
        <f t="shared" si="13"/>
        <v>441</v>
      </c>
      <c r="B442" s="22">
        <f>номенклатура!B441</f>
        <v>0</v>
      </c>
      <c r="C442" s="4"/>
      <c r="D442" s="3">
        <f>SUMIFS(приход!F:F,приход!D:D,общее!B442)</f>
        <v>0</v>
      </c>
      <c r="E442" s="3">
        <f>SUMIFS(расход!D:D,расход!B:B,общее!B442)</f>
        <v>0</v>
      </c>
      <c r="F442" s="3">
        <f t="shared" si="12"/>
        <v>0</v>
      </c>
    </row>
    <row r="443" spans="1:6" x14ac:dyDescent="0.3">
      <c r="A443" s="3">
        <f t="shared" si="13"/>
        <v>442</v>
      </c>
      <c r="B443" s="22">
        <f>номенклатура!B442</f>
        <v>0</v>
      </c>
      <c r="C443" s="4"/>
      <c r="D443" s="3">
        <f>SUMIFS(приход!F:F,приход!D:D,общее!B443)</f>
        <v>0</v>
      </c>
      <c r="E443" s="3">
        <f>SUMIFS(расход!D:D,расход!B:B,общее!B443)</f>
        <v>0</v>
      </c>
      <c r="F443" s="3">
        <f t="shared" si="12"/>
        <v>0</v>
      </c>
    </row>
    <row r="444" spans="1:6" x14ac:dyDescent="0.3">
      <c r="A444" s="3">
        <f t="shared" si="13"/>
        <v>443</v>
      </c>
      <c r="B444" s="22">
        <f>номенклатура!B443</f>
        <v>0</v>
      </c>
      <c r="C444" s="4"/>
      <c r="D444" s="3">
        <f>SUMIFS(приход!F:F,приход!D:D,общее!B444)</f>
        <v>0</v>
      </c>
      <c r="E444" s="3">
        <f>SUMIFS(расход!D:D,расход!B:B,общее!B444)</f>
        <v>0</v>
      </c>
      <c r="F444" s="3">
        <f t="shared" si="12"/>
        <v>0</v>
      </c>
    </row>
    <row r="445" spans="1:6" x14ac:dyDescent="0.3">
      <c r="A445" s="3">
        <f t="shared" si="13"/>
        <v>444</v>
      </c>
      <c r="B445" s="22">
        <f>номенклатура!B444</f>
        <v>0</v>
      </c>
      <c r="C445" s="4"/>
      <c r="D445" s="3">
        <f>SUMIFS(приход!F:F,приход!D:D,общее!B445)</f>
        <v>0</v>
      </c>
      <c r="E445" s="3">
        <f>SUMIFS(расход!D:D,расход!B:B,общее!B445)</f>
        <v>0</v>
      </c>
      <c r="F445" s="3">
        <f t="shared" si="12"/>
        <v>0</v>
      </c>
    </row>
    <row r="446" spans="1:6" x14ac:dyDescent="0.3">
      <c r="A446" s="3">
        <f t="shared" si="13"/>
        <v>445</v>
      </c>
      <c r="B446" s="22">
        <f>номенклатура!B445</f>
        <v>0</v>
      </c>
      <c r="C446" s="4"/>
      <c r="D446" s="3">
        <f>SUMIFS(приход!F:F,приход!D:D,общее!B446)</f>
        <v>0</v>
      </c>
      <c r="E446" s="3">
        <f>SUMIFS(расход!D:D,расход!B:B,общее!B446)</f>
        <v>0</v>
      </c>
      <c r="F446" s="3">
        <f t="shared" si="12"/>
        <v>0</v>
      </c>
    </row>
    <row r="447" spans="1:6" x14ac:dyDescent="0.3">
      <c r="A447" s="3">
        <f t="shared" si="13"/>
        <v>446</v>
      </c>
      <c r="B447" s="22">
        <f>номенклатура!B446</f>
        <v>0</v>
      </c>
      <c r="C447" s="4"/>
      <c r="D447" s="3">
        <f>SUMIFS(приход!F:F,приход!D:D,общее!B447)</f>
        <v>0</v>
      </c>
      <c r="E447" s="3">
        <f>SUMIFS(расход!D:D,расход!B:B,общее!B447)</f>
        <v>0</v>
      </c>
      <c r="F447" s="3">
        <f t="shared" si="12"/>
        <v>0</v>
      </c>
    </row>
    <row r="448" spans="1:6" x14ac:dyDescent="0.3">
      <c r="A448" s="3">
        <f t="shared" si="13"/>
        <v>447</v>
      </c>
      <c r="B448" s="22">
        <f>номенклатура!B447</f>
        <v>0</v>
      </c>
      <c r="C448" s="4"/>
      <c r="D448" s="3">
        <f>SUMIFS(приход!F:F,приход!D:D,общее!B448)</f>
        <v>0</v>
      </c>
      <c r="E448" s="3">
        <f>SUMIFS(расход!D:D,расход!B:B,общее!B448)</f>
        <v>0</v>
      </c>
      <c r="F448" s="3">
        <f t="shared" si="12"/>
        <v>0</v>
      </c>
    </row>
    <row r="449" spans="1:6" x14ac:dyDescent="0.3">
      <c r="A449" s="3">
        <f t="shared" si="13"/>
        <v>448</v>
      </c>
      <c r="B449" s="22">
        <f>номенклатура!B448</f>
        <v>0</v>
      </c>
      <c r="C449" s="4"/>
      <c r="D449" s="3">
        <f>SUMIFS(приход!F:F,приход!D:D,общее!B449)</f>
        <v>0</v>
      </c>
      <c r="E449" s="3">
        <f>SUMIFS(расход!D:D,расход!B:B,общее!B449)</f>
        <v>0</v>
      </c>
      <c r="F449" s="3">
        <f t="shared" si="12"/>
        <v>0</v>
      </c>
    </row>
    <row r="450" spans="1:6" x14ac:dyDescent="0.3">
      <c r="A450" s="3">
        <f t="shared" si="13"/>
        <v>449</v>
      </c>
      <c r="B450" s="22">
        <f>номенклатура!B449</f>
        <v>0</v>
      </c>
      <c r="C450" s="4"/>
      <c r="D450" s="3">
        <f>SUMIFS(приход!F:F,приход!D:D,общее!B450)</f>
        <v>0</v>
      </c>
      <c r="E450" s="3">
        <f>SUMIFS(расход!D:D,расход!B:B,общее!B450)</f>
        <v>0</v>
      </c>
      <c r="F450" s="3">
        <f t="shared" ref="F450:F513" si="14">D450-E450</f>
        <v>0</v>
      </c>
    </row>
    <row r="451" spans="1:6" x14ac:dyDescent="0.3">
      <c r="A451" s="3">
        <f t="shared" ref="A451:A514" si="15">A450+1</f>
        <v>450</v>
      </c>
      <c r="B451" s="22">
        <f>номенклатура!B450</f>
        <v>0</v>
      </c>
      <c r="C451" s="4"/>
      <c r="D451" s="3">
        <f>SUMIFS(приход!F:F,приход!D:D,общее!B451)</f>
        <v>0</v>
      </c>
      <c r="E451" s="3">
        <f>SUMIFS(расход!D:D,расход!B:B,общее!B451)</f>
        <v>0</v>
      </c>
      <c r="F451" s="3">
        <f t="shared" si="14"/>
        <v>0</v>
      </c>
    </row>
    <row r="452" spans="1:6" x14ac:dyDescent="0.3">
      <c r="A452" s="3">
        <f t="shared" si="15"/>
        <v>451</v>
      </c>
      <c r="B452" s="22">
        <f>номенклатура!B451</f>
        <v>0</v>
      </c>
      <c r="C452" s="4"/>
      <c r="D452" s="3">
        <f>SUMIFS(приход!F:F,приход!D:D,общее!B452)</f>
        <v>0</v>
      </c>
      <c r="E452" s="3">
        <f>SUMIFS(расход!D:D,расход!B:B,общее!B452)</f>
        <v>0</v>
      </c>
      <c r="F452" s="3">
        <f t="shared" si="14"/>
        <v>0</v>
      </c>
    </row>
    <row r="453" spans="1:6" x14ac:dyDescent="0.3">
      <c r="A453" s="3">
        <f t="shared" si="15"/>
        <v>452</v>
      </c>
      <c r="B453" s="22">
        <f>номенклатура!B452</f>
        <v>0</v>
      </c>
      <c r="C453" s="4"/>
      <c r="D453" s="3">
        <f>SUMIFS(приход!F:F,приход!D:D,общее!B453)</f>
        <v>0</v>
      </c>
      <c r="E453" s="3">
        <f>SUMIFS(расход!D:D,расход!B:B,общее!B453)</f>
        <v>0</v>
      </c>
      <c r="F453" s="3">
        <f t="shared" si="14"/>
        <v>0</v>
      </c>
    </row>
    <row r="454" spans="1:6" x14ac:dyDescent="0.3">
      <c r="A454" s="3">
        <f t="shared" si="15"/>
        <v>453</v>
      </c>
      <c r="B454" s="22">
        <f>номенклатура!B453</f>
        <v>0</v>
      </c>
      <c r="C454" s="4"/>
      <c r="D454" s="3">
        <f>SUMIFS(приход!F:F,приход!D:D,общее!B454)</f>
        <v>0</v>
      </c>
      <c r="E454" s="3">
        <f>SUMIFS(расход!D:D,расход!B:B,общее!B454)</f>
        <v>0</v>
      </c>
      <c r="F454" s="3">
        <f t="shared" si="14"/>
        <v>0</v>
      </c>
    </row>
    <row r="455" spans="1:6" x14ac:dyDescent="0.3">
      <c r="A455" s="3">
        <f t="shared" si="15"/>
        <v>454</v>
      </c>
      <c r="B455" s="22">
        <f>номенклатура!B454</f>
        <v>0</v>
      </c>
      <c r="C455" s="4"/>
      <c r="D455" s="3">
        <f>SUMIFS(приход!F:F,приход!D:D,общее!B455)</f>
        <v>0</v>
      </c>
      <c r="E455" s="3">
        <f>SUMIFS(расход!D:D,расход!B:B,общее!B455)</f>
        <v>0</v>
      </c>
      <c r="F455" s="3">
        <f t="shared" si="14"/>
        <v>0</v>
      </c>
    </row>
    <row r="456" spans="1:6" x14ac:dyDescent="0.3">
      <c r="A456" s="3">
        <f t="shared" si="15"/>
        <v>455</v>
      </c>
      <c r="B456" s="22">
        <f>номенклатура!B455</f>
        <v>0</v>
      </c>
      <c r="C456" s="4"/>
      <c r="D456" s="3">
        <f>SUMIFS(приход!F:F,приход!D:D,общее!B456)</f>
        <v>0</v>
      </c>
      <c r="E456" s="3">
        <f>SUMIFS(расход!D:D,расход!B:B,общее!B456)</f>
        <v>0</v>
      </c>
      <c r="F456" s="3">
        <f t="shared" si="14"/>
        <v>0</v>
      </c>
    </row>
    <row r="457" spans="1:6" x14ac:dyDescent="0.3">
      <c r="A457" s="3">
        <f t="shared" si="15"/>
        <v>456</v>
      </c>
      <c r="B457" s="22">
        <f>номенклатура!B456</f>
        <v>0</v>
      </c>
      <c r="C457" s="4"/>
      <c r="D457" s="3">
        <f>SUMIFS(приход!F:F,приход!D:D,общее!B457)</f>
        <v>0</v>
      </c>
      <c r="E457" s="3">
        <f>SUMIFS(расход!D:D,расход!B:B,общее!B457)</f>
        <v>0</v>
      </c>
      <c r="F457" s="3">
        <f t="shared" si="14"/>
        <v>0</v>
      </c>
    </row>
    <row r="458" spans="1:6" x14ac:dyDescent="0.3">
      <c r="A458" s="3">
        <f t="shared" si="15"/>
        <v>457</v>
      </c>
      <c r="B458" s="22">
        <f>номенклатура!B457</f>
        <v>0</v>
      </c>
      <c r="C458" s="4"/>
      <c r="D458" s="3">
        <f>SUMIFS(приход!F:F,приход!D:D,общее!B458)</f>
        <v>0</v>
      </c>
      <c r="E458" s="3">
        <f>SUMIFS(расход!D:D,расход!B:B,общее!B458)</f>
        <v>0</v>
      </c>
      <c r="F458" s="3">
        <f t="shared" si="14"/>
        <v>0</v>
      </c>
    </row>
    <row r="459" spans="1:6" x14ac:dyDescent="0.3">
      <c r="A459" s="3">
        <f t="shared" si="15"/>
        <v>458</v>
      </c>
      <c r="B459" s="22">
        <f>номенклатура!B458</f>
        <v>0</v>
      </c>
      <c r="C459" s="4"/>
      <c r="D459" s="3">
        <f>SUMIFS(приход!F:F,приход!D:D,общее!B459)</f>
        <v>0</v>
      </c>
      <c r="E459" s="3">
        <f>SUMIFS(расход!D:D,расход!B:B,общее!B459)</f>
        <v>0</v>
      </c>
      <c r="F459" s="3">
        <f t="shared" si="14"/>
        <v>0</v>
      </c>
    </row>
    <row r="460" spans="1:6" x14ac:dyDescent="0.3">
      <c r="A460" s="3">
        <f t="shared" si="15"/>
        <v>459</v>
      </c>
      <c r="B460" s="22">
        <f>номенклатура!B459</f>
        <v>0</v>
      </c>
      <c r="C460" s="4"/>
      <c r="D460" s="3">
        <f>SUMIFS(приход!F:F,приход!D:D,общее!B460)</f>
        <v>0</v>
      </c>
      <c r="E460" s="3">
        <f>SUMIFS(расход!D:D,расход!B:B,общее!B460)</f>
        <v>0</v>
      </c>
      <c r="F460" s="3">
        <f t="shared" si="14"/>
        <v>0</v>
      </c>
    </row>
    <row r="461" spans="1:6" x14ac:dyDescent="0.3">
      <c r="A461" s="3">
        <f t="shared" si="15"/>
        <v>460</v>
      </c>
      <c r="B461" s="22">
        <f>номенклатура!B460</f>
        <v>0</v>
      </c>
      <c r="C461" s="4"/>
      <c r="D461" s="3">
        <f>SUMIFS(приход!F:F,приход!D:D,общее!B461)</f>
        <v>0</v>
      </c>
      <c r="E461" s="3">
        <f>SUMIFS(расход!D:D,расход!B:B,общее!B461)</f>
        <v>0</v>
      </c>
      <c r="F461" s="3">
        <f t="shared" si="14"/>
        <v>0</v>
      </c>
    </row>
    <row r="462" spans="1:6" x14ac:dyDescent="0.3">
      <c r="A462" s="3">
        <f t="shared" si="15"/>
        <v>461</v>
      </c>
      <c r="B462" s="22">
        <f>номенклатура!B461</f>
        <v>0</v>
      </c>
      <c r="C462" s="4"/>
      <c r="D462" s="3">
        <f>SUMIFS(приход!F:F,приход!D:D,общее!B462)</f>
        <v>0</v>
      </c>
      <c r="E462" s="3">
        <f>SUMIFS(расход!D:D,расход!B:B,общее!B462)</f>
        <v>0</v>
      </c>
      <c r="F462" s="3">
        <f t="shared" si="14"/>
        <v>0</v>
      </c>
    </row>
    <row r="463" spans="1:6" x14ac:dyDescent="0.3">
      <c r="A463" s="3">
        <f t="shared" si="15"/>
        <v>462</v>
      </c>
      <c r="B463" s="22">
        <f>номенклатура!B462</f>
        <v>0</v>
      </c>
      <c r="C463" s="4"/>
      <c r="D463" s="3">
        <f>SUMIFS(приход!F:F,приход!D:D,общее!B463)</f>
        <v>0</v>
      </c>
      <c r="E463" s="3">
        <f>SUMIFS(расход!D:D,расход!B:B,общее!B463)</f>
        <v>0</v>
      </c>
      <c r="F463" s="3">
        <f t="shared" si="14"/>
        <v>0</v>
      </c>
    </row>
    <row r="464" spans="1:6" x14ac:dyDescent="0.3">
      <c r="A464" s="3">
        <f t="shared" si="15"/>
        <v>463</v>
      </c>
      <c r="B464" s="22">
        <f>номенклатура!B463</f>
        <v>0</v>
      </c>
      <c r="C464" s="4"/>
      <c r="D464" s="3">
        <f>SUMIFS(приход!F:F,приход!D:D,общее!B464)</f>
        <v>0</v>
      </c>
      <c r="E464" s="3">
        <f>SUMIFS(расход!D:D,расход!B:B,общее!B464)</f>
        <v>0</v>
      </c>
      <c r="F464" s="3">
        <f t="shared" si="14"/>
        <v>0</v>
      </c>
    </row>
    <row r="465" spans="1:6" x14ac:dyDescent="0.3">
      <c r="A465" s="3">
        <f t="shared" si="15"/>
        <v>464</v>
      </c>
      <c r="B465" s="22">
        <f>номенклатура!B464</f>
        <v>0</v>
      </c>
      <c r="C465" s="4"/>
      <c r="D465" s="3">
        <f>SUMIFS(приход!F:F,приход!D:D,общее!B465)</f>
        <v>0</v>
      </c>
      <c r="E465" s="3">
        <f>SUMIFS(расход!D:D,расход!B:B,общее!B465)</f>
        <v>0</v>
      </c>
      <c r="F465" s="3">
        <f t="shared" si="14"/>
        <v>0</v>
      </c>
    </row>
    <row r="466" spans="1:6" x14ac:dyDescent="0.3">
      <c r="A466" s="3">
        <f t="shared" si="15"/>
        <v>465</v>
      </c>
      <c r="B466" s="22">
        <f>номенклатура!B465</f>
        <v>0</v>
      </c>
      <c r="C466" s="4"/>
      <c r="D466" s="3">
        <f>SUMIFS(приход!F:F,приход!D:D,общее!B466)</f>
        <v>0</v>
      </c>
      <c r="E466" s="3">
        <f>SUMIFS(расход!D:D,расход!B:B,общее!B466)</f>
        <v>0</v>
      </c>
      <c r="F466" s="3">
        <f t="shared" si="14"/>
        <v>0</v>
      </c>
    </row>
    <row r="467" spans="1:6" x14ac:dyDescent="0.3">
      <c r="A467" s="3">
        <f t="shared" si="15"/>
        <v>466</v>
      </c>
      <c r="B467" s="22">
        <f>номенклатура!B466</f>
        <v>0</v>
      </c>
      <c r="C467" s="4"/>
      <c r="D467" s="3">
        <f>SUMIFS(приход!F:F,приход!D:D,общее!B467)</f>
        <v>0</v>
      </c>
      <c r="E467" s="3">
        <f>SUMIFS(расход!D:D,расход!B:B,общее!B467)</f>
        <v>0</v>
      </c>
      <c r="F467" s="3">
        <f t="shared" si="14"/>
        <v>0</v>
      </c>
    </row>
    <row r="468" spans="1:6" x14ac:dyDescent="0.3">
      <c r="A468" s="3">
        <f t="shared" si="15"/>
        <v>467</v>
      </c>
      <c r="B468" s="22">
        <f>номенклатура!B467</f>
        <v>0</v>
      </c>
      <c r="C468" s="4"/>
      <c r="D468" s="3">
        <f>SUMIFS(приход!F:F,приход!D:D,общее!B468)</f>
        <v>0</v>
      </c>
      <c r="E468" s="3">
        <f>SUMIFS(расход!D:D,расход!B:B,общее!B468)</f>
        <v>0</v>
      </c>
      <c r="F468" s="3">
        <f t="shared" si="14"/>
        <v>0</v>
      </c>
    </row>
    <row r="469" spans="1:6" x14ac:dyDescent="0.3">
      <c r="A469" s="3">
        <f t="shared" si="15"/>
        <v>468</v>
      </c>
      <c r="B469" s="22">
        <f>номенклатура!B468</f>
        <v>0</v>
      </c>
      <c r="C469" s="4"/>
      <c r="D469" s="3">
        <f>SUMIFS(приход!F:F,приход!D:D,общее!B469)</f>
        <v>0</v>
      </c>
      <c r="E469" s="3">
        <f>SUMIFS(расход!D:D,расход!B:B,общее!B469)</f>
        <v>0</v>
      </c>
      <c r="F469" s="3">
        <f t="shared" si="14"/>
        <v>0</v>
      </c>
    </row>
    <row r="470" spans="1:6" x14ac:dyDescent="0.3">
      <c r="A470" s="3">
        <f t="shared" si="15"/>
        <v>469</v>
      </c>
      <c r="B470" s="22">
        <f>номенклатура!B469</f>
        <v>0</v>
      </c>
      <c r="C470" s="4"/>
      <c r="D470" s="3">
        <f>SUMIFS(приход!F:F,приход!D:D,общее!B470)</f>
        <v>0</v>
      </c>
      <c r="E470" s="3">
        <f>SUMIFS(расход!D:D,расход!B:B,общее!B470)</f>
        <v>0</v>
      </c>
      <c r="F470" s="3">
        <f t="shared" si="14"/>
        <v>0</v>
      </c>
    </row>
    <row r="471" spans="1:6" x14ac:dyDescent="0.3">
      <c r="A471" s="3">
        <f t="shared" si="15"/>
        <v>470</v>
      </c>
      <c r="B471" s="22">
        <f>номенклатура!B470</f>
        <v>0</v>
      </c>
      <c r="C471" s="4"/>
      <c r="D471" s="3">
        <f>SUMIFS(приход!F:F,приход!D:D,общее!B471)</f>
        <v>0</v>
      </c>
      <c r="E471" s="3">
        <f>SUMIFS(расход!D:D,расход!B:B,общее!B471)</f>
        <v>0</v>
      </c>
      <c r="F471" s="3">
        <f t="shared" si="14"/>
        <v>0</v>
      </c>
    </row>
    <row r="472" spans="1:6" x14ac:dyDescent="0.3">
      <c r="A472" s="3">
        <f t="shared" si="15"/>
        <v>471</v>
      </c>
      <c r="B472" s="22">
        <f>номенклатура!B471</f>
        <v>0</v>
      </c>
      <c r="C472" s="4"/>
      <c r="D472" s="3">
        <f>SUMIFS(приход!F:F,приход!D:D,общее!B472)</f>
        <v>0</v>
      </c>
      <c r="E472" s="3">
        <f>SUMIFS(расход!D:D,расход!B:B,общее!B472)</f>
        <v>0</v>
      </c>
      <c r="F472" s="3">
        <f t="shared" si="14"/>
        <v>0</v>
      </c>
    </row>
    <row r="473" spans="1:6" x14ac:dyDescent="0.3">
      <c r="A473" s="3">
        <f t="shared" si="15"/>
        <v>472</v>
      </c>
      <c r="B473" s="22">
        <f>номенклатура!B472</f>
        <v>0</v>
      </c>
      <c r="C473" s="4"/>
      <c r="D473" s="3">
        <f>SUMIFS(приход!F:F,приход!D:D,общее!B473)</f>
        <v>0</v>
      </c>
      <c r="E473" s="3">
        <f>SUMIFS(расход!D:D,расход!B:B,общее!B473)</f>
        <v>0</v>
      </c>
      <c r="F473" s="3">
        <f t="shared" si="14"/>
        <v>0</v>
      </c>
    </row>
    <row r="474" spans="1:6" x14ac:dyDescent="0.3">
      <c r="A474" s="3">
        <f t="shared" si="15"/>
        <v>473</v>
      </c>
      <c r="B474" s="22">
        <f>номенклатура!B473</f>
        <v>0</v>
      </c>
      <c r="C474" s="4"/>
      <c r="D474" s="3">
        <f>SUMIFS(приход!F:F,приход!D:D,общее!B474)</f>
        <v>0</v>
      </c>
      <c r="E474" s="3">
        <f>SUMIFS(расход!D:D,расход!B:B,общее!B474)</f>
        <v>0</v>
      </c>
      <c r="F474" s="3">
        <f t="shared" si="14"/>
        <v>0</v>
      </c>
    </row>
    <row r="475" spans="1:6" x14ac:dyDescent="0.3">
      <c r="A475" s="3">
        <f t="shared" si="15"/>
        <v>474</v>
      </c>
      <c r="B475" s="22">
        <f>номенклатура!B474</f>
        <v>0</v>
      </c>
      <c r="C475" s="4"/>
      <c r="D475" s="3">
        <f>SUMIFS(приход!F:F,приход!D:D,общее!B475)</f>
        <v>0</v>
      </c>
      <c r="E475" s="3">
        <f>SUMIFS(расход!D:D,расход!B:B,общее!B475)</f>
        <v>0</v>
      </c>
      <c r="F475" s="3">
        <f t="shared" si="14"/>
        <v>0</v>
      </c>
    </row>
    <row r="476" spans="1:6" x14ac:dyDescent="0.3">
      <c r="A476" s="3">
        <f t="shared" si="15"/>
        <v>475</v>
      </c>
      <c r="B476" s="22">
        <f>номенклатура!B475</f>
        <v>0</v>
      </c>
      <c r="C476" s="4"/>
      <c r="D476" s="3">
        <f>SUMIFS(приход!F:F,приход!D:D,общее!B476)</f>
        <v>0</v>
      </c>
      <c r="E476" s="3">
        <f>SUMIFS(расход!D:D,расход!B:B,общее!B476)</f>
        <v>0</v>
      </c>
      <c r="F476" s="3">
        <f t="shared" si="14"/>
        <v>0</v>
      </c>
    </row>
    <row r="477" spans="1:6" x14ac:dyDescent="0.3">
      <c r="A477" s="3">
        <f t="shared" si="15"/>
        <v>476</v>
      </c>
      <c r="B477" s="22">
        <f>номенклатура!B476</f>
        <v>0</v>
      </c>
      <c r="C477" s="4"/>
      <c r="D477" s="3">
        <f>SUMIFS(приход!F:F,приход!D:D,общее!B477)</f>
        <v>0</v>
      </c>
      <c r="E477" s="3">
        <f>SUMIFS(расход!D:D,расход!B:B,общее!B477)</f>
        <v>0</v>
      </c>
      <c r="F477" s="3">
        <f t="shared" si="14"/>
        <v>0</v>
      </c>
    </row>
    <row r="478" spans="1:6" x14ac:dyDescent="0.3">
      <c r="A478" s="3">
        <f t="shared" si="15"/>
        <v>477</v>
      </c>
      <c r="B478" s="22">
        <f>номенклатура!B477</f>
        <v>0</v>
      </c>
      <c r="C478" s="4"/>
      <c r="D478" s="3">
        <f>SUMIFS(приход!F:F,приход!D:D,общее!B478)</f>
        <v>0</v>
      </c>
      <c r="E478" s="3">
        <f>SUMIFS(расход!D:D,расход!B:B,общее!B478)</f>
        <v>0</v>
      </c>
      <c r="F478" s="3">
        <f t="shared" si="14"/>
        <v>0</v>
      </c>
    </row>
    <row r="479" spans="1:6" x14ac:dyDescent="0.3">
      <c r="A479" s="3">
        <f t="shared" si="15"/>
        <v>478</v>
      </c>
      <c r="B479" s="22">
        <f>номенклатура!B478</f>
        <v>0</v>
      </c>
      <c r="C479" s="4"/>
      <c r="D479" s="3">
        <f>SUMIFS(приход!F:F,приход!D:D,общее!B479)</f>
        <v>0</v>
      </c>
      <c r="E479" s="3">
        <f>SUMIFS(расход!D:D,расход!B:B,общее!B479)</f>
        <v>0</v>
      </c>
      <c r="F479" s="3">
        <f t="shared" si="14"/>
        <v>0</v>
      </c>
    </row>
    <row r="480" spans="1:6" x14ac:dyDescent="0.3">
      <c r="A480" s="3">
        <f t="shared" si="15"/>
        <v>479</v>
      </c>
      <c r="B480" s="22">
        <f>номенклатура!B479</f>
        <v>0</v>
      </c>
      <c r="C480" s="4"/>
      <c r="D480" s="3">
        <f>SUMIFS(приход!F:F,приход!D:D,общее!B480)</f>
        <v>0</v>
      </c>
      <c r="E480" s="3">
        <f>SUMIFS(расход!D:D,расход!B:B,общее!B480)</f>
        <v>0</v>
      </c>
      <c r="F480" s="3">
        <f t="shared" si="14"/>
        <v>0</v>
      </c>
    </row>
    <row r="481" spans="1:6" x14ac:dyDescent="0.3">
      <c r="A481" s="3">
        <f t="shared" si="15"/>
        <v>480</v>
      </c>
      <c r="B481" s="22">
        <f>номенклатура!B480</f>
        <v>0</v>
      </c>
      <c r="C481" s="4"/>
      <c r="D481" s="3">
        <f>SUMIFS(приход!F:F,приход!D:D,общее!B481)</f>
        <v>0</v>
      </c>
      <c r="E481" s="3">
        <f>SUMIFS(расход!D:D,расход!B:B,общее!B481)</f>
        <v>0</v>
      </c>
      <c r="F481" s="3">
        <f t="shared" si="14"/>
        <v>0</v>
      </c>
    </row>
    <row r="482" spans="1:6" x14ac:dyDescent="0.3">
      <c r="A482" s="3">
        <f t="shared" si="15"/>
        <v>481</v>
      </c>
      <c r="B482" s="22">
        <f>номенклатура!B481</f>
        <v>0</v>
      </c>
      <c r="C482" s="4"/>
      <c r="D482" s="3">
        <f>SUMIFS(приход!F:F,приход!D:D,общее!B482)</f>
        <v>0</v>
      </c>
      <c r="E482" s="3">
        <f>SUMIFS(расход!D:D,расход!B:B,общее!B482)</f>
        <v>0</v>
      </c>
      <c r="F482" s="3">
        <f t="shared" si="14"/>
        <v>0</v>
      </c>
    </row>
    <row r="483" spans="1:6" x14ac:dyDescent="0.3">
      <c r="A483" s="3">
        <f t="shared" si="15"/>
        <v>482</v>
      </c>
      <c r="B483" s="22">
        <f>номенклатура!B482</f>
        <v>0</v>
      </c>
      <c r="C483" s="4"/>
      <c r="D483" s="3">
        <f>SUMIFS(приход!F:F,приход!D:D,общее!B483)</f>
        <v>0</v>
      </c>
      <c r="E483" s="3">
        <f>SUMIFS(расход!D:D,расход!B:B,общее!B483)</f>
        <v>0</v>
      </c>
      <c r="F483" s="3">
        <f t="shared" si="14"/>
        <v>0</v>
      </c>
    </row>
    <row r="484" spans="1:6" x14ac:dyDescent="0.3">
      <c r="A484" s="3">
        <f t="shared" si="15"/>
        <v>483</v>
      </c>
      <c r="B484" s="22">
        <f>номенклатура!B483</f>
        <v>0</v>
      </c>
      <c r="C484" s="4"/>
      <c r="D484" s="3">
        <f>SUMIFS(приход!F:F,приход!D:D,общее!B484)</f>
        <v>0</v>
      </c>
      <c r="E484" s="3">
        <f>SUMIFS(расход!D:D,расход!B:B,общее!B484)</f>
        <v>0</v>
      </c>
      <c r="F484" s="3">
        <f t="shared" si="14"/>
        <v>0</v>
      </c>
    </row>
    <row r="485" spans="1:6" x14ac:dyDescent="0.3">
      <c r="A485" s="3">
        <f t="shared" si="15"/>
        <v>484</v>
      </c>
      <c r="B485" s="22">
        <f>номенклатура!B484</f>
        <v>0</v>
      </c>
      <c r="C485" s="4"/>
      <c r="D485" s="3">
        <f>SUMIFS(приход!F:F,приход!D:D,общее!B485)</f>
        <v>0</v>
      </c>
      <c r="E485" s="3">
        <f>SUMIFS(расход!D:D,расход!B:B,общее!B485)</f>
        <v>0</v>
      </c>
      <c r="F485" s="3">
        <f t="shared" si="14"/>
        <v>0</v>
      </c>
    </row>
    <row r="486" spans="1:6" x14ac:dyDescent="0.3">
      <c r="A486" s="3">
        <f t="shared" si="15"/>
        <v>485</v>
      </c>
      <c r="B486" s="22">
        <f>номенклатура!B485</f>
        <v>0</v>
      </c>
      <c r="C486" s="4"/>
      <c r="D486" s="3">
        <f>SUMIFS(приход!F:F,приход!D:D,общее!B486)</f>
        <v>0</v>
      </c>
      <c r="E486" s="3">
        <f>SUMIFS(расход!D:D,расход!B:B,общее!B486)</f>
        <v>0</v>
      </c>
      <c r="F486" s="3">
        <f t="shared" si="14"/>
        <v>0</v>
      </c>
    </row>
    <row r="487" spans="1:6" x14ac:dyDescent="0.3">
      <c r="A487" s="3">
        <f t="shared" si="15"/>
        <v>486</v>
      </c>
      <c r="B487" s="22">
        <f>номенклатура!B486</f>
        <v>0</v>
      </c>
      <c r="C487" s="4"/>
      <c r="D487" s="3">
        <f>SUMIFS(приход!F:F,приход!D:D,общее!B487)</f>
        <v>0</v>
      </c>
      <c r="E487" s="3">
        <f>SUMIFS(расход!D:D,расход!B:B,общее!B487)</f>
        <v>0</v>
      </c>
      <c r="F487" s="3">
        <f t="shared" si="14"/>
        <v>0</v>
      </c>
    </row>
    <row r="488" spans="1:6" x14ac:dyDescent="0.3">
      <c r="A488" s="3">
        <f t="shared" si="15"/>
        <v>487</v>
      </c>
      <c r="B488" s="22">
        <f>номенклатура!B487</f>
        <v>0</v>
      </c>
      <c r="C488" s="4"/>
      <c r="D488" s="3">
        <f>SUMIFS(приход!F:F,приход!D:D,общее!B488)</f>
        <v>0</v>
      </c>
      <c r="E488" s="3">
        <f>SUMIFS(расход!D:D,расход!B:B,общее!B488)</f>
        <v>0</v>
      </c>
      <c r="F488" s="3">
        <f t="shared" si="14"/>
        <v>0</v>
      </c>
    </row>
    <row r="489" spans="1:6" x14ac:dyDescent="0.3">
      <c r="A489" s="3">
        <f t="shared" si="15"/>
        <v>488</v>
      </c>
      <c r="B489" s="22">
        <f>номенклатура!B488</f>
        <v>0</v>
      </c>
      <c r="C489" s="4"/>
      <c r="D489" s="3">
        <f>SUMIFS(приход!F:F,приход!D:D,общее!B489)</f>
        <v>0</v>
      </c>
      <c r="E489" s="3">
        <f>SUMIFS(расход!D:D,расход!B:B,общее!B489)</f>
        <v>0</v>
      </c>
      <c r="F489" s="3">
        <f t="shared" si="14"/>
        <v>0</v>
      </c>
    </row>
    <row r="490" spans="1:6" x14ac:dyDescent="0.3">
      <c r="A490" s="3">
        <f t="shared" si="15"/>
        <v>489</v>
      </c>
      <c r="B490" s="22">
        <f>номенклатура!B489</f>
        <v>0</v>
      </c>
      <c r="C490" s="4"/>
      <c r="D490" s="3">
        <f>SUMIFS(приход!F:F,приход!D:D,общее!B490)</f>
        <v>0</v>
      </c>
      <c r="E490" s="3">
        <f>SUMIFS(расход!D:D,расход!B:B,общее!B490)</f>
        <v>0</v>
      </c>
      <c r="F490" s="3">
        <f t="shared" si="14"/>
        <v>0</v>
      </c>
    </row>
    <row r="491" spans="1:6" x14ac:dyDescent="0.3">
      <c r="A491" s="3">
        <f t="shared" si="15"/>
        <v>490</v>
      </c>
      <c r="B491" s="22">
        <f>номенклатура!B490</f>
        <v>0</v>
      </c>
      <c r="C491" s="4"/>
      <c r="D491" s="3">
        <f>SUMIFS(приход!F:F,приход!D:D,общее!B491)</f>
        <v>0</v>
      </c>
      <c r="E491" s="3">
        <f>SUMIFS(расход!D:D,расход!B:B,общее!B491)</f>
        <v>0</v>
      </c>
      <c r="F491" s="3">
        <f t="shared" si="14"/>
        <v>0</v>
      </c>
    </row>
    <row r="492" spans="1:6" x14ac:dyDescent="0.3">
      <c r="A492" s="3">
        <f t="shared" si="15"/>
        <v>491</v>
      </c>
      <c r="B492" s="22">
        <f>номенклатура!B491</f>
        <v>0</v>
      </c>
      <c r="C492" s="4"/>
      <c r="D492" s="3">
        <f>SUMIFS(приход!F:F,приход!D:D,общее!B492)</f>
        <v>0</v>
      </c>
      <c r="E492" s="3">
        <f>SUMIFS(расход!D:D,расход!B:B,общее!B492)</f>
        <v>0</v>
      </c>
      <c r="F492" s="3">
        <f t="shared" si="14"/>
        <v>0</v>
      </c>
    </row>
    <row r="493" spans="1:6" x14ac:dyDescent="0.3">
      <c r="A493" s="3">
        <f t="shared" si="15"/>
        <v>492</v>
      </c>
      <c r="B493" s="22">
        <f>номенклатура!B492</f>
        <v>0</v>
      </c>
      <c r="C493" s="4"/>
      <c r="D493" s="3">
        <f>SUMIFS(приход!F:F,приход!D:D,общее!B493)</f>
        <v>0</v>
      </c>
      <c r="E493" s="3">
        <f>SUMIFS(расход!D:D,расход!B:B,общее!B493)</f>
        <v>0</v>
      </c>
      <c r="F493" s="3">
        <f t="shared" si="14"/>
        <v>0</v>
      </c>
    </row>
    <row r="494" spans="1:6" x14ac:dyDescent="0.3">
      <c r="A494" s="3">
        <f t="shared" si="15"/>
        <v>493</v>
      </c>
      <c r="B494" s="22">
        <f>номенклатура!B493</f>
        <v>0</v>
      </c>
      <c r="C494" s="4"/>
      <c r="D494" s="3">
        <f>SUMIFS(приход!F:F,приход!D:D,общее!B494)</f>
        <v>0</v>
      </c>
      <c r="E494" s="3">
        <f>SUMIFS(расход!D:D,расход!B:B,общее!B494)</f>
        <v>0</v>
      </c>
      <c r="F494" s="3">
        <f t="shared" si="14"/>
        <v>0</v>
      </c>
    </row>
    <row r="495" spans="1:6" x14ac:dyDescent="0.3">
      <c r="A495" s="3">
        <f t="shared" si="15"/>
        <v>494</v>
      </c>
      <c r="B495" s="22">
        <f>номенклатура!B494</f>
        <v>0</v>
      </c>
      <c r="C495" s="4"/>
      <c r="D495" s="3">
        <f>SUMIFS(приход!F:F,приход!D:D,общее!B495)</f>
        <v>0</v>
      </c>
      <c r="E495" s="3">
        <f>SUMIFS(расход!D:D,расход!B:B,общее!B495)</f>
        <v>0</v>
      </c>
      <c r="F495" s="3">
        <f t="shared" si="14"/>
        <v>0</v>
      </c>
    </row>
    <row r="496" spans="1:6" x14ac:dyDescent="0.3">
      <c r="A496" s="3">
        <f t="shared" si="15"/>
        <v>495</v>
      </c>
      <c r="B496" s="22">
        <f>номенклатура!B495</f>
        <v>0</v>
      </c>
      <c r="C496" s="4"/>
      <c r="D496" s="3">
        <f>SUMIFS(приход!F:F,приход!D:D,общее!B496)</f>
        <v>0</v>
      </c>
      <c r="E496" s="3">
        <f>SUMIFS(расход!D:D,расход!B:B,общее!B496)</f>
        <v>0</v>
      </c>
      <c r="F496" s="3">
        <f t="shared" si="14"/>
        <v>0</v>
      </c>
    </row>
    <row r="497" spans="1:6" x14ac:dyDescent="0.3">
      <c r="A497" s="3">
        <f t="shared" si="15"/>
        <v>496</v>
      </c>
      <c r="B497" s="22">
        <f>номенклатура!B496</f>
        <v>0</v>
      </c>
      <c r="C497" s="4"/>
      <c r="D497" s="3">
        <f>SUMIFS(приход!F:F,приход!D:D,общее!B497)</f>
        <v>0</v>
      </c>
      <c r="E497" s="3">
        <f>SUMIFS(расход!D:D,расход!B:B,общее!B497)</f>
        <v>0</v>
      </c>
      <c r="F497" s="3">
        <f t="shared" si="14"/>
        <v>0</v>
      </c>
    </row>
    <row r="498" spans="1:6" x14ac:dyDescent="0.3">
      <c r="A498" s="3">
        <f t="shared" si="15"/>
        <v>497</v>
      </c>
      <c r="B498" s="22">
        <f>номенклатура!B497</f>
        <v>0</v>
      </c>
      <c r="C498" s="4"/>
      <c r="D498" s="3">
        <f>SUMIFS(приход!F:F,приход!D:D,общее!B498)</f>
        <v>0</v>
      </c>
      <c r="E498" s="3">
        <f>SUMIFS(расход!D:D,расход!B:B,общее!B498)</f>
        <v>0</v>
      </c>
      <c r="F498" s="3">
        <f t="shared" si="14"/>
        <v>0</v>
      </c>
    </row>
    <row r="499" spans="1:6" x14ac:dyDescent="0.3">
      <c r="A499" s="3">
        <f t="shared" si="15"/>
        <v>498</v>
      </c>
      <c r="B499" s="22">
        <f>номенклатура!B498</f>
        <v>0</v>
      </c>
      <c r="C499" s="4"/>
      <c r="D499" s="3">
        <f>SUMIFS(приход!F:F,приход!D:D,общее!B499)</f>
        <v>0</v>
      </c>
      <c r="E499" s="3">
        <f>SUMIFS(расход!D:D,расход!B:B,общее!B499)</f>
        <v>0</v>
      </c>
      <c r="F499" s="3">
        <f t="shared" si="14"/>
        <v>0</v>
      </c>
    </row>
    <row r="500" spans="1:6" x14ac:dyDescent="0.3">
      <c r="A500" s="3">
        <f t="shared" si="15"/>
        <v>499</v>
      </c>
      <c r="B500" s="22">
        <f>номенклатура!B499</f>
        <v>0</v>
      </c>
      <c r="C500" s="4"/>
      <c r="D500" s="3">
        <f>SUMIFS(приход!F:F,приход!D:D,общее!B500)</f>
        <v>0</v>
      </c>
      <c r="E500" s="3">
        <f>SUMIFS(расход!D:D,расход!B:B,общее!B500)</f>
        <v>0</v>
      </c>
      <c r="F500" s="3">
        <f t="shared" si="14"/>
        <v>0</v>
      </c>
    </row>
    <row r="501" spans="1:6" x14ac:dyDescent="0.3">
      <c r="A501" s="3">
        <f t="shared" si="15"/>
        <v>500</v>
      </c>
      <c r="B501" s="22">
        <f>номенклатура!B500</f>
        <v>0</v>
      </c>
      <c r="C501" s="4"/>
      <c r="D501" s="3">
        <f>SUMIFS(приход!F:F,приход!D:D,общее!B501)</f>
        <v>0</v>
      </c>
      <c r="E501" s="3">
        <f>SUMIFS(расход!D:D,расход!B:B,общее!B501)</f>
        <v>0</v>
      </c>
      <c r="F501" s="3">
        <f t="shared" si="14"/>
        <v>0</v>
      </c>
    </row>
    <row r="502" spans="1:6" x14ac:dyDescent="0.3">
      <c r="A502" s="3">
        <f t="shared" si="15"/>
        <v>501</v>
      </c>
      <c r="B502" s="22">
        <f>номенклатура!B501</f>
        <v>0</v>
      </c>
      <c r="C502" s="4"/>
      <c r="D502" s="3">
        <f>SUMIFS(приход!F:F,приход!D:D,общее!B502)</f>
        <v>0</v>
      </c>
      <c r="E502" s="3">
        <f>SUMIFS(расход!D:D,расход!B:B,общее!B502)</f>
        <v>0</v>
      </c>
      <c r="F502" s="3">
        <f t="shared" si="14"/>
        <v>0</v>
      </c>
    </row>
    <row r="503" spans="1:6" x14ac:dyDescent="0.3">
      <c r="A503" s="3">
        <f t="shared" si="15"/>
        <v>502</v>
      </c>
      <c r="B503" s="22">
        <f>номенклатура!B502</f>
        <v>0</v>
      </c>
      <c r="C503" s="4"/>
      <c r="D503" s="3">
        <f>SUMIFS(приход!F:F,приход!D:D,общее!B503)</f>
        <v>0</v>
      </c>
      <c r="E503" s="3">
        <f>SUMIFS(расход!D:D,расход!B:B,общее!B503)</f>
        <v>0</v>
      </c>
      <c r="F503" s="3">
        <f t="shared" si="14"/>
        <v>0</v>
      </c>
    </row>
    <row r="504" spans="1:6" x14ac:dyDescent="0.3">
      <c r="A504" s="3">
        <f t="shared" si="15"/>
        <v>503</v>
      </c>
      <c r="B504" s="22">
        <f>номенклатура!B503</f>
        <v>0</v>
      </c>
      <c r="C504" s="4"/>
      <c r="D504" s="3">
        <f>SUMIFS(приход!F:F,приход!D:D,общее!B504)</f>
        <v>0</v>
      </c>
      <c r="E504" s="3">
        <f>SUMIFS(расход!D:D,расход!B:B,общее!B504)</f>
        <v>0</v>
      </c>
      <c r="F504" s="3">
        <f t="shared" si="14"/>
        <v>0</v>
      </c>
    </row>
    <row r="505" spans="1:6" x14ac:dyDescent="0.3">
      <c r="A505" s="3">
        <f t="shared" si="15"/>
        <v>504</v>
      </c>
      <c r="B505" s="22">
        <f>номенклатура!B504</f>
        <v>0</v>
      </c>
      <c r="C505" s="4"/>
      <c r="D505" s="3">
        <f>SUMIFS(приход!F:F,приход!D:D,общее!B505)</f>
        <v>0</v>
      </c>
      <c r="E505" s="3">
        <f>SUMIFS(расход!D:D,расход!B:B,общее!B505)</f>
        <v>0</v>
      </c>
      <c r="F505" s="3">
        <f t="shared" si="14"/>
        <v>0</v>
      </c>
    </row>
    <row r="506" spans="1:6" x14ac:dyDescent="0.3">
      <c r="A506" s="3">
        <f t="shared" si="15"/>
        <v>505</v>
      </c>
      <c r="B506" s="22">
        <f>номенклатура!B505</f>
        <v>0</v>
      </c>
      <c r="C506" s="4"/>
      <c r="D506" s="3">
        <f>SUMIFS(приход!F:F,приход!D:D,общее!B506)</f>
        <v>0</v>
      </c>
      <c r="E506" s="3">
        <f>SUMIFS(расход!D:D,расход!B:B,общее!B506)</f>
        <v>0</v>
      </c>
      <c r="F506" s="3">
        <f t="shared" si="14"/>
        <v>0</v>
      </c>
    </row>
    <row r="507" spans="1:6" x14ac:dyDescent="0.3">
      <c r="A507" s="3">
        <f t="shared" si="15"/>
        <v>506</v>
      </c>
      <c r="B507" s="22">
        <f>номенклатура!B506</f>
        <v>0</v>
      </c>
      <c r="C507" s="4"/>
      <c r="D507" s="3">
        <f>SUMIFS(приход!F:F,приход!D:D,общее!B507)</f>
        <v>0</v>
      </c>
      <c r="E507" s="3">
        <f>SUMIFS(расход!D:D,расход!B:B,общее!B507)</f>
        <v>0</v>
      </c>
      <c r="F507" s="3">
        <f t="shared" si="14"/>
        <v>0</v>
      </c>
    </row>
    <row r="508" spans="1:6" x14ac:dyDescent="0.3">
      <c r="A508" s="3">
        <f t="shared" si="15"/>
        <v>507</v>
      </c>
      <c r="B508" s="22">
        <f>номенклатура!B507</f>
        <v>0</v>
      </c>
      <c r="C508" s="4"/>
      <c r="D508" s="3">
        <f>SUMIFS(приход!F:F,приход!D:D,общее!B508)</f>
        <v>0</v>
      </c>
      <c r="E508" s="3">
        <f>SUMIFS(расход!D:D,расход!B:B,общее!B508)</f>
        <v>0</v>
      </c>
      <c r="F508" s="3">
        <f t="shared" si="14"/>
        <v>0</v>
      </c>
    </row>
    <row r="509" spans="1:6" x14ac:dyDescent="0.3">
      <c r="A509" s="3">
        <f t="shared" si="15"/>
        <v>508</v>
      </c>
      <c r="B509" s="22">
        <f>номенклатура!B508</f>
        <v>0</v>
      </c>
      <c r="C509" s="4"/>
      <c r="D509" s="3">
        <f>SUMIFS(приход!F:F,приход!D:D,общее!B509)</f>
        <v>0</v>
      </c>
      <c r="E509" s="3">
        <f>SUMIFS(расход!D:D,расход!B:B,общее!B509)</f>
        <v>0</v>
      </c>
      <c r="F509" s="3">
        <f t="shared" si="14"/>
        <v>0</v>
      </c>
    </row>
    <row r="510" spans="1:6" x14ac:dyDescent="0.3">
      <c r="A510" s="3">
        <f t="shared" si="15"/>
        <v>509</v>
      </c>
      <c r="B510" s="22">
        <f>номенклатура!B509</f>
        <v>0</v>
      </c>
      <c r="C510" s="4"/>
      <c r="D510" s="3">
        <f>SUMIFS(приход!F:F,приход!D:D,общее!B510)</f>
        <v>0</v>
      </c>
      <c r="E510" s="3">
        <f>SUMIFS(расход!D:D,расход!B:B,общее!B510)</f>
        <v>0</v>
      </c>
      <c r="F510" s="3">
        <f t="shared" si="14"/>
        <v>0</v>
      </c>
    </row>
    <row r="511" spans="1:6" x14ac:dyDescent="0.3">
      <c r="A511" s="3">
        <f t="shared" si="15"/>
        <v>510</v>
      </c>
      <c r="B511" s="22">
        <f>номенклатура!B510</f>
        <v>0</v>
      </c>
      <c r="C511" s="4"/>
      <c r="D511" s="3">
        <f>SUMIFS(приход!F:F,приход!D:D,общее!B511)</f>
        <v>0</v>
      </c>
      <c r="E511" s="3">
        <f>SUMIFS(расход!D:D,расход!B:B,общее!B511)</f>
        <v>0</v>
      </c>
      <c r="F511" s="3">
        <f t="shared" si="14"/>
        <v>0</v>
      </c>
    </row>
    <row r="512" spans="1:6" x14ac:dyDescent="0.3">
      <c r="A512" s="3">
        <f t="shared" si="15"/>
        <v>511</v>
      </c>
      <c r="B512" s="22">
        <f>номенклатура!B511</f>
        <v>0</v>
      </c>
      <c r="C512" s="4"/>
      <c r="D512" s="3">
        <f>SUMIFS(приход!F:F,приход!D:D,общее!B512)</f>
        <v>0</v>
      </c>
      <c r="E512" s="3">
        <f>SUMIFS(расход!D:D,расход!B:B,общее!B512)</f>
        <v>0</v>
      </c>
      <c r="F512" s="3">
        <f t="shared" si="14"/>
        <v>0</v>
      </c>
    </row>
    <row r="513" spans="1:6" x14ac:dyDescent="0.3">
      <c r="A513" s="3">
        <f t="shared" si="15"/>
        <v>512</v>
      </c>
      <c r="B513" s="22">
        <f>номенклатура!B512</f>
        <v>0</v>
      </c>
      <c r="C513" s="4"/>
      <c r="D513" s="3">
        <f>SUMIFS(приход!F:F,приход!D:D,общее!B513)</f>
        <v>0</v>
      </c>
      <c r="E513" s="3">
        <f>SUMIFS(расход!D:D,расход!B:B,общее!B513)</f>
        <v>0</v>
      </c>
      <c r="F513" s="3">
        <f t="shared" si="14"/>
        <v>0</v>
      </c>
    </row>
    <row r="514" spans="1:6" x14ac:dyDescent="0.3">
      <c r="A514" s="3">
        <f t="shared" si="15"/>
        <v>513</v>
      </c>
      <c r="B514" s="22">
        <f>номенклатура!B513</f>
        <v>0</v>
      </c>
      <c r="C514" s="4"/>
      <c r="D514" s="3">
        <f>SUMIFS(приход!F:F,приход!D:D,общее!B514)</f>
        <v>0</v>
      </c>
      <c r="E514" s="3">
        <f>SUMIFS(расход!D:D,расход!B:B,общее!B514)</f>
        <v>0</v>
      </c>
      <c r="F514" s="3">
        <f t="shared" ref="F514:F540" si="16">D514-E514</f>
        <v>0</v>
      </c>
    </row>
    <row r="515" spans="1:6" x14ac:dyDescent="0.3">
      <c r="A515" s="3">
        <f t="shared" ref="A515:A540" si="17">A514+1</f>
        <v>514</v>
      </c>
      <c r="B515" s="22">
        <f>номенклатура!B514</f>
        <v>0</v>
      </c>
      <c r="C515" s="4"/>
      <c r="D515" s="3">
        <f>SUMIFS(приход!F:F,приход!D:D,общее!B515)</f>
        <v>0</v>
      </c>
      <c r="E515" s="3">
        <f>SUMIFS(расход!D:D,расход!B:B,общее!B515)</f>
        <v>0</v>
      </c>
      <c r="F515" s="3">
        <f t="shared" si="16"/>
        <v>0</v>
      </c>
    </row>
    <row r="516" spans="1:6" x14ac:dyDescent="0.3">
      <c r="A516" s="3">
        <f t="shared" si="17"/>
        <v>515</v>
      </c>
      <c r="B516" s="22">
        <f>номенклатура!B515</f>
        <v>0</v>
      </c>
      <c r="C516" s="4"/>
      <c r="D516" s="3">
        <f>SUMIFS(приход!F:F,приход!D:D,общее!B516)</f>
        <v>0</v>
      </c>
      <c r="E516" s="3">
        <f>SUMIFS(расход!D:D,расход!B:B,общее!B516)</f>
        <v>0</v>
      </c>
      <c r="F516" s="3">
        <f t="shared" si="16"/>
        <v>0</v>
      </c>
    </row>
    <row r="517" spans="1:6" x14ac:dyDescent="0.3">
      <c r="A517" s="3">
        <f t="shared" si="17"/>
        <v>516</v>
      </c>
      <c r="B517" s="22">
        <f>номенклатура!B516</f>
        <v>0</v>
      </c>
      <c r="C517" s="4"/>
      <c r="D517" s="3">
        <f>SUMIFS(приход!F:F,приход!D:D,общее!B517)</f>
        <v>0</v>
      </c>
      <c r="E517" s="3">
        <f>SUMIFS(расход!D:D,расход!B:B,общее!B517)</f>
        <v>0</v>
      </c>
      <c r="F517" s="3">
        <f t="shared" si="16"/>
        <v>0</v>
      </c>
    </row>
    <row r="518" spans="1:6" x14ac:dyDescent="0.3">
      <c r="A518" s="3">
        <f t="shared" si="17"/>
        <v>517</v>
      </c>
      <c r="B518" s="22">
        <f>номенклатура!B517</f>
        <v>0</v>
      </c>
      <c r="C518" s="4"/>
      <c r="D518" s="3">
        <f>SUMIFS(приход!F:F,приход!D:D,общее!B518)</f>
        <v>0</v>
      </c>
      <c r="E518" s="3">
        <f>SUMIFS(расход!D:D,расход!B:B,общее!B518)</f>
        <v>0</v>
      </c>
      <c r="F518" s="3">
        <f t="shared" si="16"/>
        <v>0</v>
      </c>
    </row>
    <row r="519" spans="1:6" x14ac:dyDescent="0.3">
      <c r="A519" s="3">
        <f t="shared" si="17"/>
        <v>518</v>
      </c>
      <c r="B519" s="22">
        <f>номенклатура!B518</f>
        <v>0</v>
      </c>
      <c r="C519" s="4"/>
      <c r="D519" s="3">
        <f>SUMIFS(приход!F:F,приход!D:D,общее!B519)</f>
        <v>0</v>
      </c>
      <c r="E519" s="3">
        <f>SUMIFS(расход!D:D,расход!B:B,общее!B519)</f>
        <v>0</v>
      </c>
      <c r="F519" s="3">
        <f t="shared" si="16"/>
        <v>0</v>
      </c>
    </row>
    <row r="520" spans="1:6" x14ac:dyDescent="0.3">
      <c r="A520" s="3">
        <f t="shared" si="17"/>
        <v>519</v>
      </c>
      <c r="B520" s="22">
        <f>номенклатура!B519</f>
        <v>0</v>
      </c>
      <c r="C520" s="4"/>
      <c r="D520" s="3">
        <f>SUMIFS(приход!F:F,приход!D:D,общее!B520)</f>
        <v>0</v>
      </c>
      <c r="E520" s="3">
        <f>SUMIFS(расход!D:D,расход!B:B,общее!B520)</f>
        <v>0</v>
      </c>
      <c r="F520" s="3">
        <f t="shared" si="16"/>
        <v>0</v>
      </c>
    </row>
    <row r="521" spans="1:6" x14ac:dyDescent="0.3">
      <c r="A521" s="3">
        <f t="shared" si="17"/>
        <v>520</v>
      </c>
      <c r="B521" s="22">
        <f>номенклатура!B520</f>
        <v>0</v>
      </c>
      <c r="C521" s="4"/>
      <c r="D521" s="3">
        <f>SUMIFS(приход!F:F,приход!D:D,общее!B521)</f>
        <v>0</v>
      </c>
      <c r="E521" s="3">
        <f>SUMIFS(расход!D:D,расход!B:B,общее!B521)</f>
        <v>0</v>
      </c>
      <c r="F521" s="3">
        <f t="shared" si="16"/>
        <v>0</v>
      </c>
    </row>
    <row r="522" spans="1:6" x14ac:dyDescent="0.3">
      <c r="A522" s="3">
        <f t="shared" si="17"/>
        <v>521</v>
      </c>
      <c r="B522" s="22">
        <f>номенклатура!B521</f>
        <v>0</v>
      </c>
      <c r="C522" s="4"/>
      <c r="D522" s="3">
        <f>SUMIFS(приход!F:F,приход!D:D,общее!B522)</f>
        <v>0</v>
      </c>
      <c r="E522" s="3">
        <f>SUMIFS(расход!D:D,расход!B:B,общее!B522)</f>
        <v>0</v>
      </c>
      <c r="F522" s="3">
        <f t="shared" si="16"/>
        <v>0</v>
      </c>
    </row>
    <row r="523" spans="1:6" x14ac:dyDescent="0.3">
      <c r="A523" s="3">
        <f t="shared" si="17"/>
        <v>522</v>
      </c>
      <c r="B523" s="22">
        <f>номенклатура!B522</f>
        <v>0</v>
      </c>
      <c r="C523" s="4"/>
      <c r="D523" s="3">
        <f>SUMIFS(приход!F:F,приход!D:D,общее!B523)</f>
        <v>0</v>
      </c>
      <c r="E523" s="3">
        <f>SUMIFS(расход!D:D,расход!B:B,общее!B523)</f>
        <v>0</v>
      </c>
      <c r="F523" s="3">
        <f t="shared" si="16"/>
        <v>0</v>
      </c>
    </row>
    <row r="524" spans="1:6" x14ac:dyDescent="0.3">
      <c r="A524" s="3">
        <f t="shared" si="17"/>
        <v>523</v>
      </c>
      <c r="B524" s="22">
        <f>номенклатура!B523</f>
        <v>0</v>
      </c>
      <c r="C524" s="4"/>
      <c r="D524" s="3">
        <f>SUMIFS(приход!F:F,приход!D:D,общее!B524)</f>
        <v>0</v>
      </c>
      <c r="E524" s="3">
        <f>SUMIFS(расход!D:D,расход!B:B,общее!B524)</f>
        <v>0</v>
      </c>
      <c r="F524" s="3">
        <f t="shared" si="16"/>
        <v>0</v>
      </c>
    </row>
    <row r="525" spans="1:6" x14ac:dyDescent="0.3">
      <c r="A525" s="3">
        <f t="shared" si="17"/>
        <v>524</v>
      </c>
      <c r="B525" s="22">
        <f>номенклатура!B524</f>
        <v>0</v>
      </c>
      <c r="C525" s="4"/>
      <c r="D525" s="3">
        <f>SUMIFS(приход!F:F,приход!D:D,общее!B525)</f>
        <v>0</v>
      </c>
      <c r="E525" s="3">
        <f>SUMIFS(расход!D:D,расход!B:B,общее!B525)</f>
        <v>0</v>
      </c>
      <c r="F525" s="3">
        <f t="shared" si="16"/>
        <v>0</v>
      </c>
    </row>
    <row r="526" spans="1:6" x14ac:dyDescent="0.3">
      <c r="A526" s="3">
        <f t="shared" si="17"/>
        <v>525</v>
      </c>
      <c r="B526" s="22">
        <f>номенклатура!B525</f>
        <v>0</v>
      </c>
      <c r="C526" s="4"/>
      <c r="D526" s="3">
        <f>SUMIFS(приход!F:F,приход!D:D,общее!B526)</f>
        <v>0</v>
      </c>
      <c r="E526" s="3">
        <f>SUMIFS(расход!D:D,расход!B:B,общее!B526)</f>
        <v>0</v>
      </c>
      <c r="F526" s="3">
        <f t="shared" si="16"/>
        <v>0</v>
      </c>
    </row>
    <row r="527" spans="1:6" x14ac:dyDescent="0.3">
      <c r="A527" s="3">
        <f t="shared" si="17"/>
        <v>526</v>
      </c>
      <c r="B527" s="22">
        <f>номенклатура!B526</f>
        <v>0</v>
      </c>
      <c r="C527" s="4"/>
      <c r="D527" s="3">
        <f>SUMIFS(приход!F:F,приход!D:D,общее!B527)</f>
        <v>0</v>
      </c>
      <c r="E527" s="3">
        <f>SUMIFS(расход!D:D,расход!B:B,общее!B527)</f>
        <v>0</v>
      </c>
      <c r="F527" s="3">
        <f t="shared" si="16"/>
        <v>0</v>
      </c>
    </row>
    <row r="528" spans="1:6" x14ac:dyDescent="0.3">
      <c r="A528" s="3">
        <f t="shared" si="17"/>
        <v>527</v>
      </c>
      <c r="B528" s="22">
        <f>номенклатура!B527</f>
        <v>0</v>
      </c>
      <c r="C528" s="4"/>
      <c r="D528" s="3">
        <f>SUMIFS(приход!F:F,приход!D:D,общее!B528)</f>
        <v>0</v>
      </c>
      <c r="E528" s="3">
        <f>SUMIFS(расход!D:D,расход!B:B,общее!B528)</f>
        <v>0</v>
      </c>
      <c r="F528" s="3">
        <f t="shared" si="16"/>
        <v>0</v>
      </c>
    </row>
    <row r="529" spans="1:6" x14ac:dyDescent="0.3">
      <c r="A529" s="3">
        <f t="shared" si="17"/>
        <v>528</v>
      </c>
      <c r="B529" s="22">
        <f>номенклатура!B528</f>
        <v>0</v>
      </c>
      <c r="C529" s="4"/>
      <c r="D529" s="3">
        <f>SUMIFS(приход!F:F,приход!D:D,общее!B529)</f>
        <v>0</v>
      </c>
      <c r="E529" s="3">
        <f>SUMIFS(расход!D:D,расход!B:B,общее!B529)</f>
        <v>0</v>
      </c>
      <c r="F529" s="3">
        <f t="shared" si="16"/>
        <v>0</v>
      </c>
    </row>
    <row r="530" spans="1:6" x14ac:dyDescent="0.3">
      <c r="A530" s="3">
        <f t="shared" si="17"/>
        <v>529</v>
      </c>
      <c r="B530" s="22">
        <f>номенклатура!B529</f>
        <v>0</v>
      </c>
      <c r="C530" s="4"/>
      <c r="D530" s="3">
        <f>SUMIFS(приход!F:F,приход!D:D,общее!B530)</f>
        <v>0</v>
      </c>
      <c r="E530" s="3">
        <f>SUMIFS(расход!D:D,расход!B:B,общее!B530)</f>
        <v>0</v>
      </c>
      <c r="F530" s="3">
        <f t="shared" si="16"/>
        <v>0</v>
      </c>
    </row>
    <row r="531" spans="1:6" x14ac:dyDescent="0.3">
      <c r="A531" s="3">
        <f t="shared" si="17"/>
        <v>530</v>
      </c>
      <c r="B531" s="22">
        <f>номенклатура!B530</f>
        <v>0</v>
      </c>
      <c r="C531" s="4"/>
      <c r="D531" s="3">
        <f>SUMIFS(приход!F:F,приход!D:D,общее!B531)</f>
        <v>0</v>
      </c>
      <c r="E531" s="3">
        <f>SUMIFS(расход!D:D,расход!B:B,общее!B531)</f>
        <v>0</v>
      </c>
      <c r="F531" s="3">
        <f t="shared" si="16"/>
        <v>0</v>
      </c>
    </row>
    <row r="532" spans="1:6" x14ac:dyDescent="0.3">
      <c r="A532" s="3">
        <f t="shared" si="17"/>
        <v>531</v>
      </c>
      <c r="B532" s="22">
        <f>номенклатура!B531</f>
        <v>0</v>
      </c>
      <c r="C532" s="4"/>
      <c r="D532" s="3">
        <f>SUMIFS(приход!F:F,приход!D:D,общее!B532)</f>
        <v>0</v>
      </c>
      <c r="E532" s="3">
        <f>SUMIFS(расход!D:D,расход!B:B,общее!B532)</f>
        <v>0</v>
      </c>
      <c r="F532" s="3">
        <f t="shared" si="16"/>
        <v>0</v>
      </c>
    </row>
    <row r="533" spans="1:6" x14ac:dyDescent="0.3">
      <c r="A533" s="3">
        <f t="shared" si="17"/>
        <v>532</v>
      </c>
      <c r="B533" s="22">
        <f>номенклатура!B532</f>
        <v>0</v>
      </c>
      <c r="C533" s="4"/>
      <c r="D533" s="3">
        <f>SUMIFS(приход!F:F,приход!D:D,общее!B533)</f>
        <v>0</v>
      </c>
      <c r="E533" s="3">
        <f>SUMIFS(расход!D:D,расход!B:B,общее!B533)</f>
        <v>0</v>
      </c>
      <c r="F533" s="3">
        <f t="shared" si="16"/>
        <v>0</v>
      </c>
    </row>
    <row r="534" spans="1:6" x14ac:dyDescent="0.3">
      <c r="A534" s="3">
        <f t="shared" si="17"/>
        <v>533</v>
      </c>
      <c r="B534" s="22">
        <f>номенклатура!B533</f>
        <v>0</v>
      </c>
      <c r="C534" s="4"/>
      <c r="D534" s="3">
        <f>SUMIFS(приход!F:F,приход!D:D,общее!B534)</f>
        <v>0</v>
      </c>
      <c r="E534" s="3">
        <f>SUMIFS(расход!D:D,расход!B:B,общее!B534)</f>
        <v>0</v>
      </c>
      <c r="F534" s="3">
        <f t="shared" si="16"/>
        <v>0</v>
      </c>
    </row>
    <row r="535" spans="1:6" x14ac:dyDescent="0.3">
      <c r="A535" s="3">
        <f t="shared" si="17"/>
        <v>534</v>
      </c>
      <c r="B535" s="22">
        <f>номенклатура!B534</f>
        <v>0</v>
      </c>
      <c r="C535" s="4"/>
      <c r="D535" s="3">
        <f>SUMIFS(приход!F:F,приход!D:D,общее!B535)</f>
        <v>0</v>
      </c>
      <c r="E535" s="3">
        <f>SUMIFS(расход!D:D,расход!B:B,общее!B535)</f>
        <v>0</v>
      </c>
      <c r="F535" s="3">
        <f t="shared" si="16"/>
        <v>0</v>
      </c>
    </row>
    <row r="536" spans="1:6" x14ac:dyDescent="0.3">
      <c r="A536" s="3">
        <f t="shared" si="17"/>
        <v>535</v>
      </c>
      <c r="B536" s="22">
        <f>номенклатура!B535</f>
        <v>0</v>
      </c>
      <c r="C536" s="4"/>
      <c r="D536" s="3">
        <f>SUMIFS(приход!F:F,приход!D:D,общее!B536)</f>
        <v>0</v>
      </c>
      <c r="E536" s="3">
        <f>SUMIFS(расход!D:D,расход!B:B,общее!B536)</f>
        <v>0</v>
      </c>
      <c r="F536" s="3">
        <f t="shared" si="16"/>
        <v>0</v>
      </c>
    </row>
    <row r="537" spans="1:6" x14ac:dyDescent="0.3">
      <c r="A537" s="3">
        <f t="shared" si="17"/>
        <v>536</v>
      </c>
      <c r="B537" s="22">
        <f>номенклатура!B536</f>
        <v>0</v>
      </c>
      <c r="C537" s="4"/>
      <c r="D537" s="3">
        <f>SUMIFS(приход!F:F,приход!D:D,общее!B537)</f>
        <v>0</v>
      </c>
      <c r="E537" s="3">
        <f>SUMIFS(расход!D:D,расход!B:B,общее!B537)</f>
        <v>0</v>
      </c>
      <c r="F537" s="3">
        <f t="shared" si="16"/>
        <v>0</v>
      </c>
    </row>
    <row r="538" spans="1:6" x14ac:dyDescent="0.3">
      <c r="A538" s="3">
        <f t="shared" si="17"/>
        <v>537</v>
      </c>
      <c r="B538" s="22">
        <f>номенклатура!B537</f>
        <v>0</v>
      </c>
      <c r="C538" s="4"/>
      <c r="D538" s="3">
        <f>SUMIFS(приход!F:F,приход!D:D,общее!B538)</f>
        <v>0</v>
      </c>
      <c r="E538" s="3">
        <f>SUMIFS(расход!D:D,расход!B:B,общее!B538)</f>
        <v>0</v>
      </c>
      <c r="F538" s="3">
        <f t="shared" si="16"/>
        <v>0</v>
      </c>
    </row>
    <row r="539" spans="1:6" x14ac:dyDescent="0.3">
      <c r="A539" s="3">
        <f t="shared" si="17"/>
        <v>538</v>
      </c>
      <c r="B539" s="22">
        <f>номенклатура!B538</f>
        <v>0</v>
      </c>
      <c r="C539" s="4"/>
      <c r="D539" s="3">
        <f>SUMIFS(приход!F:F,приход!D:D,общее!B539)</f>
        <v>0</v>
      </c>
      <c r="E539" s="3">
        <f>SUMIFS(расход!D:D,расход!B:B,общее!B539)</f>
        <v>0</v>
      </c>
      <c r="F539" s="3">
        <f t="shared" si="16"/>
        <v>0</v>
      </c>
    </row>
    <row r="540" spans="1:6" x14ac:dyDescent="0.3">
      <c r="A540" s="3">
        <f t="shared" si="17"/>
        <v>539</v>
      </c>
      <c r="B540" s="22">
        <f>номенклатура!B539</f>
        <v>0</v>
      </c>
      <c r="C540" s="4"/>
      <c r="D540" s="3">
        <f>SUMIFS(приход!F:F,приход!D:D,общее!B540)</f>
        <v>0</v>
      </c>
      <c r="E540" s="3">
        <f>SUMIFS(расход!D:D,расход!B:B,общее!B540)</f>
        <v>0</v>
      </c>
      <c r="F540" s="3">
        <f t="shared" si="16"/>
        <v>0</v>
      </c>
    </row>
    <row r="541" spans="1:6" x14ac:dyDescent="0.3">
      <c r="A541" s="3">
        <f>A540+1</f>
        <v>540</v>
      </c>
      <c r="B541" s="22">
        <f>номенклатура!B540</f>
        <v>0</v>
      </c>
      <c r="C541" s="4"/>
      <c r="D541" s="3">
        <f>SUMIFS(приход!F:F,приход!D:D,общее!B541)</f>
        <v>0</v>
      </c>
      <c r="E541" s="3">
        <f>SUMIFS(расход!D:D,расход!B:B,общее!B541)</f>
        <v>0</v>
      </c>
      <c r="F541" s="3">
        <f t="shared" ref="F541:F579" si="18">D541-E541</f>
        <v>0</v>
      </c>
    </row>
    <row r="542" spans="1:6" x14ac:dyDescent="0.3">
      <c r="A542" s="3">
        <f t="shared" ref="A542:A579" si="19">A541+1</f>
        <v>541</v>
      </c>
      <c r="B542" s="22">
        <f>номенклатура!B541</f>
        <v>0</v>
      </c>
      <c r="C542" s="4"/>
      <c r="D542" s="3">
        <f>SUMIFS(приход!F:F,приход!D:D,общее!B542)</f>
        <v>0</v>
      </c>
      <c r="E542" s="3">
        <f>SUMIFS(расход!D:D,расход!B:B,общее!B542)</f>
        <v>0</v>
      </c>
      <c r="F542" s="3">
        <f t="shared" si="18"/>
        <v>0</v>
      </c>
    </row>
    <row r="543" spans="1:6" x14ac:dyDescent="0.3">
      <c r="A543" s="3">
        <f t="shared" si="19"/>
        <v>542</v>
      </c>
      <c r="B543" s="22">
        <f>номенклатура!B542</f>
        <v>0</v>
      </c>
      <c r="C543" s="4"/>
      <c r="D543" s="3">
        <f>SUMIFS(приход!F:F,приход!D:D,общее!B543)</f>
        <v>0</v>
      </c>
      <c r="E543" s="3">
        <f>SUMIFS(расход!D:D,расход!B:B,общее!B543)</f>
        <v>0</v>
      </c>
      <c r="F543" s="3">
        <f t="shared" si="18"/>
        <v>0</v>
      </c>
    </row>
    <row r="544" spans="1:6" x14ac:dyDescent="0.3">
      <c r="A544" s="3">
        <f t="shared" si="19"/>
        <v>543</v>
      </c>
      <c r="B544" s="22">
        <f>номенклатура!B543</f>
        <v>0</v>
      </c>
      <c r="C544" s="4"/>
      <c r="D544" s="3">
        <f>SUMIFS(приход!F:F,приход!D:D,общее!B544)</f>
        <v>0</v>
      </c>
      <c r="E544" s="3">
        <f>SUMIFS(расход!D:D,расход!B:B,общее!B544)</f>
        <v>0</v>
      </c>
      <c r="F544" s="3">
        <f t="shared" si="18"/>
        <v>0</v>
      </c>
    </row>
    <row r="545" spans="1:6" x14ac:dyDescent="0.3">
      <c r="A545" s="3">
        <f t="shared" si="19"/>
        <v>544</v>
      </c>
      <c r="B545" s="22">
        <f>номенклатура!B544</f>
        <v>0</v>
      </c>
      <c r="C545" s="4"/>
      <c r="D545" s="3">
        <f>SUMIFS(приход!F:F,приход!D:D,общее!B545)</f>
        <v>0</v>
      </c>
      <c r="E545" s="3">
        <f>SUMIFS(расход!D:D,расход!B:B,общее!B545)</f>
        <v>0</v>
      </c>
      <c r="F545" s="3">
        <f t="shared" si="18"/>
        <v>0</v>
      </c>
    </row>
    <row r="546" spans="1:6" x14ac:dyDescent="0.3">
      <c r="A546" s="3">
        <f t="shared" si="19"/>
        <v>545</v>
      </c>
      <c r="B546" s="22">
        <f>номенклатура!B545</f>
        <v>0</v>
      </c>
      <c r="C546" s="4"/>
      <c r="D546" s="3">
        <f>SUMIFS(приход!F:F,приход!D:D,общее!B546)</f>
        <v>0</v>
      </c>
      <c r="E546" s="3">
        <f>SUMIFS(расход!D:D,расход!B:B,общее!B546)</f>
        <v>0</v>
      </c>
      <c r="F546" s="3">
        <f t="shared" si="18"/>
        <v>0</v>
      </c>
    </row>
    <row r="547" spans="1:6" x14ac:dyDescent="0.3">
      <c r="A547" s="3">
        <f t="shared" si="19"/>
        <v>546</v>
      </c>
      <c r="B547" s="22">
        <f>номенклатура!B546</f>
        <v>0</v>
      </c>
      <c r="C547" s="4"/>
      <c r="D547" s="3">
        <f>SUMIFS(приход!F:F,приход!D:D,общее!B547)</f>
        <v>0</v>
      </c>
      <c r="E547" s="3">
        <f>SUMIFS(расход!D:D,расход!B:B,общее!B547)</f>
        <v>0</v>
      </c>
      <c r="F547" s="3">
        <f t="shared" si="18"/>
        <v>0</v>
      </c>
    </row>
    <row r="548" spans="1:6" x14ac:dyDescent="0.3">
      <c r="A548" s="3">
        <f t="shared" si="19"/>
        <v>547</v>
      </c>
      <c r="B548" s="22">
        <f>номенклатура!B547</f>
        <v>0</v>
      </c>
      <c r="C548" s="4"/>
      <c r="D548" s="3">
        <f>SUMIFS(приход!F:F,приход!D:D,общее!B548)</f>
        <v>0</v>
      </c>
      <c r="E548" s="3">
        <f>SUMIFS(расход!D:D,расход!B:B,общее!B548)</f>
        <v>0</v>
      </c>
      <c r="F548" s="3">
        <f t="shared" si="18"/>
        <v>0</v>
      </c>
    </row>
    <row r="549" spans="1:6" x14ac:dyDescent="0.3">
      <c r="A549" s="3">
        <f t="shared" si="19"/>
        <v>548</v>
      </c>
      <c r="B549" s="22">
        <f>номенклатура!B548</f>
        <v>0</v>
      </c>
      <c r="C549" s="4"/>
      <c r="D549" s="3">
        <f>SUMIFS(приход!F:F,приход!D:D,общее!B549)</f>
        <v>0</v>
      </c>
      <c r="E549" s="3">
        <f>SUMIFS(расход!D:D,расход!B:B,общее!B549)</f>
        <v>0</v>
      </c>
      <c r="F549" s="3">
        <f t="shared" si="18"/>
        <v>0</v>
      </c>
    </row>
    <row r="550" spans="1:6" x14ac:dyDescent="0.3">
      <c r="A550" s="3">
        <f t="shared" si="19"/>
        <v>549</v>
      </c>
      <c r="B550" s="22">
        <f>номенклатура!B549</f>
        <v>0</v>
      </c>
      <c r="C550" s="4"/>
      <c r="D550" s="3">
        <f>SUMIFS(приход!F:F,приход!D:D,общее!B550)</f>
        <v>0</v>
      </c>
      <c r="E550" s="3">
        <f>SUMIFS(расход!D:D,расход!B:B,общее!B550)</f>
        <v>0</v>
      </c>
      <c r="F550" s="3">
        <f t="shared" si="18"/>
        <v>0</v>
      </c>
    </row>
    <row r="551" spans="1:6" x14ac:dyDescent="0.3">
      <c r="A551" s="3">
        <f t="shared" si="19"/>
        <v>550</v>
      </c>
      <c r="B551" s="22">
        <f>номенклатура!B550</f>
        <v>0</v>
      </c>
      <c r="C551" s="4"/>
      <c r="D551" s="3">
        <f>SUMIFS(приход!F:F,приход!D:D,общее!B551)</f>
        <v>0</v>
      </c>
      <c r="E551" s="3">
        <f>SUMIFS(расход!D:D,расход!B:B,общее!B551)</f>
        <v>0</v>
      </c>
      <c r="F551" s="3">
        <f t="shared" si="18"/>
        <v>0</v>
      </c>
    </row>
    <row r="552" spans="1:6" x14ac:dyDescent="0.3">
      <c r="A552" s="3">
        <f t="shared" si="19"/>
        <v>551</v>
      </c>
      <c r="B552" s="22">
        <f>номенклатура!B551</f>
        <v>0</v>
      </c>
      <c r="C552" s="4"/>
      <c r="D552" s="3">
        <f>SUMIFS(приход!F:F,приход!D:D,общее!B552)</f>
        <v>0</v>
      </c>
      <c r="E552" s="3">
        <f>SUMIFS(расход!D:D,расход!B:B,общее!B552)</f>
        <v>0</v>
      </c>
      <c r="F552" s="3">
        <f t="shared" si="18"/>
        <v>0</v>
      </c>
    </row>
    <row r="553" spans="1:6" x14ac:dyDescent="0.3">
      <c r="A553" s="3">
        <f t="shared" si="19"/>
        <v>552</v>
      </c>
      <c r="B553" s="22">
        <f>номенклатура!B552</f>
        <v>0</v>
      </c>
      <c r="C553" s="4"/>
      <c r="D553" s="3">
        <f>SUMIFS(приход!F:F,приход!D:D,общее!B553)</f>
        <v>0</v>
      </c>
      <c r="E553" s="3">
        <f>SUMIFS(расход!D:D,расход!B:B,общее!B553)</f>
        <v>0</v>
      </c>
      <c r="F553" s="3">
        <f t="shared" si="18"/>
        <v>0</v>
      </c>
    </row>
    <row r="554" spans="1:6" x14ac:dyDescent="0.3">
      <c r="A554" s="3">
        <f t="shared" si="19"/>
        <v>553</v>
      </c>
      <c r="B554" s="22">
        <f>номенклатура!B553</f>
        <v>0</v>
      </c>
      <c r="C554" s="4"/>
      <c r="D554" s="3">
        <f>SUMIFS(приход!F:F,приход!D:D,общее!B554)</f>
        <v>0</v>
      </c>
      <c r="E554" s="3">
        <f>SUMIFS(расход!D:D,расход!B:B,общее!B554)</f>
        <v>0</v>
      </c>
      <c r="F554" s="3">
        <f t="shared" si="18"/>
        <v>0</v>
      </c>
    </row>
    <row r="555" spans="1:6" x14ac:dyDescent="0.3">
      <c r="A555" s="3">
        <f t="shared" si="19"/>
        <v>554</v>
      </c>
      <c r="B555" s="22">
        <f>номенклатура!B554</f>
        <v>0</v>
      </c>
      <c r="C555" s="4"/>
      <c r="D555" s="3">
        <f>SUMIFS(приход!F:F,приход!D:D,общее!B555)</f>
        <v>0</v>
      </c>
      <c r="E555" s="3">
        <f>SUMIFS(расход!D:D,расход!B:B,общее!B555)</f>
        <v>0</v>
      </c>
      <c r="F555" s="3">
        <f t="shared" si="18"/>
        <v>0</v>
      </c>
    </row>
    <row r="556" spans="1:6" x14ac:dyDescent="0.3">
      <c r="A556" s="3">
        <f t="shared" si="19"/>
        <v>555</v>
      </c>
      <c r="B556" s="22">
        <f>номенклатура!B555</f>
        <v>0</v>
      </c>
      <c r="C556" s="4"/>
      <c r="D556" s="3">
        <f>SUMIFS(приход!F:F,приход!D:D,общее!B556)</f>
        <v>0</v>
      </c>
      <c r="E556" s="3">
        <f>SUMIFS(расход!D:D,расход!B:B,общее!B556)</f>
        <v>0</v>
      </c>
      <c r="F556" s="3">
        <f t="shared" si="18"/>
        <v>0</v>
      </c>
    </row>
    <row r="557" spans="1:6" x14ac:dyDescent="0.3">
      <c r="A557" s="3">
        <f t="shared" si="19"/>
        <v>556</v>
      </c>
      <c r="B557" s="22">
        <f>номенклатура!B556</f>
        <v>0</v>
      </c>
      <c r="C557" s="4"/>
      <c r="D557" s="3">
        <f>SUMIFS(приход!F:F,приход!D:D,общее!B557)</f>
        <v>0</v>
      </c>
      <c r="E557" s="3">
        <f>SUMIFS(расход!D:D,расход!B:B,общее!B557)</f>
        <v>0</v>
      </c>
      <c r="F557" s="3">
        <f t="shared" si="18"/>
        <v>0</v>
      </c>
    </row>
    <row r="558" spans="1:6" x14ac:dyDescent="0.3">
      <c r="A558" s="3">
        <f t="shared" si="19"/>
        <v>557</v>
      </c>
      <c r="B558" s="22">
        <f>номенклатура!B557</f>
        <v>0</v>
      </c>
      <c r="C558" s="4"/>
      <c r="D558" s="3">
        <f>SUMIFS(приход!F:F,приход!D:D,общее!B558)</f>
        <v>0</v>
      </c>
      <c r="E558" s="3">
        <f>SUMIFS(расход!D:D,расход!B:B,общее!B558)</f>
        <v>0</v>
      </c>
      <c r="F558" s="3">
        <f t="shared" si="18"/>
        <v>0</v>
      </c>
    </row>
    <row r="559" spans="1:6" x14ac:dyDescent="0.3">
      <c r="A559" s="3">
        <f t="shared" si="19"/>
        <v>558</v>
      </c>
      <c r="B559" s="22">
        <f>номенклатура!B558</f>
        <v>0</v>
      </c>
      <c r="C559" s="4"/>
      <c r="D559" s="3">
        <f>SUMIFS(приход!F:F,приход!D:D,общее!B559)</f>
        <v>0</v>
      </c>
      <c r="E559" s="3">
        <f>SUMIFS(расход!D:D,расход!B:B,общее!B559)</f>
        <v>0</v>
      </c>
      <c r="F559" s="3">
        <f t="shared" si="18"/>
        <v>0</v>
      </c>
    </row>
    <row r="560" spans="1:6" x14ac:dyDescent="0.3">
      <c r="A560" s="3">
        <f t="shared" si="19"/>
        <v>559</v>
      </c>
      <c r="B560" s="22">
        <f>номенклатура!B559</f>
        <v>0</v>
      </c>
      <c r="C560" s="4"/>
      <c r="D560" s="3">
        <f>SUMIFS(приход!F:F,приход!D:D,общее!B560)</f>
        <v>0</v>
      </c>
      <c r="E560" s="3">
        <f>SUMIFS(расход!D:D,расход!B:B,общее!B560)</f>
        <v>0</v>
      </c>
      <c r="F560" s="3">
        <f t="shared" si="18"/>
        <v>0</v>
      </c>
    </row>
    <row r="561" spans="1:6" x14ac:dyDescent="0.3">
      <c r="A561" s="3">
        <f t="shared" si="19"/>
        <v>560</v>
      </c>
      <c r="B561" s="22">
        <f>номенклатура!B560</f>
        <v>0</v>
      </c>
      <c r="C561" s="4"/>
      <c r="D561" s="3">
        <f>SUMIFS(приход!F:F,приход!D:D,общее!B561)</f>
        <v>0</v>
      </c>
      <c r="E561" s="3">
        <f>SUMIFS(расход!D:D,расход!B:B,общее!B561)</f>
        <v>0</v>
      </c>
      <c r="F561" s="3">
        <f t="shared" si="18"/>
        <v>0</v>
      </c>
    </row>
    <row r="562" spans="1:6" x14ac:dyDescent="0.3">
      <c r="A562" s="3">
        <f t="shared" si="19"/>
        <v>561</v>
      </c>
      <c r="B562" s="22">
        <f>номенклатура!B561</f>
        <v>0</v>
      </c>
      <c r="C562" s="4"/>
      <c r="D562" s="3">
        <f>SUMIFS(приход!F:F,приход!D:D,общее!B562)</f>
        <v>0</v>
      </c>
      <c r="E562" s="3">
        <f>SUMIFS(расход!D:D,расход!B:B,общее!B562)</f>
        <v>0</v>
      </c>
      <c r="F562" s="3">
        <f t="shared" si="18"/>
        <v>0</v>
      </c>
    </row>
    <row r="563" spans="1:6" x14ac:dyDescent="0.3">
      <c r="A563" s="3">
        <f t="shared" si="19"/>
        <v>562</v>
      </c>
      <c r="B563" s="22">
        <f>номенклатура!B562</f>
        <v>0</v>
      </c>
      <c r="C563" s="4"/>
      <c r="D563" s="3">
        <f>SUMIFS(приход!F:F,приход!D:D,общее!B563)</f>
        <v>0</v>
      </c>
      <c r="E563" s="3">
        <f>SUMIFS(расход!D:D,расход!B:B,общее!B563)</f>
        <v>0</v>
      </c>
      <c r="F563" s="3">
        <f t="shared" si="18"/>
        <v>0</v>
      </c>
    </row>
    <row r="564" spans="1:6" x14ac:dyDescent="0.3">
      <c r="A564" s="3">
        <f t="shared" si="19"/>
        <v>563</v>
      </c>
      <c r="B564" s="22">
        <f>номенклатура!B563</f>
        <v>0</v>
      </c>
      <c r="C564" s="4"/>
      <c r="D564" s="3">
        <f>SUMIFS(приход!F:F,приход!D:D,общее!B564)</f>
        <v>0</v>
      </c>
      <c r="E564" s="3">
        <f>SUMIFS(расход!D:D,расход!B:B,общее!B564)</f>
        <v>0</v>
      </c>
      <c r="F564" s="3">
        <f t="shared" si="18"/>
        <v>0</v>
      </c>
    </row>
    <row r="565" spans="1:6" x14ac:dyDescent="0.3">
      <c r="A565" s="3">
        <f t="shared" si="19"/>
        <v>564</v>
      </c>
      <c r="B565" s="22">
        <f>номенклатура!B564</f>
        <v>0</v>
      </c>
      <c r="C565" s="4"/>
      <c r="D565" s="3">
        <f>SUMIFS(приход!F:F,приход!D:D,общее!B565)</f>
        <v>0</v>
      </c>
      <c r="E565" s="3">
        <f>SUMIFS(расход!D:D,расход!B:B,общее!B565)</f>
        <v>0</v>
      </c>
      <c r="F565" s="3">
        <f t="shared" si="18"/>
        <v>0</v>
      </c>
    </row>
    <row r="566" spans="1:6" x14ac:dyDescent="0.3">
      <c r="A566" s="3">
        <f t="shared" si="19"/>
        <v>565</v>
      </c>
      <c r="B566" s="22">
        <f>номенклатура!B565</f>
        <v>0</v>
      </c>
      <c r="C566" s="4"/>
      <c r="D566" s="3">
        <f>SUMIFS(приход!F:F,приход!D:D,общее!B566)</f>
        <v>0</v>
      </c>
      <c r="E566" s="3">
        <f>SUMIFS(расход!D:D,расход!B:B,общее!B566)</f>
        <v>0</v>
      </c>
      <c r="F566" s="3">
        <f t="shared" si="18"/>
        <v>0</v>
      </c>
    </row>
    <row r="567" spans="1:6" x14ac:dyDescent="0.3">
      <c r="A567" s="3">
        <f t="shared" si="19"/>
        <v>566</v>
      </c>
      <c r="B567" s="22">
        <f>номенклатура!B566</f>
        <v>0</v>
      </c>
      <c r="C567" s="4"/>
      <c r="D567" s="3">
        <f>SUMIFS(приход!F:F,приход!D:D,общее!B567)</f>
        <v>0</v>
      </c>
      <c r="E567" s="3">
        <f>SUMIFS(расход!D:D,расход!B:B,общее!B567)</f>
        <v>0</v>
      </c>
      <c r="F567" s="3">
        <f t="shared" si="18"/>
        <v>0</v>
      </c>
    </row>
    <row r="568" spans="1:6" x14ac:dyDescent="0.3">
      <c r="A568" s="3">
        <f t="shared" si="19"/>
        <v>567</v>
      </c>
      <c r="B568" s="23">
        <f>номенклатура!B566</f>
        <v>0</v>
      </c>
      <c r="C568" s="4"/>
      <c r="D568" s="3">
        <f>SUMIFS(приход!F:F,приход!D:D,общее!B568)</f>
        <v>0</v>
      </c>
      <c r="E568" s="3">
        <f>SUMIFS(расход!D:D,расход!B:B,общее!B568)</f>
        <v>0</v>
      </c>
      <c r="F568" s="3">
        <f t="shared" si="18"/>
        <v>0</v>
      </c>
    </row>
    <row r="569" spans="1:6" x14ac:dyDescent="0.3">
      <c r="A569" s="3">
        <f t="shared" si="19"/>
        <v>568</v>
      </c>
      <c r="B569" s="23">
        <f>номенклатура!B567</f>
        <v>0</v>
      </c>
      <c r="C569" s="4"/>
      <c r="D569" s="3">
        <f>SUMIFS(приход!F:F,приход!D:D,общее!B569)</f>
        <v>0</v>
      </c>
      <c r="E569" s="3">
        <f>SUMIFS(расход!D:D,расход!B:B,общее!B569)</f>
        <v>0</v>
      </c>
      <c r="F569" s="3">
        <f t="shared" si="18"/>
        <v>0</v>
      </c>
    </row>
    <row r="570" spans="1:6" x14ac:dyDescent="0.3">
      <c r="A570" s="3">
        <f t="shared" si="19"/>
        <v>569</v>
      </c>
      <c r="B570" s="23">
        <f>номенклатура!B568</f>
        <v>0</v>
      </c>
      <c r="C570" s="4"/>
      <c r="D570" s="3">
        <f>SUMIFS(приход!F:F,приход!D:D,общее!B570)</f>
        <v>0</v>
      </c>
      <c r="E570" s="3">
        <f>SUMIFS(расход!D:D,расход!B:B,общее!B570)</f>
        <v>0</v>
      </c>
      <c r="F570" s="3">
        <f t="shared" si="18"/>
        <v>0</v>
      </c>
    </row>
    <row r="571" spans="1:6" x14ac:dyDescent="0.3">
      <c r="A571" s="3">
        <f t="shared" si="19"/>
        <v>570</v>
      </c>
      <c r="B571" s="23">
        <f>номенклатура!B569</f>
        <v>0</v>
      </c>
      <c r="C571" s="4"/>
      <c r="D571" s="3">
        <f>SUMIFS(приход!F:F,приход!D:D,общее!B571)</f>
        <v>0</v>
      </c>
      <c r="E571" s="3">
        <f>SUMIFS(расход!D:D,расход!B:B,общее!B571)</f>
        <v>0</v>
      </c>
      <c r="F571" s="3">
        <f t="shared" si="18"/>
        <v>0</v>
      </c>
    </row>
    <row r="572" spans="1:6" x14ac:dyDescent="0.3">
      <c r="A572" s="3">
        <f t="shared" si="19"/>
        <v>571</v>
      </c>
      <c r="B572" s="23">
        <f>номенклатура!B570</f>
        <v>0</v>
      </c>
      <c r="C572" s="4"/>
      <c r="D572" s="3">
        <f>SUMIFS(приход!F:F,приход!D:D,общее!B572)</f>
        <v>0</v>
      </c>
      <c r="E572" s="3">
        <f>SUMIFS(расход!D:D,расход!B:B,общее!B572)</f>
        <v>0</v>
      </c>
      <c r="F572" s="3">
        <f t="shared" si="18"/>
        <v>0</v>
      </c>
    </row>
    <row r="573" spans="1:6" x14ac:dyDescent="0.3">
      <c r="A573" s="3">
        <f t="shared" si="19"/>
        <v>572</v>
      </c>
      <c r="B573" s="23">
        <f>номенклатура!B571</f>
        <v>0</v>
      </c>
      <c r="C573" s="4"/>
      <c r="D573" s="3">
        <f>SUMIFS(приход!F:F,приход!D:D,общее!B573)</f>
        <v>0</v>
      </c>
      <c r="E573" s="3">
        <f>SUMIFS(расход!D:D,расход!B:B,общее!B573)</f>
        <v>0</v>
      </c>
      <c r="F573" s="3">
        <f t="shared" si="18"/>
        <v>0</v>
      </c>
    </row>
    <row r="574" spans="1:6" x14ac:dyDescent="0.3">
      <c r="A574" s="3">
        <f t="shared" si="19"/>
        <v>573</v>
      </c>
      <c r="B574" s="23">
        <f>номенклатура!B572</f>
        <v>0</v>
      </c>
      <c r="C574" s="4"/>
      <c r="D574" s="3">
        <f>SUMIFS(приход!F:F,приход!D:D,общее!B574)</f>
        <v>0</v>
      </c>
      <c r="E574" s="3">
        <f>SUMIFS(расход!D:D,расход!B:B,общее!B574)</f>
        <v>0</v>
      </c>
      <c r="F574" s="3">
        <f t="shared" si="18"/>
        <v>0</v>
      </c>
    </row>
    <row r="575" spans="1:6" x14ac:dyDescent="0.3">
      <c r="A575" s="3">
        <f t="shared" si="19"/>
        <v>574</v>
      </c>
      <c r="B575" s="23">
        <f>номенклатура!B573</f>
        <v>0</v>
      </c>
      <c r="C575" s="4"/>
      <c r="D575" s="3">
        <f>SUMIFS(приход!F:F,приход!D:D,общее!B575)</f>
        <v>0</v>
      </c>
      <c r="E575" s="3">
        <f>SUMIFS(расход!D:D,расход!B:B,общее!B575)</f>
        <v>0</v>
      </c>
      <c r="F575" s="3">
        <f t="shared" si="18"/>
        <v>0</v>
      </c>
    </row>
    <row r="576" spans="1:6" x14ac:dyDescent="0.3">
      <c r="A576" s="3">
        <f t="shared" si="19"/>
        <v>575</v>
      </c>
      <c r="B576" s="23">
        <f>номенклатура!B574</f>
        <v>0</v>
      </c>
      <c r="C576" s="4"/>
      <c r="D576" s="3">
        <f>SUMIFS(приход!F:F,приход!D:D,общее!B576)</f>
        <v>0</v>
      </c>
      <c r="E576" s="3">
        <f>SUMIFS(расход!D:D,расход!B:B,общее!B576)</f>
        <v>0</v>
      </c>
      <c r="F576" s="3">
        <f t="shared" si="18"/>
        <v>0</v>
      </c>
    </row>
    <row r="577" spans="1:6" x14ac:dyDescent="0.3">
      <c r="A577" s="3">
        <f t="shared" si="19"/>
        <v>576</v>
      </c>
      <c r="B577" s="23">
        <f>номенклатура!B575</f>
        <v>0</v>
      </c>
      <c r="C577" s="4"/>
      <c r="D577" s="3">
        <f>SUMIFS(приход!F:F,приход!D:D,общее!B577)</f>
        <v>0</v>
      </c>
      <c r="E577" s="3">
        <f>SUMIFS(расход!D:D,расход!B:B,общее!B577)</f>
        <v>0</v>
      </c>
      <c r="F577" s="3">
        <f t="shared" si="18"/>
        <v>0</v>
      </c>
    </row>
    <row r="578" spans="1:6" x14ac:dyDescent="0.3">
      <c r="A578" s="3">
        <f t="shared" si="19"/>
        <v>577</v>
      </c>
      <c r="B578" s="23">
        <f>номенклатура!B576</f>
        <v>0</v>
      </c>
      <c r="C578" s="4"/>
      <c r="D578" s="3">
        <f>SUMIFS(приход!F:F,приход!D:D,общее!B578)</f>
        <v>0</v>
      </c>
      <c r="E578" s="3">
        <f>SUMIFS(расход!D:D,расход!B:B,общее!B578)</f>
        <v>0</v>
      </c>
      <c r="F578" s="3">
        <f t="shared" si="18"/>
        <v>0</v>
      </c>
    </row>
    <row r="579" spans="1:6" x14ac:dyDescent="0.3">
      <c r="A579" s="3">
        <f t="shared" si="19"/>
        <v>578</v>
      </c>
      <c r="B579" s="23">
        <f>номенклатура!B577</f>
        <v>0</v>
      </c>
      <c r="C579" s="4"/>
      <c r="D579" s="3">
        <f>SUMIFS(приход!F:F,приход!D:D,общее!B579)</f>
        <v>0</v>
      </c>
      <c r="E579" s="3">
        <f>SUMIFS(расход!D:D,расход!B:B,общее!B579)</f>
        <v>0</v>
      </c>
      <c r="F579" s="3">
        <f t="shared" si="18"/>
        <v>0</v>
      </c>
    </row>
  </sheetData>
  <printOptions horizontalCentered="1"/>
  <pageMargins left="0" right="0" top="0" bottom="0" header="0" footer="0"/>
  <pageSetup paperSize="9" orientation="portrait" blackAndWhite="1" horizontalDpi="429496729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справочник!$B$4:$B$7</xm:f>
          </x14:formula1>
          <xm:sqref>C2:C579</xm:sqref>
        </x14:dataValidation>
        <x14:dataValidation type="list" allowBlank="1" showInputMessage="1" showErrorMessage="1">
          <x14:formula1>
            <xm:f>номенклатура!$B$2:$B$997</xm:f>
          </x14:formula1>
          <xm:sqref>B1:B1048576</xm:sqref>
        </x14:dataValidation>
        <x14:dataValidation type="list" allowBlank="1" showInputMessage="1" showErrorMessage="1">
          <x14:formula1>
            <xm:f>номенклатура!$B$2:$B$798</xm:f>
          </x14:formula1>
          <xm:sqref>A541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7"/>
  <sheetViews>
    <sheetView workbookViewId="0">
      <selection activeCell="J13" sqref="J13"/>
    </sheetView>
  </sheetViews>
  <sheetFormatPr defaultRowHeight="14.4" x14ac:dyDescent="0.3"/>
  <cols>
    <col min="2" max="2" width="9.44140625" customWidth="1"/>
    <col min="5" max="5" width="14.88671875" customWidth="1"/>
  </cols>
  <sheetData>
    <row r="3" spans="2:5" x14ac:dyDescent="0.3">
      <c r="B3" t="s">
        <v>1</v>
      </c>
      <c r="E3" t="s">
        <v>15</v>
      </c>
    </row>
    <row r="4" spans="2:5" x14ac:dyDescent="0.3">
      <c r="B4" t="s">
        <v>11</v>
      </c>
      <c r="E4" t="s">
        <v>16</v>
      </c>
    </row>
    <row r="5" spans="2:5" x14ac:dyDescent="0.3">
      <c r="B5" t="s">
        <v>12</v>
      </c>
      <c r="E5" t="s">
        <v>235</v>
      </c>
    </row>
    <row r="6" spans="2:5" x14ac:dyDescent="0.3">
      <c r="B6" t="s">
        <v>13</v>
      </c>
      <c r="E6" t="s">
        <v>306</v>
      </c>
    </row>
    <row r="7" spans="2:5" x14ac:dyDescent="0.3">
      <c r="B7" t="s">
        <v>17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526"/>
  <sheetViews>
    <sheetView showFormulas="1" view="pageBreakPreview" topLeftCell="B1" zoomScale="70" zoomScaleNormal="100" zoomScaleSheetLayoutView="70" workbookViewId="0">
      <selection activeCell="G518" sqref="G518"/>
    </sheetView>
  </sheetViews>
  <sheetFormatPr defaultRowHeight="14.4" x14ac:dyDescent="0.3"/>
  <cols>
    <col min="1" max="1" width="3" style="24" customWidth="1"/>
    <col min="2" max="2" width="10.109375" style="24" bestFit="1" customWidth="1"/>
    <col min="3" max="3" width="12.88671875" style="24" customWidth="1"/>
    <col min="4" max="4" width="16.6640625" style="24" customWidth="1"/>
    <col min="5" max="5" width="5.5546875" style="24" customWidth="1"/>
    <col min="6" max="6" width="4.109375" style="24" customWidth="1"/>
    <col min="7" max="7" width="18" style="24" customWidth="1"/>
    <col min="8" max="16384" width="8.88671875" style="24"/>
  </cols>
  <sheetData>
    <row r="4" spans="2:10" ht="31.8" customHeight="1" x14ac:dyDescent="0.3">
      <c r="B4" s="24" t="s">
        <v>6</v>
      </c>
      <c r="C4" s="24" t="s">
        <v>7</v>
      </c>
      <c r="D4" s="24" t="s">
        <v>0</v>
      </c>
      <c r="E4" s="24" t="s">
        <v>1</v>
      </c>
      <c r="F4" s="24" t="s">
        <v>8</v>
      </c>
      <c r="G4" s="24" t="s">
        <v>10</v>
      </c>
    </row>
    <row r="5" spans="2:10" customFormat="1" ht="30" customHeight="1" x14ac:dyDescent="0.3">
      <c r="B5" s="28" t="s">
        <v>307</v>
      </c>
      <c r="C5" s="29" t="s">
        <v>16</v>
      </c>
      <c r="D5" s="26" t="s">
        <v>73</v>
      </c>
      <c r="E5" s="29" t="s">
        <v>12</v>
      </c>
      <c r="F5" s="29">
        <v>1007</v>
      </c>
      <c r="G5" s="29" t="s">
        <v>164</v>
      </c>
    </row>
    <row r="6" spans="2:10" customFormat="1" ht="30" customHeight="1" x14ac:dyDescent="0.3">
      <c r="B6" s="28" t="s">
        <v>80</v>
      </c>
      <c r="C6" s="29" t="s">
        <v>306</v>
      </c>
      <c r="D6" s="26" t="s">
        <v>18</v>
      </c>
      <c r="E6" s="29" t="s">
        <v>13</v>
      </c>
      <c r="F6" s="29">
        <v>212</v>
      </c>
      <c r="G6" s="29" t="s">
        <v>155</v>
      </c>
    </row>
    <row r="7" spans="2:10" customFormat="1" ht="30" customHeight="1" x14ac:dyDescent="0.3">
      <c r="B7" s="28" t="s">
        <v>156</v>
      </c>
      <c r="C7" s="29" t="s">
        <v>306</v>
      </c>
      <c r="D7" s="26" t="s">
        <v>19</v>
      </c>
      <c r="E7" s="29" t="s">
        <v>13</v>
      </c>
      <c r="F7" s="29">
        <v>223</v>
      </c>
      <c r="G7" s="29" t="s">
        <v>155</v>
      </c>
    </row>
    <row r="8" spans="2:10" customFormat="1" ht="30" customHeight="1" x14ac:dyDescent="0.3">
      <c r="B8" s="28" t="s">
        <v>156</v>
      </c>
      <c r="C8" s="29" t="s">
        <v>306</v>
      </c>
      <c r="D8" s="26" t="s">
        <v>20</v>
      </c>
      <c r="E8" s="29" t="s">
        <v>13</v>
      </c>
      <c r="F8" s="29">
        <v>99</v>
      </c>
      <c r="G8" s="29" t="s">
        <v>155</v>
      </c>
      <c r="J8" s="30"/>
    </row>
    <row r="9" spans="2:10" customFormat="1" ht="30" customHeight="1" x14ac:dyDescent="0.3">
      <c r="B9" s="28" t="s">
        <v>156</v>
      </c>
      <c r="C9" s="29" t="s">
        <v>306</v>
      </c>
      <c r="D9" s="26" t="s">
        <v>21</v>
      </c>
      <c r="E9" s="29" t="s">
        <v>13</v>
      </c>
      <c r="F9" s="29">
        <v>114</v>
      </c>
      <c r="G9" s="29" t="s">
        <v>155</v>
      </c>
    </row>
    <row r="10" spans="2:10" customFormat="1" ht="30" customHeight="1" x14ac:dyDescent="0.3">
      <c r="B10" s="28" t="s">
        <v>156</v>
      </c>
      <c r="C10" s="29" t="s">
        <v>306</v>
      </c>
      <c r="D10" s="26" t="s">
        <v>22</v>
      </c>
      <c r="E10" s="29" t="s">
        <v>11</v>
      </c>
      <c r="F10" s="29">
        <v>4600</v>
      </c>
      <c r="G10" s="29" t="s">
        <v>155</v>
      </c>
    </row>
    <row r="11" spans="2:10" customFormat="1" ht="30" customHeight="1" x14ac:dyDescent="0.3">
      <c r="B11" s="28" t="s">
        <v>156</v>
      </c>
      <c r="C11" s="29" t="s">
        <v>306</v>
      </c>
      <c r="D11" s="26" t="s">
        <v>23</v>
      </c>
      <c r="E11" s="29" t="s">
        <v>11</v>
      </c>
      <c r="F11" s="29">
        <v>93</v>
      </c>
      <c r="G11" s="29" t="s">
        <v>155</v>
      </c>
    </row>
    <row r="12" spans="2:10" customFormat="1" ht="30" customHeight="1" x14ac:dyDescent="0.3">
      <c r="B12" s="28" t="s">
        <v>156</v>
      </c>
      <c r="C12" s="29" t="s">
        <v>306</v>
      </c>
      <c r="D12" s="26" t="s">
        <v>24</v>
      </c>
      <c r="E12" s="29" t="s">
        <v>13</v>
      </c>
      <c r="F12" s="29">
        <v>1100</v>
      </c>
      <c r="G12" s="29" t="s">
        <v>155</v>
      </c>
    </row>
    <row r="13" spans="2:10" customFormat="1" ht="30" customHeight="1" x14ac:dyDescent="0.3">
      <c r="B13" s="28" t="s">
        <v>156</v>
      </c>
      <c r="C13" s="29" t="s">
        <v>306</v>
      </c>
      <c r="D13" s="26" t="s">
        <v>27</v>
      </c>
      <c r="E13" s="29" t="s">
        <v>13</v>
      </c>
      <c r="F13" s="29">
        <v>600</v>
      </c>
      <c r="G13" s="29" t="s">
        <v>155</v>
      </c>
    </row>
    <row r="14" spans="2:10" customFormat="1" ht="30" customHeight="1" x14ac:dyDescent="0.3">
      <c r="B14" s="28" t="s">
        <v>156</v>
      </c>
      <c r="C14" s="29" t="s">
        <v>306</v>
      </c>
      <c r="D14" s="26" t="s">
        <v>123</v>
      </c>
      <c r="E14" s="29" t="s">
        <v>13</v>
      </c>
      <c r="F14" s="29">
        <v>3</v>
      </c>
      <c r="G14" s="29" t="s">
        <v>155</v>
      </c>
    </row>
    <row r="15" spans="2:10" customFormat="1" ht="30" customHeight="1" x14ac:dyDescent="0.3">
      <c r="B15" s="28" t="s">
        <v>156</v>
      </c>
      <c r="C15" s="29" t="s">
        <v>306</v>
      </c>
      <c r="D15" s="26" t="s">
        <v>25</v>
      </c>
      <c r="E15" s="29" t="s">
        <v>13</v>
      </c>
      <c r="F15" s="29">
        <v>3</v>
      </c>
      <c r="G15" s="29" t="s">
        <v>155</v>
      </c>
    </row>
    <row r="16" spans="2:10" customFormat="1" ht="30" customHeight="1" x14ac:dyDescent="0.3">
      <c r="B16" s="28" t="s">
        <v>156</v>
      </c>
      <c r="C16" s="29" t="s">
        <v>306</v>
      </c>
      <c r="D16" s="26" t="s">
        <v>28</v>
      </c>
      <c r="E16" s="29" t="s">
        <v>11</v>
      </c>
      <c r="F16" s="29">
        <v>10</v>
      </c>
      <c r="G16" s="29" t="s">
        <v>155</v>
      </c>
    </row>
    <row r="17" spans="2:7" customFormat="1" ht="30" customHeight="1" x14ac:dyDescent="0.3">
      <c r="B17" s="28" t="s">
        <v>156</v>
      </c>
      <c r="C17" s="29" t="s">
        <v>306</v>
      </c>
      <c r="D17" s="26" t="s">
        <v>81</v>
      </c>
      <c r="E17" s="29" t="s">
        <v>11</v>
      </c>
      <c r="F17" s="29">
        <v>150</v>
      </c>
      <c r="G17" s="29" t="s">
        <v>155</v>
      </c>
    </row>
    <row r="18" spans="2:7" customFormat="1" ht="30" customHeight="1" x14ac:dyDescent="0.3">
      <c r="B18" s="28" t="s">
        <v>156</v>
      </c>
      <c r="C18" s="29" t="s">
        <v>306</v>
      </c>
      <c r="D18" s="26" t="s">
        <v>29</v>
      </c>
      <c r="E18" s="29" t="s">
        <v>11</v>
      </c>
      <c r="F18" s="29">
        <v>150</v>
      </c>
      <c r="G18" s="29" t="s">
        <v>155</v>
      </c>
    </row>
    <row r="19" spans="2:7" customFormat="1" ht="30" customHeight="1" x14ac:dyDescent="0.3">
      <c r="B19" s="28" t="s">
        <v>156</v>
      </c>
      <c r="C19" s="29" t="s">
        <v>306</v>
      </c>
      <c r="D19" s="26" t="s">
        <v>30</v>
      </c>
      <c r="E19" s="29" t="s">
        <v>11</v>
      </c>
      <c r="F19" s="29">
        <v>210</v>
      </c>
      <c r="G19" s="29" t="s">
        <v>155</v>
      </c>
    </row>
    <row r="20" spans="2:7" customFormat="1" ht="30" customHeight="1" x14ac:dyDescent="0.3">
      <c r="B20" s="28" t="s">
        <v>156</v>
      </c>
      <c r="C20" s="29" t="s">
        <v>306</v>
      </c>
      <c r="D20" s="26" t="s">
        <v>31</v>
      </c>
      <c r="E20" s="29" t="s">
        <v>11</v>
      </c>
      <c r="F20" s="29">
        <v>150</v>
      </c>
      <c r="G20" s="29" t="s">
        <v>155</v>
      </c>
    </row>
    <row r="21" spans="2:7" customFormat="1" ht="30" customHeight="1" x14ac:dyDescent="0.3">
      <c r="B21" s="28" t="s">
        <v>156</v>
      </c>
      <c r="C21" s="29" t="s">
        <v>306</v>
      </c>
      <c r="D21" s="26" t="s">
        <v>32</v>
      </c>
      <c r="E21" s="29" t="s">
        <v>13</v>
      </c>
      <c r="F21" s="29">
        <v>150</v>
      </c>
      <c r="G21" s="29" t="s">
        <v>155</v>
      </c>
    </row>
    <row r="22" spans="2:7" customFormat="1" ht="30" customHeight="1" x14ac:dyDescent="0.3">
      <c r="B22" s="28" t="s">
        <v>156</v>
      </c>
      <c r="C22" s="29" t="s">
        <v>306</v>
      </c>
      <c r="D22" s="26" t="s">
        <v>33</v>
      </c>
      <c r="E22" s="29" t="s">
        <v>13</v>
      </c>
      <c r="F22" s="29">
        <v>150</v>
      </c>
      <c r="G22" s="29" t="s">
        <v>155</v>
      </c>
    </row>
    <row r="23" spans="2:7" customFormat="1" ht="30" customHeight="1" x14ac:dyDescent="0.3">
      <c r="B23" s="28" t="s">
        <v>156</v>
      </c>
      <c r="C23" s="29" t="s">
        <v>306</v>
      </c>
      <c r="D23" s="26" t="s">
        <v>34</v>
      </c>
      <c r="E23" s="29" t="s">
        <v>13</v>
      </c>
      <c r="F23" s="29">
        <v>40</v>
      </c>
      <c r="G23" s="29" t="s">
        <v>155</v>
      </c>
    </row>
    <row r="24" spans="2:7" customFormat="1" ht="30" customHeight="1" x14ac:dyDescent="0.3">
      <c r="B24" s="28" t="s">
        <v>156</v>
      </c>
      <c r="C24" s="29" t="s">
        <v>306</v>
      </c>
      <c r="D24" s="26" t="s">
        <v>35</v>
      </c>
      <c r="E24" s="29" t="s">
        <v>13</v>
      </c>
      <c r="F24" s="29">
        <v>150</v>
      </c>
      <c r="G24" s="29" t="s">
        <v>155</v>
      </c>
    </row>
    <row r="25" spans="2:7" customFormat="1" ht="30" customHeight="1" x14ac:dyDescent="0.3">
      <c r="B25" s="28" t="s">
        <v>156</v>
      </c>
      <c r="C25" s="29" t="s">
        <v>306</v>
      </c>
      <c r="D25" s="26" t="s">
        <v>36</v>
      </c>
      <c r="E25" s="29" t="s">
        <v>13</v>
      </c>
      <c r="F25" s="29">
        <v>11</v>
      </c>
      <c r="G25" s="29" t="s">
        <v>155</v>
      </c>
    </row>
    <row r="26" spans="2:7" customFormat="1" ht="30" customHeight="1" x14ac:dyDescent="0.3">
      <c r="B26" s="28" t="s">
        <v>156</v>
      </c>
      <c r="C26" s="29" t="s">
        <v>306</v>
      </c>
      <c r="D26" s="26" t="s">
        <v>38</v>
      </c>
      <c r="E26" s="29" t="s">
        <v>13</v>
      </c>
      <c r="F26" s="29">
        <v>4</v>
      </c>
      <c r="G26" s="29" t="s">
        <v>155</v>
      </c>
    </row>
    <row r="27" spans="2:7" customFormat="1" ht="30" customHeight="1" x14ac:dyDescent="0.3">
      <c r="B27" s="28" t="s">
        <v>156</v>
      </c>
      <c r="C27" s="29" t="s">
        <v>306</v>
      </c>
      <c r="D27" s="26" t="s">
        <v>39</v>
      </c>
      <c r="E27" s="29" t="s">
        <v>13</v>
      </c>
      <c r="F27" s="29">
        <v>40</v>
      </c>
      <c r="G27" s="29" t="s">
        <v>155</v>
      </c>
    </row>
    <row r="28" spans="2:7" customFormat="1" ht="30" customHeight="1" x14ac:dyDescent="0.3">
      <c r="B28" s="28" t="s">
        <v>156</v>
      </c>
      <c r="C28" s="29" t="s">
        <v>306</v>
      </c>
      <c r="D28" s="26" t="s">
        <v>37</v>
      </c>
      <c r="E28" s="29" t="s">
        <v>13</v>
      </c>
      <c r="F28" s="29">
        <v>44</v>
      </c>
      <c r="G28" s="29" t="s">
        <v>155</v>
      </c>
    </row>
    <row r="29" spans="2:7" customFormat="1" ht="30" customHeight="1" x14ac:dyDescent="0.3">
      <c r="B29" s="28" t="s">
        <v>156</v>
      </c>
      <c r="C29" s="29" t="s">
        <v>306</v>
      </c>
      <c r="D29" s="26" t="s">
        <v>40</v>
      </c>
      <c r="E29" s="29" t="s">
        <v>13</v>
      </c>
      <c r="F29" s="29">
        <v>2</v>
      </c>
      <c r="G29" s="29" t="s">
        <v>155</v>
      </c>
    </row>
    <row r="30" spans="2:7" customFormat="1" ht="30" customHeight="1" x14ac:dyDescent="0.3">
      <c r="B30" s="28" t="s">
        <v>156</v>
      </c>
      <c r="C30" s="29" t="s">
        <v>306</v>
      </c>
      <c r="D30" s="26" t="s">
        <v>41</v>
      </c>
      <c r="E30" s="29" t="s">
        <v>11</v>
      </c>
      <c r="F30" s="29">
        <v>1025</v>
      </c>
      <c r="G30" s="29" t="s">
        <v>155</v>
      </c>
    </row>
    <row r="31" spans="2:7" customFormat="1" ht="30" customHeight="1" x14ac:dyDescent="0.3">
      <c r="B31" s="28" t="s">
        <v>156</v>
      </c>
      <c r="C31" s="29" t="s">
        <v>306</v>
      </c>
      <c r="D31" s="26" t="s">
        <v>42</v>
      </c>
      <c r="E31" s="29" t="s">
        <v>11</v>
      </c>
      <c r="F31" s="29">
        <v>2920</v>
      </c>
      <c r="G31" s="29" t="s">
        <v>155</v>
      </c>
    </row>
    <row r="32" spans="2:7" customFormat="1" ht="30" customHeight="1" x14ac:dyDescent="0.3">
      <c r="B32" s="28" t="s">
        <v>156</v>
      </c>
      <c r="C32" s="29" t="s">
        <v>306</v>
      </c>
      <c r="D32" s="26" t="s">
        <v>43</v>
      </c>
      <c r="E32" s="29" t="s">
        <v>13</v>
      </c>
      <c r="F32" s="29">
        <v>12</v>
      </c>
      <c r="G32" s="29" t="s">
        <v>155</v>
      </c>
    </row>
    <row r="33" spans="2:7" customFormat="1" ht="30" customHeight="1" x14ac:dyDescent="0.3">
      <c r="B33" s="28" t="s">
        <v>156</v>
      </c>
      <c r="C33" s="29" t="s">
        <v>306</v>
      </c>
      <c r="D33" s="26" t="s">
        <v>44</v>
      </c>
      <c r="E33" s="29" t="s">
        <v>13</v>
      </c>
      <c r="F33" s="29">
        <v>164</v>
      </c>
      <c r="G33" s="29" t="s">
        <v>155</v>
      </c>
    </row>
    <row r="34" spans="2:7" customFormat="1" ht="30" customHeight="1" x14ac:dyDescent="0.3">
      <c r="B34" s="28" t="s">
        <v>156</v>
      </c>
      <c r="C34" s="29" t="s">
        <v>306</v>
      </c>
      <c r="D34" s="26" t="s">
        <v>45</v>
      </c>
      <c r="E34" s="29" t="s">
        <v>13</v>
      </c>
      <c r="F34" s="29">
        <v>52</v>
      </c>
      <c r="G34" s="29" t="s">
        <v>155</v>
      </c>
    </row>
    <row r="35" spans="2:7" customFormat="1" ht="30" customHeight="1" x14ac:dyDescent="0.3">
      <c r="B35" s="28" t="s">
        <v>156</v>
      </c>
      <c r="C35" s="29" t="s">
        <v>306</v>
      </c>
      <c r="D35" s="26" t="s">
        <v>46</v>
      </c>
      <c r="E35" s="29" t="s">
        <v>13</v>
      </c>
      <c r="F35" s="29">
        <v>164</v>
      </c>
      <c r="G35" s="29" t="s">
        <v>155</v>
      </c>
    </row>
    <row r="36" spans="2:7" customFormat="1" ht="30" customHeight="1" x14ac:dyDescent="0.3">
      <c r="B36" s="28" t="s">
        <v>157</v>
      </c>
      <c r="C36" s="29" t="s">
        <v>306</v>
      </c>
      <c r="D36" s="26" t="s">
        <v>47</v>
      </c>
      <c r="E36" s="29" t="s">
        <v>11</v>
      </c>
      <c r="F36" s="29">
        <v>3740</v>
      </c>
      <c r="G36" s="29" t="s">
        <v>158</v>
      </c>
    </row>
    <row r="37" spans="2:7" customFormat="1" ht="30" customHeight="1" x14ac:dyDescent="0.3">
      <c r="B37" s="28" t="s">
        <v>157</v>
      </c>
      <c r="C37" s="29" t="s">
        <v>306</v>
      </c>
      <c r="D37" s="26" t="s">
        <v>48</v>
      </c>
      <c r="E37" s="29" t="s">
        <v>11</v>
      </c>
      <c r="F37" s="29">
        <v>270</v>
      </c>
      <c r="G37" s="29" t="s">
        <v>158</v>
      </c>
    </row>
    <row r="38" spans="2:7" customFormat="1" ht="30" customHeight="1" x14ac:dyDescent="0.3">
      <c r="B38" s="28" t="s">
        <v>157</v>
      </c>
      <c r="C38" s="29" t="s">
        <v>306</v>
      </c>
      <c r="D38" s="26" t="s">
        <v>49</v>
      </c>
      <c r="E38" s="29" t="s">
        <v>11</v>
      </c>
      <c r="F38" s="29">
        <v>250</v>
      </c>
      <c r="G38" s="29" t="s">
        <v>158</v>
      </c>
    </row>
    <row r="39" spans="2:7" customFormat="1" ht="30" customHeight="1" x14ac:dyDescent="0.3">
      <c r="B39" s="28" t="s">
        <v>157</v>
      </c>
      <c r="C39" s="29" t="s">
        <v>306</v>
      </c>
      <c r="D39" s="26" t="s">
        <v>50</v>
      </c>
      <c r="E39" s="29" t="s">
        <v>11</v>
      </c>
      <c r="F39" s="29">
        <v>130</v>
      </c>
      <c r="G39" s="29" t="s">
        <v>158</v>
      </c>
    </row>
    <row r="40" spans="2:7" customFormat="1" ht="30" customHeight="1" x14ac:dyDescent="0.3">
      <c r="B40" s="28" t="s">
        <v>157</v>
      </c>
      <c r="C40" s="29" t="s">
        <v>306</v>
      </c>
      <c r="D40" s="26" t="s">
        <v>51</v>
      </c>
      <c r="E40" s="29" t="s">
        <v>11</v>
      </c>
      <c r="F40" s="29">
        <v>115</v>
      </c>
      <c r="G40" s="29" t="s">
        <v>158</v>
      </c>
    </row>
    <row r="41" spans="2:7" customFormat="1" ht="30" customHeight="1" x14ac:dyDescent="0.3">
      <c r="B41" s="28" t="s">
        <v>157</v>
      </c>
      <c r="C41" s="29" t="s">
        <v>306</v>
      </c>
      <c r="D41" s="26" t="s">
        <v>52</v>
      </c>
      <c r="E41" s="29" t="s">
        <v>11</v>
      </c>
      <c r="F41" s="29">
        <v>390</v>
      </c>
      <c r="G41" s="29" t="s">
        <v>158</v>
      </c>
    </row>
    <row r="42" spans="2:7" customFormat="1" ht="30" customHeight="1" x14ac:dyDescent="0.3">
      <c r="B42" s="28" t="s">
        <v>157</v>
      </c>
      <c r="C42" s="29" t="s">
        <v>306</v>
      </c>
      <c r="D42" s="26" t="s">
        <v>53</v>
      </c>
      <c r="E42" s="29" t="s">
        <v>11</v>
      </c>
      <c r="F42" s="29">
        <v>320</v>
      </c>
      <c r="G42" s="29" t="s">
        <v>158</v>
      </c>
    </row>
    <row r="43" spans="2:7" customFormat="1" ht="30" customHeight="1" x14ac:dyDescent="0.3">
      <c r="B43" s="28" t="s">
        <v>157</v>
      </c>
      <c r="C43" s="29" t="s">
        <v>306</v>
      </c>
      <c r="D43" s="26" t="s">
        <v>54</v>
      </c>
      <c r="E43" s="29" t="s">
        <v>11</v>
      </c>
      <c r="F43" s="29">
        <v>3860</v>
      </c>
      <c r="G43" s="29" t="s">
        <v>158</v>
      </c>
    </row>
    <row r="44" spans="2:7" customFormat="1" ht="30" customHeight="1" x14ac:dyDescent="0.3">
      <c r="B44" s="28" t="s">
        <v>157</v>
      </c>
      <c r="C44" s="29" t="s">
        <v>306</v>
      </c>
      <c r="D44" s="26" t="s">
        <v>55</v>
      </c>
      <c r="E44" s="29" t="s">
        <v>11</v>
      </c>
      <c r="F44" s="29">
        <v>845</v>
      </c>
      <c r="G44" s="29" t="s">
        <v>158</v>
      </c>
    </row>
    <row r="45" spans="2:7" customFormat="1" ht="30" customHeight="1" x14ac:dyDescent="0.3">
      <c r="B45" s="28" t="s">
        <v>157</v>
      </c>
      <c r="C45" s="29" t="s">
        <v>306</v>
      </c>
      <c r="D45" s="26" t="s">
        <v>56</v>
      </c>
      <c r="E45" s="29" t="s">
        <v>11</v>
      </c>
      <c r="F45" s="29">
        <v>80</v>
      </c>
      <c r="G45" s="29" t="s">
        <v>158</v>
      </c>
    </row>
    <row r="46" spans="2:7" customFormat="1" ht="30" customHeight="1" x14ac:dyDescent="0.3">
      <c r="B46" s="28" t="s">
        <v>157</v>
      </c>
      <c r="C46" s="29" t="s">
        <v>306</v>
      </c>
      <c r="D46" s="26" t="s">
        <v>57</v>
      </c>
      <c r="E46" s="29" t="s">
        <v>11</v>
      </c>
      <c r="F46" s="29">
        <v>2770</v>
      </c>
      <c r="G46" s="29" t="s">
        <v>158</v>
      </c>
    </row>
    <row r="47" spans="2:7" customFormat="1" ht="30" customHeight="1" x14ac:dyDescent="0.3">
      <c r="B47" s="28" t="s">
        <v>157</v>
      </c>
      <c r="C47" s="29" t="s">
        <v>306</v>
      </c>
      <c r="D47" s="26" t="s">
        <v>58</v>
      </c>
      <c r="E47" s="29" t="s">
        <v>11</v>
      </c>
      <c r="F47" s="29">
        <v>155</v>
      </c>
      <c r="G47" s="29" t="s">
        <v>158</v>
      </c>
    </row>
    <row r="48" spans="2:7" customFormat="1" ht="30" customHeight="1" x14ac:dyDescent="0.3">
      <c r="B48" s="28" t="s">
        <v>157</v>
      </c>
      <c r="C48" s="29" t="s">
        <v>306</v>
      </c>
      <c r="D48" s="26" t="s">
        <v>59</v>
      </c>
      <c r="E48" s="29" t="s">
        <v>11</v>
      </c>
      <c r="F48" s="29">
        <v>35</v>
      </c>
      <c r="G48" s="29" t="s">
        <v>159</v>
      </c>
    </row>
    <row r="49" spans="2:7" customFormat="1" ht="30" customHeight="1" x14ac:dyDescent="0.3">
      <c r="B49" s="28" t="s">
        <v>157</v>
      </c>
      <c r="C49" s="29" t="s">
        <v>306</v>
      </c>
      <c r="D49" s="26" t="s">
        <v>60</v>
      </c>
      <c r="E49" s="29" t="s">
        <v>11</v>
      </c>
      <c r="F49" s="29">
        <v>2865</v>
      </c>
      <c r="G49" s="29" t="s">
        <v>158</v>
      </c>
    </row>
    <row r="50" spans="2:7" customFormat="1" ht="30" customHeight="1" x14ac:dyDescent="0.3">
      <c r="B50" s="28" t="s">
        <v>157</v>
      </c>
      <c r="C50" s="29" t="s">
        <v>306</v>
      </c>
      <c r="D50" s="26" t="s">
        <v>61</v>
      </c>
      <c r="E50" s="29" t="s">
        <v>11</v>
      </c>
      <c r="F50" s="29">
        <v>135</v>
      </c>
      <c r="G50" s="29" t="s">
        <v>158</v>
      </c>
    </row>
    <row r="51" spans="2:7" customFormat="1" ht="30" customHeight="1" x14ac:dyDescent="0.3">
      <c r="B51" s="28" t="s">
        <v>157</v>
      </c>
      <c r="C51" s="29" t="s">
        <v>306</v>
      </c>
      <c r="D51" s="26" t="s">
        <v>62</v>
      </c>
      <c r="E51" s="29" t="s">
        <v>11</v>
      </c>
      <c r="F51" s="29">
        <v>15</v>
      </c>
      <c r="G51" s="29" t="s">
        <v>158</v>
      </c>
    </row>
    <row r="52" spans="2:7" customFormat="1" ht="30" customHeight="1" x14ac:dyDescent="0.3">
      <c r="B52" s="28" t="s">
        <v>157</v>
      </c>
      <c r="C52" s="29" t="s">
        <v>306</v>
      </c>
      <c r="D52" s="26" t="s">
        <v>63</v>
      </c>
      <c r="E52" s="29" t="s">
        <v>11</v>
      </c>
      <c r="F52" s="29">
        <v>525</v>
      </c>
      <c r="G52" s="29" t="s">
        <v>158</v>
      </c>
    </row>
    <row r="53" spans="2:7" customFormat="1" ht="30" customHeight="1" x14ac:dyDescent="0.3">
      <c r="B53" s="28" t="s">
        <v>157</v>
      </c>
      <c r="C53" s="29" t="s">
        <v>306</v>
      </c>
      <c r="D53" s="26" t="s">
        <v>64</v>
      </c>
      <c r="E53" s="29" t="s">
        <v>11</v>
      </c>
      <c r="F53" s="29">
        <v>150</v>
      </c>
      <c r="G53" s="29" t="s">
        <v>158</v>
      </c>
    </row>
    <row r="54" spans="2:7" customFormat="1" ht="30" customHeight="1" x14ac:dyDescent="0.3">
      <c r="B54" s="28" t="s">
        <v>157</v>
      </c>
      <c r="C54" s="29" t="s">
        <v>306</v>
      </c>
      <c r="D54" s="26" t="s">
        <v>186</v>
      </c>
      <c r="E54" s="29" t="s">
        <v>11</v>
      </c>
      <c r="F54" s="29">
        <v>40</v>
      </c>
      <c r="G54" s="29" t="s">
        <v>159</v>
      </c>
    </row>
    <row r="55" spans="2:7" customFormat="1" ht="30" customHeight="1" x14ac:dyDescent="0.3">
      <c r="B55" s="28" t="s">
        <v>157</v>
      </c>
      <c r="C55" s="29" t="s">
        <v>306</v>
      </c>
      <c r="D55" s="26" t="s">
        <v>66</v>
      </c>
      <c r="E55" s="29" t="s">
        <v>11</v>
      </c>
      <c r="F55" s="29">
        <v>80</v>
      </c>
      <c r="G55" s="29" t="s">
        <v>158</v>
      </c>
    </row>
    <row r="56" spans="2:7" customFormat="1" ht="30" customHeight="1" x14ac:dyDescent="0.3">
      <c r="B56" s="28" t="s">
        <v>157</v>
      </c>
      <c r="C56" s="29" t="s">
        <v>306</v>
      </c>
      <c r="D56" s="26" t="s">
        <v>67</v>
      </c>
      <c r="E56" s="29" t="s">
        <v>11</v>
      </c>
      <c r="F56" s="29">
        <v>40</v>
      </c>
      <c r="G56" s="29" t="s">
        <v>158</v>
      </c>
    </row>
    <row r="57" spans="2:7" customFormat="1" ht="30" customHeight="1" x14ac:dyDescent="0.3">
      <c r="B57" s="28" t="s">
        <v>157</v>
      </c>
      <c r="C57" s="29" t="s">
        <v>306</v>
      </c>
      <c r="D57" s="26" t="s">
        <v>68</v>
      </c>
      <c r="E57" s="29" t="s">
        <v>11</v>
      </c>
      <c r="F57" s="29">
        <v>30</v>
      </c>
      <c r="G57" s="29" t="s">
        <v>158</v>
      </c>
    </row>
    <row r="58" spans="2:7" customFormat="1" ht="30" customHeight="1" x14ac:dyDescent="0.3">
      <c r="B58" s="28" t="s">
        <v>157</v>
      </c>
      <c r="C58" s="29" t="s">
        <v>306</v>
      </c>
      <c r="D58" s="26" t="s">
        <v>69</v>
      </c>
      <c r="E58" s="29" t="s">
        <v>11</v>
      </c>
      <c r="F58" s="29">
        <v>30</v>
      </c>
      <c r="G58" s="29" t="s">
        <v>158</v>
      </c>
    </row>
    <row r="59" spans="2:7" customFormat="1" ht="30" customHeight="1" x14ac:dyDescent="0.3">
      <c r="B59" s="28" t="s">
        <v>157</v>
      </c>
      <c r="C59" s="29" t="s">
        <v>306</v>
      </c>
      <c r="D59" s="26" t="s">
        <v>70</v>
      </c>
      <c r="E59" s="29" t="s">
        <v>11</v>
      </c>
      <c r="F59" s="29">
        <v>40</v>
      </c>
      <c r="G59" s="29" t="s">
        <v>158</v>
      </c>
    </row>
    <row r="60" spans="2:7" customFormat="1" ht="30" customHeight="1" x14ac:dyDescent="0.3">
      <c r="B60" s="28" t="s">
        <v>157</v>
      </c>
      <c r="C60" s="29" t="s">
        <v>306</v>
      </c>
      <c r="D60" s="26" t="s">
        <v>295</v>
      </c>
      <c r="E60" s="29" t="s">
        <v>11</v>
      </c>
      <c r="F60" s="29">
        <v>20</v>
      </c>
      <c r="G60" s="29" t="s">
        <v>158</v>
      </c>
    </row>
    <row r="61" spans="2:7" customFormat="1" ht="30" customHeight="1" x14ac:dyDescent="0.3">
      <c r="B61" s="28" t="s">
        <v>157</v>
      </c>
      <c r="C61" s="29" t="s">
        <v>306</v>
      </c>
      <c r="D61" s="26" t="s">
        <v>71</v>
      </c>
      <c r="E61" s="29" t="s">
        <v>11</v>
      </c>
      <c r="F61" s="29">
        <v>350</v>
      </c>
      <c r="G61" s="29" t="s">
        <v>158</v>
      </c>
    </row>
    <row r="62" spans="2:7" customFormat="1" ht="30" customHeight="1" x14ac:dyDescent="0.3">
      <c r="B62" s="28" t="s">
        <v>157</v>
      </c>
      <c r="C62" s="29" t="s">
        <v>306</v>
      </c>
      <c r="D62" s="26" t="s">
        <v>72</v>
      </c>
      <c r="E62" s="29" t="s">
        <v>11</v>
      </c>
      <c r="F62" s="29">
        <v>490</v>
      </c>
      <c r="G62" s="29" t="s">
        <v>158</v>
      </c>
    </row>
    <row r="63" spans="2:7" customFormat="1" ht="30" customHeight="1" x14ac:dyDescent="0.3">
      <c r="B63" s="28" t="s">
        <v>157</v>
      </c>
      <c r="C63" s="29" t="s">
        <v>306</v>
      </c>
      <c r="D63" s="26" t="s">
        <v>76</v>
      </c>
      <c r="E63" s="29" t="s">
        <v>13</v>
      </c>
      <c r="F63" s="29">
        <v>292</v>
      </c>
      <c r="G63" s="29" t="s">
        <v>160</v>
      </c>
    </row>
    <row r="64" spans="2:7" customFormat="1" ht="30" customHeight="1" x14ac:dyDescent="0.3">
      <c r="B64" s="28" t="s">
        <v>157</v>
      </c>
      <c r="C64" s="29" t="s">
        <v>306</v>
      </c>
      <c r="D64" s="26" t="s">
        <v>44</v>
      </c>
      <c r="E64" s="29" t="s">
        <v>13</v>
      </c>
      <c r="F64" s="29">
        <v>37</v>
      </c>
      <c r="G64" s="29" t="s">
        <v>160</v>
      </c>
    </row>
    <row r="65" spans="2:7" customFormat="1" ht="30" customHeight="1" x14ac:dyDescent="0.3">
      <c r="B65" s="28" t="s">
        <v>157</v>
      </c>
      <c r="C65" s="29" t="s">
        <v>306</v>
      </c>
      <c r="D65" s="26" t="s">
        <v>77</v>
      </c>
      <c r="E65" s="29" t="s">
        <v>13</v>
      </c>
      <c r="F65" s="29">
        <v>52</v>
      </c>
      <c r="G65" s="29" t="s">
        <v>160</v>
      </c>
    </row>
    <row r="66" spans="2:7" customFormat="1" ht="30" customHeight="1" x14ac:dyDescent="0.3">
      <c r="B66" s="28" t="s">
        <v>157</v>
      </c>
      <c r="C66" s="29" t="s">
        <v>306</v>
      </c>
      <c r="D66" s="26" t="s">
        <v>78</v>
      </c>
      <c r="E66" s="29" t="s">
        <v>11</v>
      </c>
      <c r="F66" s="29">
        <v>2500</v>
      </c>
      <c r="G66" s="29" t="s">
        <v>160</v>
      </c>
    </row>
    <row r="67" spans="2:7" customFormat="1" ht="30" customHeight="1" x14ac:dyDescent="0.3">
      <c r="B67" s="28"/>
      <c r="C67" s="29" t="s">
        <v>16</v>
      </c>
      <c r="D67" s="26" t="s">
        <v>74</v>
      </c>
      <c r="E67" s="29" t="s">
        <v>13</v>
      </c>
      <c r="F67" s="29">
        <v>167</v>
      </c>
      <c r="G67" s="29" t="s">
        <v>304</v>
      </c>
    </row>
    <row r="68" spans="2:7" customFormat="1" ht="30" customHeight="1" x14ac:dyDescent="0.3">
      <c r="B68" s="28"/>
      <c r="C68" s="29" t="s">
        <v>16</v>
      </c>
      <c r="D68" s="26" t="s">
        <v>75</v>
      </c>
      <c r="E68" s="29" t="s">
        <v>13</v>
      </c>
      <c r="F68" s="29">
        <v>319</v>
      </c>
      <c r="G68" s="29" t="s">
        <v>305</v>
      </c>
    </row>
    <row r="69" spans="2:7" customFormat="1" ht="30" customHeight="1" x14ac:dyDescent="0.3">
      <c r="B69" s="28"/>
      <c r="C69" s="29" t="s">
        <v>16</v>
      </c>
      <c r="D69" s="26" t="s">
        <v>45</v>
      </c>
      <c r="E69" s="29" t="s">
        <v>11</v>
      </c>
      <c r="F69" s="29">
        <v>100</v>
      </c>
      <c r="G69" s="29" t="s">
        <v>164</v>
      </c>
    </row>
    <row r="70" spans="2:7" customFormat="1" ht="30" customHeight="1" x14ac:dyDescent="0.3">
      <c r="B70" s="28" t="s">
        <v>162</v>
      </c>
      <c r="C70" s="29" t="s">
        <v>16</v>
      </c>
      <c r="D70" s="26" t="s">
        <v>79</v>
      </c>
      <c r="E70" s="29" t="s">
        <v>12</v>
      </c>
      <c r="F70" s="29">
        <v>17.100000000000001</v>
      </c>
      <c r="G70" s="29" t="s">
        <v>93</v>
      </c>
    </row>
    <row r="71" spans="2:7" customFormat="1" ht="30" customHeight="1" x14ac:dyDescent="0.3">
      <c r="B71" s="28" t="s">
        <v>162</v>
      </c>
      <c r="C71" s="29" t="s">
        <v>16</v>
      </c>
      <c r="D71" s="26" t="s">
        <v>85</v>
      </c>
      <c r="E71" s="29" t="s">
        <v>13</v>
      </c>
      <c r="F71" s="29">
        <v>2</v>
      </c>
      <c r="G71" s="29" t="s">
        <v>93</v>
      </c>
    </row>
    <row r="72" spans="2:7" customFormat="1" ht="30" customHeight="1" x14ac:dyDescent="0.3">
      <c r="B72" s="28" t="s">
        <v>162</v>
      </c>
      <c r="C72" s="29" t="s">
        <v>16</v>
      </c>
      <c r="D72" s="26" t="s">
        <v>88</v>
      </c>
      <c r="E72" s="29" t="s">
        <v>17</v>
      </c>
      <c r="F72" s="29">
        <v>5</v>
      </c>
      <c r="G72" s="29" t="s">
        <v>93</v>
      </c>
    </row>
    <row r="73" spans="2:7" customFormat="1" ht="30" customHeight="1" x14ac:dyDescent="0.3">
      <c r="B73" s="28" t="s">
        <v>162</v>
      </c>
      <c r="C73" s="29" t="s">
        <v>16</v>
      </c>
      <c r="D73" s="26" t="s">
        <v>88</v>
      </c>
      <c r="E73" s="29" t="s">
        <v>17</v>
      </c>
      <c r="F73" s="29">
        <v>3</v>
      </c>
      <c r="G73" s="29" t="s">
        <v>93</v>
      </c>
    </row>
    <row r="74" spans="2:7" customFormat="1" ht="30" customHeight="1" x14ac:dyDescent="0.3">
      <c r="B74" s="28" t="s">
        <v>162</v>
      </c>
      <c r="C74" s="29" t="s">
        <v>16</v>
      </c>
      <c r="D74" s="26" t="s">
        <v>89</v>
      </c>
      <c r="E74" s="29" t="s">
        <v>17</v>
      </c>
      <c r="F74" s="29">
        <v>4</v>
      </c>
      <c r="G74" s="29" t="s">
        <v>93</v>
      </c>
    </row>
    <row r="75" spans="2:7" customFormat="1" ht="30" customHeight="1" x14ac:dyDescent="0.3">
      <c r="B75" s="28" t="s">
        <v>162</v>
      </c>
      <c r="C75" s="29" t="s">
        <v>16</v>
      </c>
      <c r="D75" s="26" t="s">
        <v>94</v>
      </c>
      <c r="E75" s="29" t="s">
        <v>11</v>
      </c>
      <c r="F75" s="29">
        <v>15</v>
      </c>
      <c r="G75" s="29" t="s">
        <v>93</v>
      </c>
    </row>
    <row r="76" spans="2:7" customFormat="1" ht="30" customHeight="1" x14ac:dyDescent="0.3">
      <c r="B76" s="28" t="s">
        <v>162</v>
      </c>
      <c r="C76" s="29" t="s">
        <v>16</v>
      </c>
      <c r="D76" s="26" t="s">
        <v>86</v>
      </c>
      <c r="E76" s="29" t="s">
        <v>13</v>
      </c>
      <c r="F76" s="29">
        <v>4</v>
      </c>
      <c r="G76" s="29" t="s">
        <v>93</v>
      </c>
    </row>
    <row r="77" spans="2:7" customFormat="1" ht="30" customHeight="1" x14ac:dyDescent="0.3">
      <c r="B77" s="28" t="s">
        <v>162</v>
      </c>
      <c r="C77" s="29" t="s">
        <v>16</v>
      </c>
      <c r="D77" s="26" t="s">
        <v>87</v>
      </c>
      <c r="E77" s="29" t="s">
        <v>13</v>
      </c>
      <c r="F77" s="29">
        <v>1</v>
      </c>
      <c r="G77" s="29" t="s">
        <v>93</v>
      </c>
    </row>
    <row r="78" spans="2:7" customFormat="1" ht="30" customHeight="1" x14ac:dyDescent="0.3">
      <c r="B78" s="28" t="s">
        <v>162</v>
      </c>
      <c r="C78" s="29" t="s">
        <v>16</v>
      </c>
      <c r="D78" s="26" t="s">
        <v>90</v>
      </c>
      <c r="E78" s="29" t="s">
        <v>13</v>
      </c>
      <c r="F78" s="29">
        <v>25</v>
      </c>
      <c r="G78" s="29" t="s">
        <v>93</v>
      </c>
    </row>
    <row r="79" spans="2:7" customFormat="1" ht="30" customHeight="1" x14ac:dyDescent="0.3">
      <c r="B79" s="28" t="s">
        <v>162</v>
      </c>
      <c r="C79" s="29" t="s">
        <v>16</v>
      </c>
      <c r="D79" s="26" t="s">
        <v>91</v>
      </c>
      <c r="E79" s="29" t="s">
        <v>12</v>
      </c>
      <c r="F79" s="29">
        <v>5</v>
      </c>
      <c r="G79" s="29" t="s">
        <v>93</v>
      </c>
    </row>
    <row r="80" spans="2:7" customFormat="1" ht="30" customHeight="1" x14ac:dyDescent="0.3">
      <c r="B80" s="28" t="s">
        <v>163</v>
      </c>
      <c r="C80" s="29" t="s">
        <v>16</v>
      </c>
      <c r="D80" s="26" t="s">
        <v>88</v>
      </c>
      <c r="E80" s="29" t="s">
        <v>17</v>
      </c>
      <c r="F80" s="29">
        <v>5</v>
      </c>
      <c r="G80" s="29" t="s">
        <v>164</v>
      </c>
    </row>
    <row r="81" spans="2:7" customFormat="1" ht="30" customHeight="1" x14ac:dyDescent="0.3">
      <c r="B81" s="28" t="s">
        <v>163</v>
      </c>
      <c r="C81" s="29"/>
      <c r="D81" s="26" t="s">
        <v>92</v>
      </c>
      <c r="E81" s="29" t="s">
        <v>13</v>
      </c>
      <c r="F81" s="29">
        <v>3</v>
      </c>
      <c r="G81" s="29" t="s">
        <v>164</v>
      </c>
    </row>
    <row r="82" spans="2:7" customFormat="1" ht="30" customHeight="1" x14ac:dyDescent="0.3">
      <c r="B82" s="28"/>
      <c r="C82" s="29"/>
      <c r="D82" s="26" t="s">
        <v>95</v>
      </c>
      <c r="E82" s="29" t="s">
        <v>13</v>
      </c>
      <c r="F82" s="29">
        <v>50</v>
      </c>
      <c r="G82" s="29"/>
    </row>
    <row r="83" spans="2:7" customFormat="1" ht="30" customHeight="1" x14ac:dyDescent="0.3">
      <c r="B83" s="28" t="s">
        <v>99</v>
      </c>
      <c r="C83" s="29" t="s">
        <v>306</v>
      </c>
      <c r="D83" s="26" t="s">
        <v>18</v>
      </c>
      <c r="E83" s="29" t="s">
        <v>13</v>
      </c>
      <c r="F83" s="29">
        <v>3850</v>
      </c>
      <c r="G83" s="29" t="s">
        <v>165</v>
      </c>
    </row>
    <row r="84" spans="2:7" customFormat="1" ht="30" customHeight="1" x14ac:dyDescent="0.3">
      <c r="B84" s="28" t="s">
        <v>99</v>
      </c>
      <c r="C84" s="29" t="s">
        <v>306</v>
      </c>
      <c r="D84" s="26" t="s">
        <v>97</v>
      </c>
      <c r="E84" s="29" t="s">
        <v>17</v>
      </c>
      <c r="F84" s="29">
        <v>80</v>
      </c>
      <c r="G84" s="29" t="s">
        <v>166</v>
      </c>
    </row>
    <row r="85" spans="2:7" customFormat="1" ht="30" customHeight="1" x14ac:dyDescent="0.3">
      <c r="B85" s="28" t="s">
        <v>99</v>
      </c>
      <c r="C85" s="29" t="s">
        <v>306</v>
      </c>
      <c r="D85" s="26" t="s">
        <v>96</v>
      </c>
      <c r="E85" s="29" t="s">
        <v>13</v>
      </c>
      <c r="F85" s="29">
        <v>87</v>
      </c>
      <c r="G85" s="29" t="s">
        <v>165</v>
      </c>
    </row>
    <row r="86" spans="2:7" customFormat="1" ht="30" customHeight="1" x14ac:dyDescent="0.3">
      <c r="B86" s="28" t="s">
        <v>99</v>
      </c>
      <c r="C86" s="29" t="s">
        <v>306</v>
      </c>
      <c r="D86" s="26" t="s">
        <v>22</v>
      </c>
      <c r="E86" s="29" t="s">
        <v>11</v>
      </c>
      <c r="F86" s="29">
        <v>8250</v>
      </c>
      <c r="G86" s="29" t="s">
        <v>165</v>
      </c>
    </row>
    <row r="87" spans="2:7" customFormat="1" ht="30" customHeight="1" x14ac:dyDescent="0.3">
      <c r="B87" s="28" t="s">
        <v>99</v>
      </c>
      <c r="C87" s="29" t="s">
        <v>306</v>
      </c>
      <c r="D87" s="26" t="s">
        <v>27</v>
      </c>
      <c r="E87" s="29" t="s">
        <v>13</v>
      </c>
      <c r="F87" s="29">
        <v>17500</v>
      </c>
      <c r="G87" s="29" t="s">
        <v>165</v>
      </c>
    </row>
    <row r="88" spans="2:7" customFormat="1" ht="30" customHeight="1" x14ac:dyDescent="0.3">
      <c r="B88" s="28" t="s">
        <v>99</v>
      </c>
      <c r="C88" s="29" t="s">
        <v>306</v>
      </c>
      <c r="D88" s="26" t="s">
        <v>23</v>
      </c>
      <c r="E88" s="29" t="s">
        <v>11</v>
      </c>
      <c r="F88" s="29">
        <v>57</v>
      </c>
      <c r="G88" s="29" t="s">
        <v>165</v>
      </c>
    </row>
    <row r="89" spans="2:7" customFormat="1" ht="30" customHeight="1" x14ac:dyDescent="0.3">
      <c r="B89" s="28" t="s">
        <v>99</v>
      </c>
      <c r="C89" s="29" t="s">
        <v>306</v>
      </c>
      <c r="D89" s="26" t="s">
        <v>20</v>
      </c>
      <c r="E89" s="29" t="s">
        <v>11</v>
      </c>
      <c r="F89" s="29">
        <v>51</v>
      </c>
      <c r="G89" s="29" t="s">
        <v>165</v>
      </c>
    </row>
    <row r="90" spans="2:7" customFormat="1" ht="30" customHeight="1" x14ac:dyDescent="0.3">
      <c r="B90" s="28" t="s">
        <v>99</v>
      </c>
      <c r="C90" s="29" t="s">
        <v>306</v>
      </c>
      <c r="D90" s="26" t="s">
        <v>24</v>
      </c>
      <c r="E90" s="29" t="s">
        <v>13</v>
      </c>
      <c r="F90" s="29">
        <v>500</v>
      </c>
      <c r="G90" s="29" t="s">
        <v>165</v>
      </c>
    </row>
    <row r="91" spans="2:7" customFormat="1" ht="30" customHeight="1" x14ac:dyDescent="0.3">
      <c r="B91" s="28" t="s">
        <v>99</v>
      </c>
      <c r="C91" s="29" t="s">
        <v>306</v>
      </c>
      <c r="D91" s="26" t="s">
        <v>21</v>
      </c>
      <c r="E91" s="29" t="s">
        <v>11</v>
      </c>
      <c r="F91" s="29">
        <v>36</v>
      </c>
      <c r="G91" s="29" t="s">
        <v>165</v>
      </c>
    </row>
    <row r="92" spans="2:7" customFormat="1" ht="30" customHeight="1" x14ac:dyDescent="0.3">
      <c r="B92" s="28" t="s">
        <v>99</v>
      </c>
      <c r="C92" s="29" t="s">
        <v>306</v>
      </c>
      <c r="D92" s="26" t="s">
        <v>100</v>
      </c>
      <c r="E92" s="29" t="s">
        <v>13</v>
      </c>
      <c r="F92" s="29">
        <v>1</v>
      </c>
      <c r="G92" s="29" t="s">
        <v>161</v>
      </c>
    </row>
    <row r="93" spans="2:7" customFormat="1" ht="30" customHeight="1" x14ac:dyDescent="0.3">
      <c r="B93" s="28" t="s">
        <v>99</v>
      </c>
      <c r="C93" s="29" t="s">
        <v>306</v>
      </c>
      <c r="D93" s="26" t="s">
        <v>101</v>
      </c>
      <c r="E93" s="29" t="s">
        <v>13</v>
      </c>
      <c r="F93" s="29">
        <v>1</v>
      </c>
      <c r="G93" s="29" t="s">
        <v>161</v>
      </c>
    </row>
    <row r="94" spans="2:7" customFormat="1" ht="30" customHeight="1" x14ac:dyDescent="0.3">
      <c r="B94" s="28" t="s">
        <v>99</v>
      </c>
      <c r="C94" s="29" t="s">
        <v>306</v>
      </c>
      <c r="D94" s="26" t="s">
        <v>118</v>
      </c>
      <c r="E94" s="29" t="s">
        <v>13</v>
      </c>
      <c r="F94" s="29">
        <v>15</v>
      </c>
      <c r="G94" s="29" t="s">
        <v>161</v>
      </c>
    </row>
    <row r="95" spans="2:7" customFormat="1" ht="30" customHeight="1" x14ac:dyDescent="0.3">
      <c r="B95" s="28" t="s">
        <v>99</v>
      </c>
      <c r="C95" s="29" t="s">
        <v>306</v>
      </c>
      <c r="D95" s="26" t="s">
        <v>110</v>
      </c>
      <c r="E95" s="29" t="s">
        <v>13</v>
      </c>
      <c r="F95" s="29">
        <v>12</v>
      </c>
      <c r="G95" s="29" t="s">
        <v>161</v>
      </c>
    </row>
    <row r="96" spans="2:7" customFormat="1" ht="30" customHeight="1" x14ac:dyDescent="0.3">
      <c r="B96" s="28" t="s">
        <v>99</v>
      </c>
      <c r="C96" s="29" t="s">
        <v>306</v>
      </c>
      <c r="D96" s="26" t="s">
        <v>121</v>
      </c>
      <c r="E96" s="29" t="s">
        <v>13</v>
      </c>
      <c r="F96" s="29">
        <v>4</v>
      </c>
      <c r="G96" s="29" t="s">
        <v>161</v>
      </c>
    </row>
    <row r="97" spans="2:7" customFormat="1" ht="30" customHeight="1" x14ac:dyDescent="0.3">
      <c r="B97" s="28" t="s">
        <v>99</v>
      </c>
      <c r="C97" s="29" t="s">
        <v>306</v>
      </c>
      <c r="D97" s="26" t="s">
        <v>111</v>
      </c>
      <c r="E97" s="29" t="s">
        <v>13</v>
      </c>
      <c r="F97" s="29">
        <v>8</v>
      </c>
      <c r="G97" s="29" t="s">
        <v>161</v>
      </c>
    </row>
    <row r="98" spans="2:7" customFormat="1" ht="30" customHeight="1" x14ac:dyDescent="0.3">
      <c r="B98" s="28" t="s">
        <v>99</v>
      </c>
      <c r="C98" s="29" t="s">
        <v>306</v>
      </c>
      <c r="D98" s="26" t="s">
        <v>109</v>
      </c>
      <c r="E98" s="29" t="s">
        <v>13</v>
      </c>
      <c r="F98" s="29">
        <v>19</v>
      </c>
      <c r="G98" s="29" t="s">
        <v>161</v>
      </c>
    </row>
    <row r="99" spans="2:7" customFormat="1" ht="30" customHeight="1" x14ac:dyDescent="0.3">
      <c r="B99" s="28" t="s">
        <v>99</v>
      </c>
      <c r="C99" s="29" t="s">
        <v>306</v>
      </c>
      <c r="D99" s="26" t="s">
        <v>114</v>
      </c>
      <c r="E99" s="29" t="s">
        <v>13</v>
      </c>
      <c r="F99" s="29">
        <v>14</v>
      </c>
      <c r="G99" s="29" t="s">
        <v>161</v>
      </c>
    </row>
    <row r="100" spans="2:7" customFormat="1" ht="30" customHeight="1" x14ac:dyDescent="0.3">
      <c r="B100" s="28" t="s">
        <v>99</v>
      </c>
      <c r="C100" s="29" t="s">
        <v>306</v>
      </c>
      <c r="D100" s="26" t="s">
        <v>115</v>
      </c>
      <c r="E100" s="29" t="s">
        <v>13</v>
      </c>
      <c r="F100" s="29">
        <v>1</v>
      </c>
      <c r="G100" s="29" t="s">
        <v>161</v>
      </c>
    </row>
    <row r="101" spans="2:7" customFormat="1" ht="30" customHeight="1" x14ac:dyDescent="0.3">
      <c r="B101" s="28" t="s">
        <v>99</v>
      </c>
      <c r="C101" s="29" t="s">
        <v>306</v>
      </c>
      <c r="D101" s="26" t="s">
        <v>113</v>
      </c>
      <c r="E101" s="29" t="s">
        <v>13</v>
      </c>
      <c r="F101" s="29">
        <v>9</v>
      </c>
      <c r="G101" s="29" t="s">
        <v>161</v>
      </c>
    </row>
    <row r="102" spans="2:7" customFormat="1" ht="30" customHeight="1" x14ac:dyDescent="0.3">
      <c r="B102" s="28" t="s">
        <v>99</v>
      </c>
      <c r="C102" s="29" t="s">
        <v>306</v>
      </c>
      <c r="D102" s="26" t="s">
        <v>116</v>
      </c>
      <c r="E102" s="29" t="s">
        <v>13</v>
      </c>
      <c r="F102" s="29">
        <v>4</v>
      </c>
      <c r="G102" s="29" t="s">
        <v>161</v>
      </c>
    </row>
    <row r="103" spans="2:7" customFormat="1" ht="30" customHeight="1" x14ac:dyDescent="0.3">
      <c r="B103" s="28" t="s">
        <v>99</v>
      </c>
      <c r="C103" s="29" t="s">
        <v>306</v>
      </c>
      <c r="D103" s="26" t="s">
        <v>146</v>
      </c>
      <c r="E103" s="29" t="s">
        <v>13</v>
      </c>
      <c r="F103" s="29">
        <v>33</v>
      </c>
      <c r="G103" s="29" t="s">
        <v>161</v>
      </c>
    </row>
    <row r="104" spans="2:7" customFormat="1" ht="30" customHeight="1" x14ac:dyDescent="0.3">
      <c r="B104" s="28" t="s">
        <v>99</v>
      </c>
      <c r="C104" s="29" t="s">
        <v>306</v>
      </c>
      <c r="D104" s="26" t="s">
        <v>119</v>
      </c>
      <c r="E104" s="29" t="s">
        <v>13</v>
      </c>
      <c r="F104" s="29">
        <v>7</v>
      </c>
      <c r="G104" s="29" t="s">
        <v>161</v>
      </c>
    </row>
    <row r="105" spans="2:7" customFormat="1" ht="30" customHeight="1" x14ac:dyDescent="0.3">
      <c r="B105" s="28" t="s">
        <v>120</v>
      </c>
      <c r="C105" s="29" t="s">
        <v>306</v>
      </c>
      <c r="D105" s="26" t="s">
        <v>104</v>
      </c>
      <c r="E105" s="29" t="s">
        <v>13</v>
      </c>
      <c r="F105" s="29">
        <v>1</v>
      </c>
      <c r="G105" s="29" t="s">
        <v>310</v>
      </c>
    </row>
    <row r="106" spans="2:7" customFormat="1" ht="30" customHeight="1" x14ac:dyDescent="0.3">
      <c r="B106" s="28" t="s">
        <v>317</v>
      </c>
      <c r="C106" s="29" t="s">
        <v>306</v>
      </c>
      <c r="D106" s="26" t="s">
        <v>103</v>
      </c>
      <c r="E106" s="29" t="s">
        <v>13</v>
      </c>
      <c r="F106" s="29">
        <v>1</v>
      </c>
      <c r="G106" s="29" t="s">
        <v>310</v>
      </c>
    </row>
    <row r="107" spans="2:7" customFormat="1" ht="30" customHeight="1" x14ac:dyDescent="0.3">
      <c r="B107" s="28" t="s">
        <v>318</v>
      </c>
      <c r="C107" s="29" t="s">
        <v>306</v>
      </c>
      <c r="D107" s="26" t="s">
        <v>105</v>
      </c>
      <c r="E107" s="29" t="s">
        <v>13</v>
      </c>
      <c r="F107" s="29">
        <v>1</v>
      </c>
      <c r="G107" s="29" t="s">
        <v>310</v>
      </c>
    </row>
    <row r="108" spans="2:7" customFormat="1" ht="30" customHeight="1" x14ac:dyDescent="0.3">
      <c r="B108" s="28" t="s">
        <v>319</v>
      </c>
      <c r="C108" s="29" t="s">
        <v>306</v>
      </c>
      <c r="D108" s="26" t="s">
        <v>102</v>
      </c>
      <c r="E108" s="29" t="s">
        <v>13</v>
      </c>
      <c r="F108" s="29">
        <v>1</v>
      </c>
      <c r="G108" s="29" t="s">
        <v>310</v>
      </c>
    </row>
    <row r="109" spans="2:7" customFormat="1" ht="30" customHeight="1" x14ac:dyDescent="0.3">
      <c r="B109" s="28" t="s">
        <v>320</v>
      </c>
      <c r="C109" s="29" t="s">
        <v>306</v>
      </c>
      <c r="D109" s="26" t="s">
        <v>106</v>
      </c>
      <c r="E109" s="29" t="s">
        <v>13</v>
      </c>
      <c r="F109" s="29">
        <v>1</v>
      </c>
      <c r="G109" s="29" t="s">
        <v>310</v>
      </c>
    </row>
    <row r="110" spans="2:7" customFormat="1" ht="30" customHeight="1" x14ac:dyDescent="0.3">
      <c r="B110" s="28" t="s">
        <v>321</v>
      </c>
      <c r="C110" s="29" t="s">
        <v>306</v>
      </c>
      <c r="D110" s="26" t="s">
        <v>107</v>
      </c>
      <c r="E110" s="29" t="s">
        <v>13</v>
      </c>
      <c r="F110" s="29">
        <v>1</v>
      </c>
      <c r="G110" s="29" t="s">
        <v>310</v>
      </c>
    </row>
    <row r="111" spans="2:7" customFormat="1" ht="30" customHeight="1" x14ac:dyDescent="0.3">
      <c r="B111" s="28" t="s">
        <v>322</v>
      </c>
      <c r="C111" s="29" t="s">
        <v>306</v>
      </c>
      <c r="D111" s="26" t="s">
        <v>108</v>
      </c>
      <c r="E111" s="29" t="s">
        <v>13</v>
      </c>
      <c r="F111" s="29">
        <v>1</v>
      </c>
      <c r="G111" s="29" t="s">
        <v>310</v>
      </c>
    </row>
    <row r="112" spans="2:7" customFormat="1" ht="30" customHeight="1" x14ac:dyDescent="0.3">
      <c r="B112" s="28" t="s">
        <v>323</v>
      </c>
      <c r="C112" s="29" t="s">
        <v>306</v>
      </c>
      <c r="D112" s="26" t="s">
        <v>110</v>
      </c>
      <c r="E112" s="29" t="s">
        <v>13</v>
      </c>
      <c r="F112" s="29">
        <v>75</v>
      </c>
      <c r="G112" s="29" t="s">
        <v>310</v>
      </c>
    </row>
    <row r="113" spans="2:7" customFormat="1" ht="30" customHeight="1" x14ac:dyDescent="0.3">
      <c r="B113" s="28" t="s">
        <v>324</v>
      </c>
      <c r="C113" s="29" t="s">
        <v>306</v>
      </c>
      <c r="D113" s="26" t="s">
        <v>111</v>
      </c>
      <c r="E113" s="29" t="s">
        <v>13</v>
      </c>
      <c r="F113" s="29">
        <v>13</v>
      </c>
      <c r="G113" s="29" t="s">
        <v>310</v>
      </c>
    </row>
    <row r="114" spans="2:7" customFormat="1" ht="30" customHeight="1" x14ac:dyDescent="0.3">
      <c r="B114" s="28" t="s">
        <v>325</v>
      </c>
      <c r="C114" s="29" t="s">
        <v>306</v>
      </c>
      <c r="D114" s="26" t="s">
        <v>109</v>
      </c>
      <c r="E114" s="29" t="s">
        <v>13</v>
      </c>
      <c r="F114" s="29">
        <v>36</v>
      </c>
      <c r="G114" s="29" t="s">
        <v>310</v>
      </c>
    </row>
    <row r="115" spans="2:7" customFormat="1" ht="30" customHeight="1" x14ac:dyDescent="0.3">
      <c r="B115" s="28" t="s">
        <v>326</v>
      </c>
      <c r="C115" s="29" t="s">
        <v>306</v>
      </c>
      <c r="D115" s="26" t="s">
        <v>114</v>
      </c>
      <c r="E115" s="29" t="s">
        <v>13</v>
      </c>
      <c r="F115" s="29">
        <v>20</v>
      </c>
      <c r="G115" s="29" t="s">
        <v>310</v>
      </c>
    </row>
    <row r="116" spans="2:7" customFormat="1" ht="30" customHeight="1" x14ac:dyDescent="0.3">
      <c r="B116" s="28" t="s">
        <v>327</v>
      </c>
      <c r="C116" s="29" t="s">
        <v>306</v>
      </c>
      <c r="D116" s="26" t="s">
        <v>115</v>
      </c>
      <c r="E116" s="29" t="s">
        <v>13</v>
      </c>
      <c r="F116" s="29">
        <v>6</v>
      </c>
      <c r="G116" s="29" t="s">
        <v>310</v>
      </c>
    </row>
    <row r="117" spans="2:7" customFormat="1" ht="30" customHeight="1" x14ac:dyDescent="0.3">
      <c r="B117" s="28" t="s">
        <v>328</v>
      </c>
      <c r="C117" s="29" t="s">
        <v>306</v>
      </c>
      <c r="D117" s="26" t="s">
        <v>113</v>
      </c>
      <c r="E117" s="29" t="s">
        <v>13</v>
      </c>
      <c r="F117" s="29">
        <v>6</v>
      </c>
      <c r="G117" s="29" t="s">
        <v>310</v>
      </c>
    </row>
    <row r="118" spans="2:7" customFormat="1" ht="30" customHeight="1" x14ac:dyDescent="0.3">
      <c r="B118" s="28" t="s">
        <v>329</v>
      </c>
      <c r="C118" s="29" t="s">
        <v>306</v>
      </c>
      <c r="D118" s="26" t="s">
        <v>116</v>
      </c>
      <c r="E118" s="29" t="s">
        <v>13</v>
      </c>
      <c r="F118" s="29">
        <v>10</v>
      </c>
      <c r="G118" s="29" t="s">
        <v>310</v>
      </c>
    </row>
    <row r="119" spans="2:7" customFormat="1" ht="30" customHeight="1" x14ac:dyDescent="0.3">
      <c r="B119" s="28" t="s">
        <v>330</v>
      </c>
      <c r="C119" s="29" t="s">
        <v>306</v>
      </c>
      <c r="D119" s="26" t="s">
        <v>112</v>
      </c>
      <c r="E119" s="29" t="s">
        <v>13</v>
      </c>
      <c r="F119" s="29">
        <v>28</v>
      </c>
      <c r="G119" s="29" t="s">
        <v>310</v>
      </c>
    </row>
    <row r="120" spans="2:7" customFormat="1" ht="30" customHeight="1" x14ac:dyDescent="0.3">
      <c r="B120" s="28" t="s">
        <v>331</v>
      </c>
      <c r="C120" s="29" t="s">
        <v>306</v>
      </c>
      <c r="D120" s="26" t="s">
        <v>117</v>
      </c>
      <c r="E120" s="29" t="s">
        <v>13</v>
      </c>
      <c r="F120" s="29">
        <v>51</v>
      </c>
      <c r="G120" s="29" t="s">
        <v>310</v>
      </c>
    </row>
    <row r="121" spans="2:7" customFormat="1" ht="30" customHeight="1" x14ac:dyDescent="0.3">
      <c r="B121" s="28" t="s">
        <v>99</v>
      </c>
      <c r="C121" s="29" t="s">
        <v>306</v>
      </c>
      <c r="D121" s="26" t="s">
        <v>59</v>
      </c>
      <c r="E121" s="29" t="s">
        <v>11</v>
      </c>
      <c r="F121" s="29">
        <v>90</v>
      </c>
      <c r="G121" s="29" t="s">
        <v>313</v>
      </c>
    </row>
    <row r="122" spans="2:7" customFormat="1" ht="30" customHeight="1" x14ac:dyDescent="0.3">
      <c r="B122" s="28"/>
      <c r="C122" s="29" t="s">
        <v>306</v>
      </c>
      <c r="D122" s="26" t="s">
        <v>44</v>
      </c>
      <c r="E122" s="29" t="s">
        <v>13</v>
      </c>
      <c r="F122" s="29">
        <v>127</v>
      </c>
      <c r="G122" s="29" t="s">
        <v>313</v>
      </c>
    </row>
    <row r="123" spans="2:7" customFormat="1" ht="30" customHeight="1" x14ac:dyDescent="0.3">
      <c r="B123" s="28" t="s">
        <v>122</v>
      </c>
      <c r="C123" s="29"/>
      <c r="D123" s="26" t="s">
        <v>90</v>
      </c>
      <c r="E123" s="29" t="s">
        <v>13</v>
      </c>
      <c r="F123" s="29">
        <v>10</v>
      </c>
      <c r="G123" s="29" t="s">
        <v>164</v>
      </c>
    </row>
    <row r="124" spans="2:7" customFormat="1" ht="30" customHeight="1" x14ac:dyDescent="0.3">
      <c r="B124" s="28"/>
      <c r="C124" s="29"/>
      <c r="D124" s="26" t="s">
        <v>91</v>
      </c>
      <c r="E124" s="29" t="s">
        <v>12</v>
      </c>
      <c r="F124" s="29">
        <v>5</v>
      </c>
      <c r="G124" s="29" t="s">
        <v>164</v>
      </c>
    </row>
    <row r="125" spans="2:7" customFormat="1" ht="30" customHeight="1" x14ac:dyDescent="0.3">
      <c r="B125" s="28"/>
      <c r="C125" s="29"/>
      <c r="D125" s="26" t="s">
        <v>76</v>
      </c>
      <c r="E125" s="29" t="s">
        <v>13</v>
      </c>
      <c r="F125" s="29">
        <v>40</v>
      </c>
      <c r="G125" s="29" t="s">
        <v>164</v>
      </c>
    </row>
    <row r="126" spans="2:7" customFormat="1" ht="30" customHeight="1" x14ac:dyDescent="0.3">
      <c r="B126" s="28"/>
      <c r="C126" s="29"/>
      <c r="D126" s="26" t="s">
        <v>77</v>
      </c>
      <c r="E126" s="29" t="s">
        <v>13</v>
      </c>
      <c r="F126" s="29">
        <v>5</v>
      </c>
      <c r="G126" s="29" t="s">
        <v>164</v>
      </c>
    </row>
    <row r="127" spans="2:7" customFormat="1" ht="30" customHeight="1" x14ac:dyDescent="0.3">
      <c r="B127" s="28" t="s">
        <v>124</v>
      </c>
      <c r="C127" s="29" t="s">
        <v>16</v>
      </c>
      <c r="D127" s="26" t="s">
        <v>125</v>
      </c>
      <c r="E127" s="29" t="s">
        <v>13</v>
      </c>
      <c r="F127" s="29">
        <v>1100</v>
      </c>
      <c r="G127" s="29" t="s">
        <v>164</v>
      </c>
    </row>
    <row r="128" spans="2:7" customFormat="1" ht="30" customHeight="1" x14ac:dyDescent="0.3">
      <c r="B128" s="28"/>
      <c r="C128" s="29" t="s">
        <v>16</v>
      </c>
      <c r="D128" s="26" t="s">
        <v>126</v>
      </c>
      <c r="E128" s="29" t="s">
        <v>13</v>
      </c>
      <c r="F128" s="29">
        <v>1100</v>
      </c>
      <c r="G128" s="29" t="s">
        <v>164</v>
      </c>
    </row>
    <row r="129" spans="2:7" customFormat="1" ht="30" customHeight="1" x14ac:dyDescent="0.3">
      <c r="B129" s="28"/>
      <c r="C129" s="29" t="s">
        <v>16</v>
      </c>
      <c r="D129" s="26" t="s">
        <v>127</v>
      </c>
      <c r="E129" s="29" t="s">
        <v>13</v>
      </c>
      <c r="F129" s="29">
        <v>200</v>
      </c>
      <c r="G129" s="29" t="s">
        <v>164</v>
      </c>
    </row>
    <row r="130" spans="2:7" customFormat="1" ht="30" customHeight="1" x14ac:dyDescent="0.3">
      <c r="B130" s="28"/>
      <c r="C130" s="29" t="s">
        <v>16</v>
      </c>
      <c r="D130" s="26" t="s">
        <v>128</v>
      </c>
      <c r="E130" s="29" t="s">
        <v>13</v>
      </c>
      <c r="F130" s="29">
        <v>200</v>
      </c>
      <c r="G130" s="29" t="s">
        <v>164</v>
      </c>
    </row>
    <row r="131" spans="2:7" customFormat="1" ht="30" customHeight="1" x14ac:dyDescent="0.3">
      <c r="B131" s="28"/>
      <c r="C131" s="29" t="s">
        <v>16</v>
      </c>
      <c r="D131" s="26" t="s">
        <v>129</v>
      </c>
      <c r="E131" s="29" t="s">
        <v>11</v>
      </c>
      <c r="F131" s="29">
        <v>300</v>
      </c>
      <c r="G131" s="29" t="s">
        <v>164</v>
      </c>
    </row>
    <row r="132" spans="2:7" customFormat="1" ht="30" customHeight="1" x14ac:dyDescent="0.3">
      <c r="B132" s="28"/>
      <c r="C132" s="29" t="s">
        <v>16</v>
      </c>
      <c r="D132" s="26" t="s">
        <v>130</v>
      </c>
      <c r="E132" s="29" t="s">
        <v>11</v>
      </c>
      <c r="F132" s="29">
        <v>400</v>
      </c>
      <c r="G132" s="29" t="s">
        <v>164</v>
      </c>
    </row>
    <row r="133" spans="2:7" customFormat="1" ht="30" customHeight="1" x14ac:dyDescent="0.3">
      <c r="B133" s="28"/>
      <c r="C133" s="29" t="s">
        <v>16</v>
      </c>
      <c r="D133" s="26" t="s">
        <v>131</v>
      </c>
      <c r="E133" s="29" t="s">
        <v>13</v>
      </c>
      <c r="F133" s="29">
        <v>40</v>
      </c>
      <c r="G133" s="29" t="s">
        <v>164</v>
      </c>
    </row>
    <row r="134" spans="2:7" customFormat="1" ht="30" customHeight="1" x14ac:dyDescent="0.3">
      <c r="B134" s="28"/>
      <c r="C134" s="29" t="s">
        <v>16</v>
      </c>
      <c r="D134" s="26" t="s">
        <v>78</v>
      </c>
      <c r="E134" s="29" t="s">
        <v>11</v>
      </c>
      <c r="F134" s="29">
        <v>250</v>
      </c>
      <c r="G134" s="29" t="s">
        <v>164</v>
      </c>
    </row>
    <row r="135" spans="2:7" customFormat="1" ht="30" customHeight="1" x14ac:dyDescent="0.3">
      <c r="B135" s="28"/>
      <c r="C135" s="29" t="s">
        <v>16</v>
      </c>
      <c r="D135" s="26" t="s">
        <v>138</v>
      </c>
      <c r="E135" s="29" t="s">
        <v>17</v>
      </c>
      <c r="F135" s="29">
        <v>20</v>
      </c>
      <c r="G135" s="29" t="s">
        <v>164</v>
      </c>
    </row>
    <row r="136" spans="2:7" customFormat="1" ht="30" customHeight="1" x14ac:dyDescent="0.3">
      <c r="B136" s="28"/>
      <c r="C136" s="29" t="s">
        <v>16</v>
      </c>
      <c r="D136" s="26" t="s">
        <v>132</v>
      </c>
      <c r="E136" s="29" t="s">
        <v>13</v>
      </c>
      <c r="F136" s="29">
        <v>2000</v>
      </c>
      <c r="G136" s="29" t="s">
        <v>164</v>
      </c>
    </row>
    <row r="137" spans="2:7" customFormat="1" ht="30" customHeight="1" x14ac:dyDescent="0.3">
      <c r="B137" s="28"/>
      <c r="C137" s="29" t="s">
        <v>16</v>
      </c>
      <c r="D137" s="26" t="s">
        <v>133</v>
      </c>
      <c r="E137" s="29" t="s">
        <v>13</v>
      </c>
      <c r="F137" s="29">
        <v>2000</v>
      </c>
      <c r="G137" s="29" t="s">
        <v>164</v>
      </c>
    </row>
    <row r="138" spans="2:7" customFormat="1" ht="30" customHeight="1" x14ac:dyDescent="0.3">
      <c r="B138" s="28"/>
      <c r="C138" s="29" t="s">
        <v>16</v>
      </c>
      <c r="D138" s="26" t="s">
        <v>134</v>
      </c>
      <c r="E138" s="29" t="s">
        <v>13</v>
      </c>
      <c r="F138" s="29">
        <v>5000</v>
      </c>
      <c r="G138" s="29" t="s">
        <v>164</v>
      </c>
    </row>
    <row r="139" spans="2:7" customFormat="1" ht="30" customHeight="1" x14ac:dyDescent="0.3">
      <c r="B139" s="28"/>
      <c r="C139" s="29" t="s">
        <v>16</v>
      </c>
      <c r="D139" s="26" t="s">
        <v>135</v>
      </c>
      <c r="E139" s="29" t="s">
        <v>13</v>
      </c>
      <c r="F139" s="29">
        <v>400</v>
      </c>
      <c r="G139" s="29" t="s">
        <v>164</v>
      </c>
    </row>
    <row r="140" spans="2:7" customFormat="1" ht="30" customHeight="1" x14ac:dyDescent="0.3">
      <c r="B140" s="28"/>
      <c r="C140" s="29" t="s">
        <v>16</v>
      </c>
      <c r="D140" s="26" t="s">
        <v>136</v>
      </c>
      <c r="E140" s="29" t="s">
        <v>17</v>
      </c>
      <c r="F140" s="29">
        <v>20</v>
      </c>
      <c r="G140" s="29" t="s">
        <v>164</v>
      </c>
    </row>
    <row r="141" spans="2:7" customFormat="1" ht="30" customHeight="1" x14ac:dyDescent="0.3">
      <c r="B141" s="28"/>
      <c r="C141" s="29" t="s">
        <v>16</v>
      </c>
      <c r="D141" s="26" t="s">
        <v>137</v>
      </c>
      <c r="E141" s="29" t="s">
        <v>11</v>
      </c>
      <c r="F141" s="29">
        <v>50</v>
      </c>
      <c r="G141" s="29" t="s">
        <v>164</v>
      </c>
    </row>
    <row r="142" spans="2:7" customFormat="1" ht="30" customHeight="1" x14ac:dyDescent="0.3">
      <c r="B142" s="28" t="s">
        <v>140</v>
      </c>
      <c r="C142" s="29" t="s">
        <v>16</v>
      </c>
      <c r="D142" s="26" t="s">
        <v>141</v>
      </c>
      <c r="E142" s="29" t="s">
        <v>13</v>
      </c>
      <c r="F142" s="29">
        <v>40</v>
      </c>
      <c r="G142" s="29" t="s">
        <v>164</v>
      </c>
    </row>
    <row r="143" spans="2:7" customFormat="1" ht="30" customHeight="1" x14ac:dyDescent="0.3">
      <c r="B143" s="28" t="s">
        <v>308</v>
      </c>
      <c r="C143" s="29" t="s">
        <v>16</v>
      </c>
      <c r="D143" s="26" t="s">
        <v>144</v>
      </c>
      <c r="E143" s="29" t="s">
        <v>13</v>
      </c>
      <c r="F143" s="29">
        <v>50</v>
      </c>
      <c r="G143" s="29" t="s">
        <v>164</v>
      </c>
    </row>
    <row r="144" spans="2:7" customFormat="1" ht="30" customHeight="1" x14ac:dyDescent="0.3">
      <c r="B144" s="28" t="s">
        <v>145</v>
      </c>
      <c r="C144" s="29" t="s">
        <v>306</v>
      </c>
      <c r="D144" s="26" t="s">
        <v>146</v>
      </c>
      <c r="E144" s="29" t="s">
        <v>13</v>
      </c>
      <c r="F144" s="29">
        <v>12</v>
      </c>
      <c r="G144" s="29" t="s">
        <v>311</v>
      </c>
    </row>
    <row r="145" spans="2:7" customFormat="1" ht="30" customHeight="1" x14ac:dyDescent="0.3">
      <c r="B145" s="28" t="s">
        <v>145</v>
      </c>
      <c r="C145" s="29" t="s">
        <v>306</v>
      </c>
      <c r="D145" s="26" t="s">
        <v>147</v>
      </c>
      <c r="E145" s="29" t="s">
        <v>13</v>
      </c>
      <c r="F145" s="29">
        <v>6</v>
      </c>
      <c r="G145" s="29" t="s">
        <v>312</v>
      </c>
    </row>
    <row r="146" spans="2:7" customFormat="1" ht="30" customHeight="1" x14ac:dyDescent="0.3">
      <c r="B146" s="28"/>
      <c r="C146" s="29" t="s">
        <v>306</v>
      </c>
      <c r="D146" s="26" t="s">
        <v>148</v>
      </c>
      <c r="E146" s="29" t="s">
        <v>13</v>
      </c>
      <c r="F146" s="29">
        <v>55</v>
      </c>
      <c r="G146" s="29" t="s">
        <v>312</v>
      </c>
    </row>
    <row r="147" spans="2:7" customFormat="1" ht="30" customHeight="1" x14ac:dyDescent="0.3">
      <c r="B147" s="28"/>
      <c r="C147" s="29" t="s">
        <v>306</v>
      </c>
      <c r="D147" s="26" t="s">
        <v>223</v>
      </c>
      <c r="E147" s="29" t="s">
        <v>13</v>
      </c>
      <c r="F147" s="29">
        <v>1</v>
      </c>
      <c r="G147" s="29" t="s">
        <v>312</v>
      </c>
    </row>
    <row r="148" spans="2:7" customFormat="1" ht="30" customHeight="1" x14ac:dyDescent="0.3">
      <c r="B148" s="28"/>
      <c r="C148" s="29" t="s">
        <v>306</v>
      </c>
      <c r="D148" s="26" t="s">
        <v>149</v>
      </c>
      <c r="E148" s="29" t="s">
        <v>13</v>
      </c>
      <c r="F148" s="29">
        <v>126</v>
      </c>
      <c r="G148" s="29" t="s">
        <v>312</v>
      </c>
    </row>
    <row r="149" spans="2:7" customFormat="1" ht="30" customHeight="1" x14ac:dyDescent="0.3">
      <c r="B149" s="28" t="s">
        <v>145</v>
      </c>
      <c r="C149" s="29" t="s">
        <v>16</v>
      </c>
      <c r="D149" s="26" t="s">
        <v>141</v>
      </c>
      <c r="E149" s="29" t="s">
        <v>13</v>
      </c>
      <c r="F149" s="29">
        <v>100</v>
      </c>
      <c r="G149" s="29" t="s">
        <v>164</v>
      </c>
    </row>
    <row r="150" spans="2:7" customFormat="1" ht="30" customHeight="1" x14ac:dyDescent="0.3">
      <c r="B150" s="28" t="s">
        <v>309</v>
      </c>
      <c r="C150" s="29" t="s">
        <v>16</v>
      </c>
      <c r="D150" s="26" t="s">
        <v>127</v>
      </c>
      <c r="E150" s="29" t="s">
        <v>13</v>
      </c>
      <c r="F150" s="29">
        <v>50</v>
      </c>
      <c r="G150" s="29" t="s">
        <v>164</v>
      </c>
    </row>
    <row r="151" spans="2:7" customFormat="1" ht="30" customHeight="1" x14ac:dyDescent="0.3">
      <c r="B151" s="28"/>
      <c r="C151" s="29" t="s">
        <v>16</v>
      </c>
      <c r="D151" s="26" t="s">
        <v>128</v>
      </c>
      <c r="E151" s="29" t="s">
        <v>13</v>
      </c>
      <c r="F151" s="29">
        <v>50</v>
      </c>
      <c r="G151" s="29" t="s">
        <v>164</v>
      </c>
    </row>
    <row r="152" spans="2:7" customFormat="1" ht="30" customHeight="1" x14ac:dyDescent="0.3">
      <c r="B152" s="28" t="s">
        <v>150</v>
      </c>
      <c r="C152" s="29" t="s">
        <v>16</v>
      </c>
      <c r="D152" s="26" t="s">
        <v>92</v>
      </c>
      <c r="E152" s="29" t="s">
        <v>13</v>
      </c>
      <c r="F152" s="29">
        <v>1</v>
      </c>
      <c r="G152" s="29" t="s">
        <v>164</v>
      </c>
    </row>
    <row r="153" spans="2:7" customFormat="1" ht="30" customHeight="1" x14ac:dyDescent="0.3">
      <c r="B153" s="28" t="s">
        <v>150</v>
      </c>
      <c r="C153" s="29" t="s">
        <v>16</v>
      </c>
      <c r="D153" s="26" t="s">
        <v>95</v>
      </c>
      <c r="E153" s="29" t="s">
        <v>13</v>
      </c>
      <c r="F153" s="29">
        <v>30</v>
      </c>
      <c r="G153" s="29" t="s">
        <v>164</v>
      </c>
    </row>
    <row r="154" spans="2:7" customFormat="1" ht="30" customHeight="1" x14ac:dyDescent="0.3">
      <c r="B154" s="28" t="s">
        <v>151</v>
      </c>
      <c r="C154" s="29" t="s">
        <v>16</v>
      </c>
      <c r="D154" s="26" t="s">
        <v>263</v>
      </c>
      <c r="E154" s="29" t="s">
        <v>17</v>
      </c>
      <c r="F154" s="29">
        <v>15</v>
      </c>
      <c r="G154" s="29" t="s">
        <v>164</v>
      </c>
    </row>
    <row r="155" spans="2:7" customFormat="1" ht="30" customHeight="1" x14ac:dyDescent="0.3">
      <c r="B155" s="28" t="s">
        <v>151</v>
      </c>
      <c r="C155" s="29" t="s">
        <v>16</v>
      </c>
      <c r="D155" s="26" t="s">
        <v>152</v>
      </c>
      <c r="E155" s="29" t="s">
        <v>13</v>
      </c>
      <c r="F155" s="29">
        <v>100</v>
      </c>
      <c r="G155" s="29" t="s">
        <v>164</v>
      </c>
    </row>
    <row r="156" spans="2:7" customFormat="1" ht="30" customHeight="1" x14ac:dyDescent="0.3">
      <c r="B156" s="28" t="s">
        <v>151</v>
      </c>
      <c r="C156" s="29" t="s">
        <v>16</v>
      </c>
      <c r="D156" s="26" t="s">
        <v>153</v>
      </c>
      <c r="E156" s="29" t="s">
        <v>13</v>
      </c>
      <c r="F156" s="29">
        <v>73</v>
      </c>
      <c r="G156" s="29" t="s">
        <v>164</v>
      </c>
    </row>
    <row r="157" spans="2:7" customFormat="1" ht="30" customHeight="1" x14ac:dyDescent="0.3">
      <c r="B157" s="28" t="s">
        <v>151</v>
      </c>
      <c r="C157" s="29" t="s">
        <v>16</v>
      </c>
      <c r="D157" s="26" t="s">
        <v>154</v>
      </c>
      <c r="E157" s="29" t="s">
        <v>13</v>
      </c>
      <c r="F157" s="29">
        <v>173</v>
      </c>
      <c r="G157" s="29" t="s">
        <v>164</v>
      </c>
    </row>
    <row r="158" spans="2:7" customFormat="1" ht="30" customHeight="1" x14ac:dyDescent="0.3">
      <c r="B158" s="28" t="s">
        <v>167</v>
      </c>
      <c r="C158" s="29" t="s">
        <v>306</v>
      </c>
      <c r="D158" s="26" t="s">
        <v>175</v>
      </c>
      <c r="E158" s="29" t="s">
        <v>13</v>
      </c>
      <c r="F158" s="29">
        <v>36</v>
      </c>
      <c r="G158" s="29" t="s">
        <v>314</v>
      </c>
    </row>
    <row r="159" spans="2:7" customFormat="1" ht="30" customHeight="1" x14ac:dyDescent="0.3">
      <c r="B159" s="28"/>
      <c r="C159" s="29" t="s">
        <v>306</v>
      </c>
      <c r="D159" s="26" t="s">
        <v>149</v>
      </c>
      <c r="E159" s="29" t="s">
        <v>13</v>
      </c>
      <c r="F159" s="29">
        <v>1</v>
      </c>
      <c r="G159" s="29" t="s">
        <v>314</v>
      </c>
    </row>
    <row r="160" spans="2:7" customFormat="1" ht="30" customHeight="1" x14ac:dyDescent="0.3">
      <c r="B160" s="28"/>
      <c r="C160" s="29" t="s">
        <v>306</v>
      </c>
      <c r="D160" s="26" t="s">
        <v>171</v>
      </c>
      <c r="E160" s="29" t="s">
        <v>13</v>
      </c>
      <c r="F160" s="29">
        <v>1</v>
      </c>
      <c r="G160" s="29" t="s">
        <v>314</v>
      </c>
    </row>
    <row r="161" spans="2:7" customFormat="1" ht="30" customHeight="1" x14ac:dyDescent="0.3">
      <c r="B161" s="28"/>
      <c r="C161" s="29" t="s">
        <v>306</v>
      </c>
      <c r="D161" s="26" t="s">
        <v>172</v>
      </c>
      <c r="E161" s="29" t="s">
        <v>13</v>
      </c>
      <c r="F161" s="29">
        <v>1</v>
      </c>
      <c r="G161" s="29" t="s">
        <v>314</v>
      </c>
    </row>
    <row r="162" spans="2:7" customFormat="1" ht="30" customHeight="1" x14ac:dyDescent="0.3">
      <c r="B162" s="28"/>
      <c r="C162" s="29" t="s">
        <v>306</v>
      </c>
      <c r="D162" s="26" t="s">
        <v>173</v>
      </c>
      <c r="E162" s="29" t="s">
        <v>13</v>
      </c>
      <c r="F162" s="29">
        <v>1</v>
      </c>
      <c r="G162" s="29" t="s">
        <v>314</v>
      </c>
    </row>
    <row r="163" spans="2:7" customFormat="1" ht="30" customHeight="1" x14ac:dyDescent="0.3">
      <c r="B163" s="28"/>
      <c r="C163" s="29" t="s">
        <v>306</v>
      </c>
      <c r="D163" s="26" t="s">
        <v>174</v>
      </c>
      <c r="E163" s="29" t="s">
        <v>13</v>
      </c>
      <c r="F163" s="29">
        <v>1</v>
      </c>
      <c r="G163" s="29" t="s">
        <v>314</v>
      </c>
    </row>
    <row r="164" spans="2:7" customFormat="1" ht="30" customHeight="1" x14ac:dyDescent="0.3">
      <c r="B164" s="28"/>
      <c r="C164" s="29" t="s">
        <v>306</v>
      </c>
      <c r="D164" s="26" t="s">
        <v>168</v>
      </c>
      <c r="E164" s="29" t="s">
        <v>13</v>
      </c>
      <c r="F164" s="29">
        <v>1</v>
      </c>
      <c r="G164" s="29" t="s">
        <v>314</v>
      </c>
    </row>
    <row r="165" spans="2:7" customFormat="1" ht="30" customHeight="1" x14ac:dyDescent="0.3">
      <c r="B165" s="28"/>
      <c r="C165" s="29" t="s">
        <v>306</v>
      </c>
      <c r="D165" s="26" t="s">
        <v>169</v>
      </c>
      <c r="E165" s="29" t="s">
        <v>13</v>
      </c>
      <c r="F165" s="29">
        <v>1</v>
      </c>
      <c r="G165" s="29" t="s">
        <v>314</v>
      </c>
    </row>
    <row r="166" spans="2:7" customFormat="1" ht="30" customHeight="1" x14ac:dyDescent="0.3">
      <c r="B166" s="28"/>
      <c r="C166" s="29" t="s">
        <v>306</v>
      </c>
      <c r="D166" s="26" t="s">
        <v>170</v>
      </c>
      <c r="E166" s="29" t="s">
        <v>13</v>
      </c>
      <c r="F166" s="29">
        <v>1</v>
      </c>
      <c r="G166" s="29" t="s">
        <v>314</v>
      </c>
    </row>
    <row r="167" spans="2:7" customFormat="1" ht="30" customHeight="1" x14ac:dyDescent="0.3">
      <c r="B167" s="28" t="s">
        <v>177</v>
      </c>
      <c r="C167" s="29" t="s">
        <v>16</v>
      </c>
      <c r="D167" s="26" t="s">
        <v>176</v>
      </c>
      <c r="E167" s="29" t="s">
        <v>13</v>
      </c>
      <c r="F167" s="29">
        <v>40</v>
      </c>
      <c r="G167" s="29" t="s">
        <v>164</v>
      </c>
    </row>
    <row r="168" spans="2:7" customFormat="1" ht="30" customHeight="1" x14ac:dyDescent="0.3">
      <c r="B168" s="28" t="s">
        <v>189</v>
      </c>
      <c r="C168" s="29" t="s">
        <v>16</v>
      </c>
      <c r="D168" s="26" t="s">
        <v>130</v>
      </c>
      <c r="E168" s="29" t="s">
        <v>11</v>
      </c>
      <c r="F168" s="29">
        <v>75</v>
      </c>
      <c r="G168" s="29" t="s">
        <v>164</v>
      </c>
    </row>
    <row r="169" spans="2:7" customFormat="1" ht="30" customHeight="1" x14ac:dyDescent="0.3">
      <c r="B169" s="28" t="s">
        <v>189</v>
      </c>
      <c r="C169" s="29" t="s">
        <v>16</v>
      </c>
      <c r="D169" s="26" t="s">
        <v>190</v>
      </c>
      <c r="E169" s="29" t="s">
        <v>13</v>
      </c>
      <c r="F169" s="29">
        <v>10</v>
      </c>
      <c r="G169" s="29" t="s">
        <v>164</v>
      </c>
    </row>
    <row r="170" spans="2:7" customFormat="1" ht="30" customHeight="1" x14ac:dyDescent="0.3">
      <c r="B170" s="28" t="s">
        <v>189</v>
      </c>
      <c r="C170" s="29" t="s">
        <v>16</v>
      </c>
      <c r="D170" s="26" t="s">
        <v>255</v>
      </c>
      <c r="E170" s="29" t="s">
        <v>13</v>
      </c>
      <c r="F170" s="29">
        <v>50</v>
      </c>
      <c r="G170" s="29" t="s">
        <v>164</v>
      </c>
    </row>
    <row r="171" spans="2:7" customFormat="1" ht="30" customHeight="1" x14ac:dyDescent="0.3">
      <c r="B171" s="28" t="s">
        <v>252</v>
      </c>
      <c r="C171" s="29" t="s">
        <v>16</v>
      </c>
      <c r="D171" s="26" t="s">
        <v>130</v>
      </c>
      <c r="E171" s="29" t="s">
        <v>11</v>
      </c>
      <c r="F171" s="29">
        <v>300</v>
      </c>
      <c r="G171" s="29" t="s">
        <v>164</v>
      </c>
    </row>
    <row r="172" spans="2:7" customFormat="1" ht="30" customHeight="1" x14ac:dyDescent="0.3">
      <c r="B172" s="28" t="s">
        <v>253</v>
      </c>
      <c r="C172" s="29" t="s">
        <v>16</v>
      </c>
      <c r="D172" s="26" t="s">
        <v>76</v>
      </c>
      <c r="E172" s="29" t="s">
        <v>13</v>
      </c>
      <c r="F172" s="29">
        <v>39</v>
      </c>
      <c r="G172" s="29" t="s">
        <v>164</v>
      </c>
    </row>
    <row r="173" spans="2:7" customFormat="1" ht="30" customHeight="1" x14ac:dyDescent="0.3">
      <c r="B173" s="28" t="s">
        <v>254</v>
      </c>
      <c r="C173" s="29" t="s">
        <v>16</v>
      </c>
      <c r="D173" s="26" t="s">
        <v>136</v>
      </c>
      <c r="E173" s="29" t="s">
        <v>17</v>
      </c>
      <c r="F173" s="29">
        <v>10</v>
      </c>
      <c r="G173" s="29" t="s">
        <v>164</v>
      </c>
    </row>
    <row r="174" spans="2:7" customFormat="1" ht="30" customHeight="1" x14ac:dyDescent="0.3">
      <c r="B174" s="28" t="s">
        <v>254</v>
      </c>
      <c r="C174" s="29" t="s">
        <v>306</v>
      </c>
      <c r="D174" s="26" t="s">
        <v>19</v>
      </c>
      <c r="E174" s="29" t="s">
        <v>13</v>
      </c>
      <c r="F174" s="29">
        <v>253</v>
      </c>
      <c r="G174" s="29" t="s">
        <v>316</v>
      </c>
    </row>
    <row r="175" spans="2:7" customFormat="1" ht="30" customHeight="1" x14ac:dyDescent="0.3">
      <c r="B175" s="28" t="s">
        <v>254</v>
      </c>
      <c r="C175" s="29" t="s">
        <v>306</v>
      </c>
      <c r="D175" s="26" t="s">
        <v>255</v>
      </c>
      <c r="E175" s="29" t="s">
        <v>13</v>
      </c>
      <c r="F175" s="29">
        <v>50</v>
      </c>
      <c r="G175" s="29" t="s">
        <v>316</v>
      </c>
    </row>
    <row r="176" spans="2:7" customFormat="1" ht="30" customHeight="1" x14ac:dyDescent="0.3">
      <c r="B176" s="28" t="s">
        <v>254</v>
      </c>
      <c r="C176" s="29" t="s">
        <v>306</v>
      </c>
      <c r="D176" s="26" t="s">
        <v>256</v>
      </c>
      <c r="E176" s="29" t="s">
        <v>13</v>
      </c>
      <c r="F176" s="29">
        <v>650</v>
      </c>
      <c r="G176" s="29" t="s">
        <v>316</v>
      </c>
    </row>
    <row r="177" spans="2:7" customFormat="1" ht="30" customHeight="1" x14ac:dyDescent="0.3">
      <c r="B177" s="28" t="s">
        <v>254</v>
      </c>
      <c r="C177" s="29" t="s">
        <v>306</v>
      </c>
      <c r="D177" s="26" t="s">
        <v>294</v>
      </c>
      <c r="E177" s="29" t="s">
        <v>13</v>
      </c>
      <c r="F177" s="29">
        <v>3</v>
      </c>
      <c r="G177" s="29" t="s">
        <v>316</v>
      </c>
    </row>
    <row r="178" spans="2:7" customFormat="1" ht="30" customHeight="1" x14ac:dyDescent="0.3">
      <c r="B178" s="28" t="s">
        <v>254</v>
      </c>
      <c r="C178" s="29" t="s">
        <v>306</v>
      </c>
      <c r="D178" s="26" t="s">
        <v>18</v>
      </c>
      <c r="E178" s="29" t="s">
        <v>13</v>
      </c>
      <c r="F178" s="29">
        <v>10738</v>
      </c>
      <c r="G178" s="29" t="s">
        <v>316</v>
      </c>
    </row>
    <row r="179" spans="2:7" customFormat="1" ht="30" customHeight="1" x14ac:dyDescent="0.3">
      <c r="B179" s="28" t="s">
        <v>254</v>
      </c>
      <c r="C179" s="29" t="s">
        <v>306</v>
      </c>
      <c r="D179" s="26" t="s">
        <v>96</v>
      </c>
      <c r="E179" s="29" t="s">
        <v>13</v>
      </c>
      <c r="F179" s="29">
        <v>233</v>
      </c>
      <c r="G179" s="29" t="s">
        <v>315</v>
      </c>
    </row>
    <row r="180" spans="2:7" customFormat="1" ht="30" customHeight="1" x14ac:dyDescent="0.3">
      <c r="B180" s="28" t="s">
        <v>254</v>
      </c>
      <c r="C180" s="29" t="s">
        <v>306</v>
      </c>
      <c r="D180" s="26" t="s">
        <v>46</v>
      </c>
      <c r="E180" s="29" t="s">
        <v>13</v>
      </c>
      <c r="F180" s="29">
        <v>67</v>
      </c>
      <c r="G180" s="29" t="s">
        <v>315</v>
      </c>
    </row>
    <row r="181" spans="2:7" customFormat="1" ht="30" customHeight="1" x14ac:dyDescent="0.3">
      <c r="B181" s="28" t="s">
        <v>267</v>
      </c>
      <c r="C181" s="29" t="s">
        <v>306</v>
      </c>
      <c r="D181" s="26" t="s">
        <v>130</v>
      </c>
      <c r="E181" s="29" t="s">
        <v>11</v>
      </c>
      <c r="F181" s="29">
        <v>420</v>
      </c>
      <c r="G181" s="29" t="s">
        <v>315</v>
      </c>
    </row>
    <row r="182" spans="2:7" customFormat="1" ht="30" customHeight="1" x14ac:dyDescent="0.3">
      <c r="B182" s="28" t="s">
        <v>267</v>
      </c>
      <c r="C182" s="29" t="s">
        <v>306</v>
      </c>
      <c r="D182" s="26" t="s">
        <v>22</v>
      </c>
      <c r="E182" s="29" t="s">
        <v>11</v>
      </c>
      <c r="F182" s="29">
        <v>400</v>
      </c>
      <c r="G182" s="29" t="s">
        <v>315</v>
      </c>
    </row>
    <row r="183" spans="2:7" customFormat="1" ht="30" customHeight="1" x14ac:dyDescent="0.3">
      <c r="B183" s="28" t="s">
        <v>267</v>
      </c>
      <c r="C183" s="29" t="s">
        <v>306</v>
      </c>
      <c r="D183" s="26" t="s">
        <v>57</v>
      </c>
      <c r="E183" s="29" t="s">
        <v>11</v>
      </c>
      <c r="F183" s="29">
        <v>1451</v>
      </c>
      <c r="G183" s="29" t="s">
        <v>315</v>
      </c>
    </row>
    <row r="184" spans="2:7" customFormat="1" ht="30" customHeight="1" x14ac:dyDescent="0.3">
      <c r="B184" s="28" t="s">
        <v>267</v>
      </c>
      <c r="C184" s="29" t="s">
        <v>306</v>
      </c>
      <c r="D184" s="26" t="s">
        <v>88</v>
      </c>
      <c r="E184" s="29" t="s">
        <v>17</v>
      </c>
      <c r="F184" s="29">
        <v>120</v>
      </c>
      <c r="G184" s="29" t="s">
        <v>315</v>
      </c>
    </row>
    <row r="185" spans="2:7" customFormat="1" ht="30" customHeight="1" x14ac:dyDescent="0.3">
      <c r="B185" s="28" t="s">
        <v>267</v>
      </c>
      <c r="C185" s="29" t="s">
        <v>306</v>
      </c>
      <c r="D185" s="26" t="s">
        <v>268</v>
      </c>
      <c r="E185" s="29" t="s">
        <v>13</v>
      </c>
      <c r="F185" s="29">
        <v>14</v>
      </c>
      <c r="G185" s="29" t="s">
        <v>315</v>
      </c>
    </row>
    <row r="186" spans="2:7" customFormat="1" ht="30" customHeight="1" x14ac:dyDescent="0.3">
      <c r="B186" s="28" t="s">
        <v>267</v>
      </c>
      <c r="C186" s="29" t="s">
        <v>306</v>
      </c>
      <c r="D186" s="26" t="s">
        <v>259</v>
      </c>
      <c r="E186" s="29" t="s">
        <v>11</v>
      </c>
      <c r="F186" s="29">
        <v>370</v>
      </c>
      <c r="G186" s="29" t="s">
        <v>315</v>
      </c>
    </row>
    <row r="187" spans="2:7" customFormat="1" ht="30" customHeight="1" x14ac:dyDescent="0.3">
      <c r="B187" s="28" t="s">
        <v>267</v>
      </c>
      <c r="C187" s="29" t="s">
        <v>306</v>
      </c>
      <c r="D187" s="26" t="s">
        <v>130</v>
      </c>
      <c r="E187" s="29" t="s">
        <v>11</v>
      </c>
      <c r="F187" s="29">
        <v>1550</v>
      </c>
      <c r="G187" s="29" t="s">
        <v>315</v>
      </c>
    </row>
    <row r="188" spans="2:7" customFormat="1" ht="30" customHeight="1" x14ac:dyDescent="0.3">
      <c r="B188" s="28" t="s">
        <v>267</v>
      </c>
      <c r="C188" s="29" t="s">
        <v>306</v>
      </c>
      <c r="D188" s="26" t="s">
        <v>44</v>
      </c>
      <c r="E188" s="29" t="s">
        <v>13</v>
      </c>
      <c r="F188" s="29">
        <v>217</v>
      </c>
      <c r="G188" s="29" t="s">
        <v>315</v>
      </c>
    </row>
    <row r="189" spans="2:7" customFormat="1" ht="30" customHeight="1" x14ac:dyDescent="0.3">
      <c r="B189" s="28" t="s">
        <v>267</v>
      </c>
      <c r="C189" s="29" t="s">
        <v>306</v>
      </c>
      <c r="D189" s="26" t="s">
        <v>261</v>
      </c>
      <c r="E189" s="29" t="s">
        <v>13</v>
      </c>
      <c r="F189" s="29">
        <v>222</v>
      </c>
      <c r="G189" s="29" t="s">
        <v>315</v>
      </c>
    </row>
    <row r="190" spans="2:7" customFormat="1" ht="30" customHeight="1" x14ac:dyDescent="0.3">
      <c r="B190" s="28" t="s">
        <v>267</v>
      </c>
      <c r="C190" s="29" t="s">
        <v>306</v>
      </c>
      <c r="D190" s="26" t="s">
        <v>270</v>
      </c>
      <c r="E190" s="29" t="s">
        <v>11</v>
      </c>
      <c r="F190" s="29">
        <v>15</v>
      </c>
      <c r="G190" s="29" t="s">
        <v>315</v>
      </c>
    </row>
    <row r="191" spans="2:7" customFormat="1" ht="30" customHeight="1" x14ac:dyDescent="0.3">
      <c r="B191" s="28" t="s">
        <v>267</v>
      </c>
      <c r="C191" s="29" t="s">
        <v>306</v>
      </c>
      <c r="D191" s="26" t="s">
        <v>59</v>
      </c>
      <c r="E191" s="29" t="s">
        <v>11</v>
      </c>
      <c r="F191" s="29">
        <v>90</v>
      </c>
      <c r="G191" s="29" t="s">
        <v>315</v>
      </c>
    </row>
    <row r="192" spans="2:7" customFormat="1" ht="30" customHeight="1" x14ac:dyDescent="0.3">
      <c r="B192" s="28" t="s">
        <v>267</v>
      </c>
      <c r="C192" s="29" t="s">
        <v>306</v>
      </c>
      <c r="D192" s="26" t="s">
        <v>77</v>
      </c>
      <c r="E192" s="29" t="s">
        <v>13</v>
      </c>
      <c r="F192" s="29">
        <v>52</v>
      </c>
      <c r="G192" s="29" t="s">
        <v>315</v>
      </c>
    </row>
    <row r="193" spans="2:7" customFormat="1" ht="30" customHeight="1" x14ac:dyDescent="0.3">
      <c r="B193" s="28" t="s">
        <v>267</v>
      </c>
      <c r="C193" s="29" t="s">
        <v>306</v>
      </c>
      <c r="D193" s="26" t="s">
        <v>56</v>
      </c>
      <c r="E193" s="29" t="s">
        <v>11</v>
      </c>
      <c r="F193" s="29">
        <v>40</v>
      </c>
      <c r="G193" s="29" t="s">
        <v>315</v>
      </c>
    </row>
    <row r="194" spans="2:7" customFormat="1" ht="30" customHeight="1" x14ac:dyDescent="0.3">
      <c r="B194" s="28" t="s">
        <v>267</v>
      </c>
      <c r="C194" s="29" t="s">
        <v>306</v>
      </c>
      <c r="D194" s="26" t="s">
        <v>45</v>
      </c>
      <c r="E194" s="29" t="s">
        <v>13</v>
      </c>
      <c r="F194" s="29">
        <v>120</v>
      </c>
      <c r="G194" s="29" t="s">
        <v>315</v>
      </c>
    </row>
    <row r="195" spans="2:7" customFormat="1" ht="30" customHeight="1" x14ac:dyDescent="0.3">
      <c r="B195" s="28" t="s">
        <v>267</v>
      </c>
      <c r="C195" s="29" t="s">
        <v>306</v>
      </c>
      <c r="D195" s="26" t="s">
        <v>78</v>
      </c>
      <c r="E195" s="29" t="s">
        <v>11</v>
      </c>
      <c r="F195" s="29">
        <v>500</v>
      </c>
      <c r="G195" s="29" t="s">
        <v>315</v>
      </c>
    </row>
    <row r="196" spans="2:7" customFormat="1" ht="30" customHeight="1" x14ac:dyDescent="0.3">
      <c r="B196" s="28" t="s">
        <v>267</v>
      </c>
      <c r="C196" s="29" t="s">
        <v>306</v>
      </c>
      <c r="D196" s="26" t="s">
        <v>257</v>
      </c>
      <c r="E196" s="29" t="s">
        <v>13</v>
      </c>
      <c r="F196" s="29">
        <v>32</v>
      </c>
      <c r="G196" s="29" t="s">
        <v>315</v>
      </c>
    </row>
    <row r="197" spans="2:7" customFormat="1" ht="30" customHeight="1" x14ac:dyDescent="0.3">
      <c r="B197" s="28" t="s">
        <v>267</v>
      </c>
      <c r="C197" s="29" t="s">
        <v>306</v>
      </c>
      <c r="D197" s="26" t="s">
        <v>76</v>
      </c>
      <c r="E197" s="29" t="s">
        <v>13</v>
      </c>
      <c r="F197" s="29">
        <v>112</v>
      </c>
      <c r="G197" s="29" t="s">
        <v>315</v>
      </c>
    </row>
    <row r="198" spans="2:7" customFormat="1" ht="30" customHeight="1" x14ac:dyDescent="0.3">
      <c r="B198" s="28" t="s">
        <v>267</v>
      </c>
      <c r="C198" s="29" t="s">
        <v>306</v>
      </c>
      <c r="D198" s="26" t="s">
        <v>258</v>
      </c>
      <c r="E198" s="29" t="s">
        <v>13</v>
      </c>
      <c r="F198" s="29">
        <v>32</v>
      </c>
      <c r="G198" s="29" t="s">
        <v>315</v>
      </c>
    </row>
    <row r="199" spans="2:7" customFormat="1" ht="30" customHeight="1" x14ac:dyDescent="0.3">
      <c r="B199" s="28" t="s">
        <v>267</v>
      </c>
      <c r="C199" s="29" t="s">
        <v>306</v>
      </c>
      <c r="D199" s="26" t="s">
        <v>137</v>
      </c>
      <c r="E199" s="29" t="s">
        <v>11</v>
      </c>
      <c r="F199" s="29">
        <v>28</v>
      </c>
      <c r="G199" s="29" t="s">
        <v>315</v>
      </c>
    </row>
    <row r="200" spans="2:7" customFormat="1" ht="30" customHeight="1" x14ac:dyDescent="0.3">
      <c r="B200" s="28" t="s">
        <v>267</v>
      </c>
      <c r="C200" s="29" t="s">
        <v>306</v>
      </c>
      <c r="D200" s="26" t="s">
        <v>260</v>
      </c>
      <c r="E200" s="29" t="s">
        <v>13</v>
      </c>
      <c r="F200" s="29">
        <v>270</v>
      </c>
      <c r="G200" s="29" t="s">
        <v>315</v>
      </c>
    </row>
    <row r="201" spans="2:7" customFormat="1" ht="30" customHeight="1" x14ac:dyDescent="0.3">
      <c r="B201" s="28" t="s">
        <v>267</v>
      </c>
      <c r="C201" s="29" t="s">
        <v>306</v>
      </c>
      <c r="D201" s="26" t="s">
        <v>126</v>
      </c>
      <c r="E201" s="29" t="s">
        <v>13</v>
      </c>
      <c r="F201" s="29">
        <v>270</v>
      </c>
      <c r="G201" s="29" t="s">
        <v>315</v>
      </c>
    </row>
    <row r="202" spans="2:7" customFormat="1" ht="30" customHeight="1" x14ac:dyDescent="0.3">
      <c r="B202" s="28" t="s">
        <v>267</v>
      </c>
      <c r="C202" s="29" t="s">
        <v>306</v>
      </c>
      <c r="D202" s="26" t="s">
        <v>125</v>
      </c>
      <c r="E202" s="29" t="s">
        <v>13</v>
      </c>
      <c r="F202" s="29">
        <v>1470</v>
      </c>
      <c r="G202" s="29" t="s">
        <v>315</v>
      </c>
    </row>
    <row r="203" spans="2:7" customFormat="1" ht="30" customHeight="1" x14ac:dyDescent="0.3">
      <c r="B203" s="28" t="s">
        <v>267</v>
      </c>
      <c r="C203" s="29" t="s">
        <v>306</v>
      </c>
      <c r="D203" s="26" t="s">
        <v>129</v>
      </c>
      <c r="E203" s="29" t="s">
        <v>11</v>
      </c>
      <c r="F203" s="29">
        <v>300</v>
      </c>
      <c r="G203" s="29" t="s">
        <v>315</v>
      </c>
    </row>
    <row r="204" spans="2:7" customFormat="1" ht="30" customHeight="1" x14ac:dyDescent="0.3">
      <c r="B204" s="28" t="s">
        <v>267</v>
      </c>
      <c r="C204" s="29" t="s">
        <v>306</v>
      </c>
      <c r="D204" s="26" t="s">
        <v>55</v>
      </c>
      <c r="E204" s="29" t="s">
        <v>11</v>
      </c>
      <c r="F204" s="29">
        <v>300</v>
      </c>
      <c r="G204" s="29" t="s">
        <v>315</v>
      </c>
    </row>
    <row r="205" spans="2:7" customFormat="1" ht="30" customHeight="1" x14ac:dyDescent="0.3">
      <c r="B205" s="28" t="s">
        <v>271</v>
      </c>
      <c r="C205" s="29" t="s">
        <v>306</v>
      </c>
      <c r="D205" s="26" t="s">
        <v>264</v>
      </c>
      <c r="E205" s="29" t="s">
        <v>13</v>
      </c>
      <c r="F205" s="29">
        <v>104</v>
      </c>
      <c r="G205" s="29" t="s">
        <v>274</v>
      </c>
    </row>
    <row r="206" spans="2:7" customFormat="1" ht="30" customHeight="1" x14ac:dyDescent="0.3">
      <c r="B206" s="28" t="s">
        <v>271</v>
      </c>
      <c r="C206" s="29" t="s">
        <v>306</v>
      </c>
      <c r="D206" s="26" t="s">
        <v>265</v>
      </c>
      <c r="E206" s="29" t="s">
        <v>13</v>
      </c>
      <c r="F206" s="29">
        <v>208</v>
      </c>
      <c r="G206" s="29" t="s">
        <v>274</v>
      </c>
    </row>
    <row r="207" spans="2:7" customFormat="1" ht="30" customHeight="1" x14ac:dyDescent="0.3">
      <c r="B207" s="28" t="s">
        <v>271</v>
      </c>
      <c r="C207" s="29" t="s">
        <v>306</v>
      </c>
      <c r="D207" s="26" t="s">
        <v>266</v>
      </c>
      <c r="E207" s="29" t="s">
        <v>13</v>
      </c>
      <c r="F207" s="29">
        <v>208</v>
      </c>
      <c r="G207" s="29" t="s">
        <v>274</v>
      </c>
    </row>
    <row r="208" spans="2:7" customFormat="1" ht="30" customHeight="1" x14ac:dyDescent="0.3">
      <c r="B208" s="28" t="s">
        <v>271</v>
      </c>
      <c r="C208" s="29" t="s">
        <v>306</v>
      </c>
      <c r="D208" s="26" t="s">
        <v>84</v>
      </c>
      <c r="E208" s="29" t="s">
        <v>13</v>
      </c>
      <c r="F208" s="29">
        <v>250</v>
      </c>
      <c r="G208" s="29" t="s">
        <v>274</v>
      </c>
    </row>
    <row r="209" spans="2:7" customFormat="1" ht="30" customHeight="1" x14ac:dyDescent="0.3">
      <c r="B209" s="28" t="s">
        <v>271</v>
      </c>
      <c r="C209" s="29" t="s">
        <v>306</v>
      </c>
      <c r="D209" s="26" t="s">
        <v>83</v>
      </c>
      <c r="E209" s="29" t="s">
        <v>11</v>
      </c>
      <c r="F209" s="29">
        <v>84</v>
      </c>
      <c r="G209" s="29" t="s">
        <v>274</v>
      </c>
    </row>
    <row r="210" spans="2:7" customFormat="1" ht="30" customHeight="1" x14ac:dyDescent="0.3">
      <c r="B210" s="28" t="s">
        <v>276</v>
      </c>
      <c r="C210" s="29"/>
      <c r="D210" s="26" t="s">
        <v>277</v>
      </c>
      <c r="E210" s="29" t="s">
        <v>13</v>
      </c>
      <c r="F210" s="29">
        <v>2630</v>
      </c>
      <c r="G210" s="29"/>
    </row>
    <row r="211" spans="2:7" customFormat="1" ht="30" customHeight="1" x14ac:dyDescent="0.3">
      <c r="B211" s="28"/>
      <c r="C211" s="29"/>
      <c r="D211" s="26" t="s">
        <v>278</v>
      </c>
      <c r="E211" s="29" t="s">
        <v>13</v>
      </c>
      <c r="F211" s="29">
        <v>400</v>
      </c>
      <c r="G211" s="29"/>
    </row>
    <row r="212" spans="2:7" customFormat="1" ht="30" customHeight="1" x14ac:dyDescent="0.3">
      <c r="B212" s="28"/>
      <c r="C212" s="29"/>
      <c r="D212" s="26" t="s">
        <v>279</v>
      </c>
      <c r="E212" s="29" t="s">
        <v>13</v>
      </c>
      <c r="F212" s="29">
        <v>1125</v>
      </c>
      <c r="G212" s="29"/>
    </row>
    <row r="213" spans="2:7" customFormat="1" ht="30" customHeight="1" x14ac:dyDescent="0.3">
      <c r="B213" s="28"/>
      <c r="C213" s="29"/>
      <c r="D213" s="26" t="s">
        <v>280</v>
      </c>
      <c r="E213" s="29" t="s">
        <v>13</v>
      </c>
      <c r="F213" s="29">
        <v>40</v>
      </c>
      <c r="G213" s="29"/>
    </row>
    <row r="214" spans="2:7" customFormat="1" ht="30" customHeight="1" x14ac:dyDescent="0.3">
      <c r="B214" s="28"/>
      <c r="C214" s="29"/>
      <c r="D214" s="26" t="s">
        <v>277</v>
      </c>
      <c r="E214" s="29" t="s">
        <v>13</v>
      </c>
      <c r="F214" s="29">
        <v>230</v>
      </c>
      <c r="G214" s="29"/>
    </row>
    <row r="215" spans="2:7" customFormat="1" ht="30" customHeight="1" x14ac:dyDescent="0.3">
      <c r="B215" s="28" t="s">
        <v>282</v>
      </c>
      <c r="C215" s="29"/>
      <c r="D215" s="26" t="s">
        <v>281</v>
      </c>
      <c r="E215" s="29" t="s">
        <v>13</v>
      </c>
      <c r="F215" s="29">
        <v>24</v>
      </c>
      <c r="G215" s="29"/>
    </row>
    <row r="216" spans="2:7" customFormat="1" ht="30" customHeight="1" x14ac:dyDescent="0.3">
      <c r="B216" s="28" t="s">
        <v>292</v>
      </c>
      <c r="C216" s="29"/>
      <c r="D216" s="26" t="s">
        <v>83</v>
      </c>
      <c r="E216" s="29" t="s">
        <v>11</v>
      </c>
      <c r="F216" s="29">
        <v>243</v>
      </c>
      <c r="G216" s="29"/>
    </row>
    <row r="217" spans="2:7" customFormat="1" ht="30" customHeight="1" x14ac:dyDescent="0.3">
      <c r="B217" s="28" t="s">
        <v>293</v>
      </c>
      <c r="C217" s="29"/>
      <c r="D217" s="26" t="s">
        <v>283</v>
      </c>
      <c r="E217" s="29" t="s">
        <v>13</v>
      </c>
      <c r="F217" s="29">
        <v>850</v>
      </c>
      <c r="G217" s="29"/>
    </row>
    <row r="218" spans="2:7" customFormat="1" ht="30" customHeight="1" x14ac:dyDescent="0.3">
      <c r="B218" s="28" t="s">
        <v>293</v>
      </c>
      <c r="C218" s="29"/>
      <c r="D218" s="26" t="s">
        <v>284</v>
      </c>
      <c r="E218" s="29" t="s">
        <v>13</v>
      </c>
      <c r="F218" s="29">
        <v>225</v>
      </c>
      <c r="G218" s="29"/>
    </row>
    <row r="219" spans="2:7" customFormat="1" ht="30" customHeight="1" x14ac:dyDescent="0.3">
      <c r="B219" s="28" t="s">
        <v>293</v>
      </c>
      <c r="C219" s="29"/>
      <c r="D219" s="26" t="s">
        <v>285</v>
      </c>
      <c r="E219" s="29" t="s">
        <v>13</v>
      </c>
      <c r="F219" s="29">
        <v>750</v>
      </c>
      <c r="G219" s="29"/>
    </row>
    <row r="220" spans="2:7" customFormat="1" ht="30" customHeight="1" x14ac:dyDescent="0.3">
      <c r="B220" s="28" t="s">
        <v>293</v>
      </c>
      <c r="C220" s="29"/>
      <c r="D220" s="26" t="s">
        <v>286</v>
      </c>
      <c r="E220" s="29" t="s">
        <v>13</v>
      </c>
      <c r="F220" s="29">
        <v>100</v>
      </c>
      <c r="G220" s="29"/>
    </row>
    <row r="221" spans="2:7" customFormat="1" ht="30" customHeight="1" x14ac:dyDescent="0.3">
      <c r="B221" s="28" t="s">
        <v>293</v>
      </c>
      <c r="C221" s="29"/>
      <c r="D221" s="26" t="s">
        <v>287</v>
      </c>
      <c r="E221" s="29" t="s">
        <v>13</v>
      </c>
      <c r="F221" s="29">
        <v>166</v>
      </c>
      <c r="G221" s="29"/>
    </row>
    <row r="222" spans="2:7" customFormat="1" ht="30" customHeight="1" x14ac:dyDescent="0.3">
      <c r="B222" s="28" t="s">
        <v>293</v>
      </c>
      <c r="C222" s="29"/>
      <c r="D222" s="26" t="s">
        <v>288</v>
      </c>
      <c r="E222" s="29" t="s">
        <v>13</v>
      </c>
      <c r="F222" s="29">
        <v>1000</v>
      </c>
      <c r="G222" s="29"/>
    </row>
    <row r="223" spans="2:7" customFormat="1" ht="30" customHeight="1" x14ac:dyDescent="0.3">
      <c r="B223" s="28" t="s">
        <v>293</v>
      </c>
      <c r="C223" s="29"/>
      <c r="D223" s="26" t="s">
        <v>289</v>
      </c>
      <c r="E223" s="29" t="s">
        <v>13</v>
      </c>
      <c r="F223" s="29">
        <v>50</v>
      </c>
      <c r="G223" s="29"/>
    </row>
    <row r="224" spans="2:7" customFormat="1" ht="30" customHeight="1" x14ac:dyDescent="0.3">
      <c r="B224" s="28" t="s">
        <v>293</v>
      </c>
      <c r="C224" s="29"/>
      <c r="D224" s="26" t="s">
        <v>290</v>
      </c>
      <c r="E224" s="29" t="s">
        <v>13</v>
      </c>
      <c r="F224" s="29">
        <v>1900</v>
      </c>
      <c r="G224" s="29"/>
    </row>
    <row r="225" spans="2:7" customFormat="1" ht="30" customHeight="1" x14ac:dyDescent="0.3">
      <c r="B225" s="28" t="s">
        <v>292</v>
      </c>
      <c r="C225" s="29"/>
      <c r="D225" s="26" t="s">
        <v>291</v>
      </c>
      <c r="E225" s="29" t="s">
        <v>13</v>
      </c>
      <c r="F225" s="29">
        <v>100</v>
      </c>
      <c r="G225" s="29"/>
    </row>
    <row r="226" spans="2:7" customFormat="1" ht="30" customHeight="1" x14ac:dyDescent="0.3">
      <c r="B226" s="28" t="s">
        <v>297</v>
      </c>
      <c r="C226" s="29"/>
      <c r="D226" s="26" t="s">
        <v>277</v>
      </c>
      <c r="E226" s="29" t="s">
        <v>13</v>
      </c>
      <c r="F226" s="29">
        <v>20</v>
      </c>
      <c r="G226" s="29"/>
    </row>
    <row r="227" spans="2:7" customFormat="1" ht="30" customHeight="1" x14ac:dyDescent="0.3">
      <c r="B227" s="28" t="s">
        <v>297</v>
      </c>
      <c r="C227" s="29"/>
      <c r="D227" s="26" t="s">
        <v>280</v>
      </c>
      <c r="E227" s="29" t="s">
        <v>13</v>
      </c>
      <c r="F227" s="29">
        <v>360</v>
      </c>
      <c r="G227" s="29"/>
    </row>
    <row r="228" spans="2:7" customFormat="1" ht="30" customHeight="1" x14ac:dyDescent="0.3">
      <c r="B228" s="28" t="s">
        <v>297</v>
      </c>
      <c r="C228" s="29"/>
      <c r="D228" s="26" t="s">
        <v>298</v>
      </c>
      <c r="E228" s="29" t="s">
        <v>13</v>
      </c>
      <c r="F228" s="29">
        <v>485</v>
      </c>
      <c r="G228" s="29"/>
    </row>
    <row r="229" spans="2:7" customFormat="1" ht="30" customHeight="1" x14ac:dyDescent="0.3">
      <c r="B229" s="28" t="s">
        <v>299</v>
      </c>
      <c r="C229" s="29"/>
      <c r="D229" s="26" t="s">
        <v>268</v>
      </c>
      <c r="E229" s="29" t="s">
        <v>13</v>
      </c>
      <c r="F229" s="29">
        <v>3786</v>
      </c>
      <c r="G229" s="29"/>
    </row>
    <row r="230" spans="2:7" customFormat="1" ht="30" customHeight="1" x14ac:dyDescent="0.3">
      <c r="B230" s="28" t="s">
        <v>302</v>
      </c>
      <c r="C230" s="29"/>
      <c r="D230" s="26" t="s">
        <v>42</v>
      </c>
      <c r="E230" s="29" t="s">
        <v>11</v>
      </c>
      <c r="F230" s="29">
        <v>2032</v>
      </c>
      <c r="G230" s="29"/>
    </row>
    <row r="231" spans="2:7" customFormat="1" ht="30" customHeight="1" x14ac:dyDescent="0.3">
      <c r="B231" s="28" t="s">
        <v>347</v>
      </c>
      <c r="C231" s="29" t="s">
        <v>306</v>
      </c>
      <c r="D231" s="26" t="s">
        <v>138</v>
      </c>
      <c r="E231" s="29" t="s">
        <v>17</v>
      </c>
      <c r="F231" s="29">
        <v>10</v>
      </c>
      <c r="G231" s="29" t="s">
        <v>348</v>
      </c>
    </row>
    <row r="232" spans="2:7" customFormat="1" ht="30" customHeight="1" x14ac:dyDescent="0.3">
      <c r="B232" s="28" t="s">
        <v>347</v>
      </c>
      <c r="C232" s="29" t="s">
        <v>306</v>
      </c>
      <c r="D232" s="26" t="s">
        <v>332</v>
      </c>
      <c r="E232" s="29" t="s">
        <v>11</v>
      </c>
      <c r="F232" s="29">
        <v>100</v>
      </c>
      <c r="G232" s="29" t="s">
        <v>348</v>
      </c>
    </row>
    <row r="233" spans="2:7" customFormat="1" ht="30" customHeight="1" x14ac:dyDescent="0.3">
      <c r="B233" s="28" t="s">
        <v>347</v>
      </c>
      <c r="C233" s="29" t="s">
        <v>306</v>
      </c>
      <c r="D233" s="26" t="s">
        <v>272</v>
      </c>
      <c r="E233" s="29" t="s">
        <v>13</v>
      </c>
      <c r="F233" s="29">
        <v>7</v>
      </c>
      <c r="G233" s="29" t="s">
        <v>348</v>
      </c>
    </row>
    <row r="234" spans="2:7" customFormat="1" ht="30" customHeight="1" x14ac:dyDescent="0.3">
      <c r="B234" s="28" t="s">
        <v>347</v>
      </c>
      <c r="C234" s="29" t="s">
        <v>306</v>
      </c>
      <c r="D234" s="26" t="s">
        <v>273</v>
      </c>
      <c r="E234" s="29" t="s">
        <v>11</v>
      </c>
      <c r="F234" s="29">
        <v>330</v>
      </c>
      <c r="G234" s="29" t="s">
        <v>348</v>
      </c>
    </row>
    <row r="235" spans="2:7" customFormat="1" ht="30" customHeight="1" x14ac:dyDescent="0.3">
      <c r="B235" s="28" t="s">
        <v>347</v>
      </c>
      <c r="C235" s="29" t="s">
        <v>306</v>
      </c>
      <c r="D235" s="26" t="s">
        <v>261</v>
      </c>
      <c r="E235" s="29" t="s">
        <v>13</v>
      </c>
      <c r="F235" s="29">
        <v>45</v>
      </c>
      <c r="G235" s="29" t="s">
        <v>348</v>
      </c>
    </row>
    <row r="236" spans="2:7" customFormat="1" ht="30" customHeight="1" x14ac:dyDescent="0.3">
      <c r="B236" s="28" t="s">
        <v>347</v>
      </c>
      <c r="C236" s="29" t="s">
        <v>306</v>
      </c>
      <c r="D236" s="26" t="s">
        <v>333</v>
      </c>
      <c r="E236" s="29" t="s">
        <v>11</v>
      </c>
      <c r="F236" s="29">
        <v>100</v>
      </c>
      <c r="G236" s="29" t="s">
        <v>348</v>
      </c>
    </row>
    <row r="237" spans="2:7" customFormat="1" ht="30" customHeight="1" x14ac:dyDescent="0.3">
      <c r="B237" s="28" t="s">
        <v>347</v>
      </c>
      <c r="C237" s="29" t="s">
        <v>306</v>
      </c>
      <c r="D237" s="26" t="s">
        <v>55</v>
      </c>
      <c r="E237" s="29" t="s">
        <v>11</v>
      </c>
      <c r="F237" s="29">
        <v>135</v>
      </c>
      <c r="G237" s="29" t="s">
        <v>348</v>
      </c>
    </row>
    <row r="238" spans="2:7" customFormat="1" ht="30" customHeight="1" x14ac:dyDescent="0.3">
      <c r="B238" s="28" t="s">
        <v>347</v>
      </c>
      <c r="C238" s="29" t="s">
        <v>306</v>
      </c>
      <c r="D238" s="26" t="s">
        <v>63</v>
      </c>
      <c r="E238" s="29" t="s">
        <v>11</v>
      </c>
      <c r="F238" s="29">
        <v>375</v>
      </c>
      <c r="G238" s="29" t="s">
        <v>348</v>
      </c>
    </row>
    <row r="239" spans="2:7" customFormat="1" ht="30" customHeight="1" x14ac:dyDescent="0.3">
      <c r="B239" s="28" t="s">
        <v>347</v>
      </c>
      <c r="C239" s="29" t="s">
        <v>306</v>
      </c>
      <c r="D239" s="26" t="s">
        <v>58</v>
      </c>
      <c r="E239" s="29" t="s">
        <v>11</v>
      </c>
      <c r="F239" s="29">
        <v>450</v>
      </c>
      <c r="G239" s="29" t="s">
        <v>348</v>
      </c>
    </row>
    <row r="240" spans="2:7" customFormat="1" ht="30" customHeight="1" x14ac:dyDescent="0.3">
      <c r="B240" s="28" t="s">
        <v>347</v>
      </c>
      <c r="C240" s="29" t="s">
        <v>306</v>
      </c>
      <c r="D240" s="26" t="s">
        <v>61</v>
      </c>
      <c r="E240" s="29" t="s">
        <v>11</v>
      </c>
      <c r="F240" s="29">
        <v>90</v>
      </c>
      <c r="G240" s="29" t="s">
        <v>348</v>
      </c>
    </row>
    <row r="241" spans="2:7" customFormat="1" ht="30" customHeight="1" x14ac:dyDescent="0.3">
      <c r="B241" s="28" t="s">
        <v>347</v>
      </c>
      <c r="C241" s="29" t="s">
        <v>306</v>
      </c>
      <c r="D241" s="26" t="s">
        <v>334</v>
      </c>
      <c r="E241" s="29" t="s">
        <v>11</v>
      </c>
      <c r="F241" s="29">
        <v>190</v>
      </c>
      <c r="G241" s="29" t="s">
        <v>348</v>
      </c>
    </row>
    <row r="242" spans="2:7" customFormat="1" ht="30" customHeight="1" x14ac:dyDescent="0.3">
      <c r="B242" s="28" t="s">
        <v>347</v>
      </c>
      <c r="C242" s="29" t="s">
        <v>306</v>
      </c>
      <c r="D242" s="26" t="s">
        <v>335</v>
      </c>
      <c r="E242" s="29" t="s">
        <v>13</v>
      </c>
      <c r="F242" s="29">
        <v>8</v>
      </c>
      <c r="G242" s="29" t="s">
        <v>348</v>
      </c>
    </row>
    <row r="243" spans="2:7" customFormat="1" ht="30" customHeight="1" x14ac:dyDescent="0.3">
      <c r="B243" s="28" t="s">
        <v>347</v>
      </c>
      <c r="C243" s="29" t="s">
        <v>306</v>
      </c>
      <c r="D243" s="26" t="s">
        <v>336</v>
      </c>
      <c r="E243" s="29" t="s">
        <v>13</v>
      </c>
      <c r="F243" s="29">
        <v>16</v>
      </c>
      <c r="G243" s="29" t="s">
        <v>348</v>
      </c>
    </row>
    <row r="244" spans="2:7" customFormat="1" ht="30" customHeight="1" x14ac:dyDescent="0.3">
      <c r="B244" s="28" t="s">
        <v>347</v>
      </c>
      <c r="C244" s="29" t="s">
        <v>306</v>
      </c>
      <c r="D244" s="26" t="s">
        <v>338</v>
      </c>
      <c r="E244" s="29" t="s">
        <v>13</v>
      </c>
      <c r="F244" s="29">
        <v>16</v>
      </c>
      <c r="G244" s="29" t="s">
        <v>348</v>
      </c>
    </row>
    <row r="245" spans="2:7" customFormat="1" ht="30" customHeight="1" x14ac:dyDescent="0.3">
      <c r="B245" s="28" t="s">
        <v>347</v>
      </c>
      <c r="C245" s="29" t="s">
        <v>306</v>
      </c>
      <c r="D245" s="26" t="s">
        <v>337</v>
      </c>
      <c r="E245" s="29" t="s">
        <v>13</v>
      </c>
      <c r="F245" s="29">
        <v>16</v>
      </c>
      <c r="G245" s="29" t="s">
        <v>348</v>
      </c>
    </row>
    <row r="246" spans="2:7" customFormat="1" ht="30" customHeight="1" x14ac:dyDescent="0.3">
      <c r="B246" s="28" t="s">
        <v>347</v>
      </c>
      <c r="C246" s="29" t="s">
        <v>306</v>
      </c>
      <c r="D246" s="26" t="s">
        <v>339</v>
      </c>
      <c r="E246" s="29" t="s">
        <v>13</v>
      </c>
      <c r="F246" s="29">
        <v>10</v>
      </c>
      <c r="G246" s="29" t="s">
        <v>348</v>
      </c>
    </row>
    <row r="247" spans="2:7" customFormat="1" ht="30" customHeight="1" x14ac:dyDescent="0.3">
      <c r="B247" s="28" t="s">
        <v>347</v>
      </c>
      <c r="C247" s="29" t="s">
        <v>306</v>
      </c>
      <c r="D247" s="26" t="s">
        <v>340</v>
      </c>
      <c r="E247" s="29" t="s">
        <v>13</v>
      </c>
      <c r="F247" s="29">
        <v>5</v>
      </c>
      <c r="G247" s="29" t="s">
        <v>348</v>
      </c>
    </row>
    <row r="248" spans="2:7" customFormat="1" ht="30" customHeight="1" x14ac:dyDescent="0.3">
      <c r="B248" s="28" t="s">
        <v>347</v>
      </c>
      <c r="C248" s="29" t="s">
        <v>306</v>
      </c>
      <c r="D248" s="26" t="s">
        <v>341</v>
      </c>
      <c r="E248" s="29" t="s">
        <v>13</v>
      </c>
      <c r="F248" s="29">
        <v>1</v>
      </c>
      <c r="G248" s="29" t="s">
        <v>348</v>
      </c>
    </row>
    <row r="249" spans="2:7" customFormat="1" ht="30" customHeight="1" x14ac:dyDescent="0.3">
      <c r="B249" s="28" t="s">
        <v>347</v>
      </c>
      <c r="C249" s="29" t="s">
        <v>306</v>
      </c>
      <c r="D249" s="26" t="s">
        <v>342</v>
      </c>
      <c r="E249" s="29" t="s">
        <v>11</v>
      </c>
      <c r="F249" s="29">
        <v>30</v>
      </c>
      <c r="G249" s="29" t="s">
        <v>348</v>
      </c>
    </row>
    <row r="250" spans="2:7" customFormat="1" ht="30" customHeight="1" x14ac:dyDescent="0.3">
      <c r="B250" s="28" t="s">
        <v>347</v>
      </c>
      <c r="C250" s="29" t="s">
        <v>306</v>
      </c>
      <c r="D250" s="26" t="s">
        <v>343</v>
      </c>
      <c r="E250" s="29" t="s">
        <v>13</v>
      </c>
      <c r="F250" s="29">
        <v>2</v>
      </c>
      <c r="G250" s="29" t="s">
        <v>348</v>
      </c>
    </row>
    <row r="251" spans="2:7" customFormat="1" ht="30" customHeight="1" x14ac:dyDescent="0.3">
      <c r="B251" s="28" t="s">
        <v>347</v>
      </c>
      <c r="C251" s="29" t="s">
        <v>306</v>
      </c>
      <c r="D251" s="26" t="s">
        <v>344</v>
      </c>
      <c r="E251" s="29" t="s">
        <v>13</v>
      </c>
      <c r="F251" s="29">
        <v>1</v>
      </c>
      <c r="G251" s="29" t="s">
        <v>348</v>
      </c>
    </row>
    <row r="252" spans="2:7" ht="30" customHeight="1" x14ac:dyDescent="0.3">
      <c r="B252" s="28" t="s">
        <v>347</v>
      </c>
      <c r="C252" s="29" t="s">
        <v>306</v>
      </c>
      <c r="D252" s="26" t="s">
        <v>346</v>
      </c>
      <c r="E252" s="29" t="s">
        <v>13</v>
      </c>
      <c r="F252" s="29">
        <v>4</v>
      </c>
      <c r="G252" s="29" t="s">
        <v>348</v>
      </c>
    </row>
    <row r="253" spans="2:7" ht="30" customHeight="1" x14ac:dyDescent="0.3">
      <c r="B253" s="28" t="s">
        <v>347</v>
      </c>
      <c r="C253" s="29" t="s">
        <v>306</v>
      </c>
      <c r="D253" s="26" t="s">
        <v>345</v>
      </c>
      <c r="E253" s="29" t="s">
        <v>13</v>
      </c>
      <c r="F253" s="29">
        <v>8</v>
      </c>
      <c r="G253" s="29" t="s">
        <v>348</v>
      </c>
    </row>
    <row r="254" spans="2:7" ht="30" customHeight="1" x14ac:dyDescent="0.3">
      <c r="B254" s="28"/>
      <c r="C254" s="29"/>
      <c r="D254" s="26" t="s">
        <v>350</v>
      </c>
      <c r="E254" s="29" t="s">
        <v>13</v>
      </c>
      <c r="F254" s="29">
        <v>1</v>
      </c>
      <c r="G254" s="29"/>
    </row>
    <row r="255" spans="2:7" ht="30" customHeight="1" x14ac:dyDescent="0.3">
      <c r="B255" s="28"/>
      <c r="C255" s="29"/>
      <c r="D255" s="26" t="s">
        <v>355</v>
      </c>
      <c r="E255" s="29" t="s">
        <v>13</v>
      </c>
      <c r="F255" s="29">
        <v>1</v>
      </c>
      <c r="G255" s="29"/>
    </row>
    <row r="256" spans="2:7" ht="30" customHeight="1" x14ac:dyDescent="0.3">
      <c r="B256" s="28"/>
      <c r="C256" s="29"/>
      <c r="D256" s="26" t="s">
        <v>351</v>
      </c>
      <c r="E256" s="29" t="s">
        <v>13</v>
      </c>
      <c r="F256" s="29">
        <v>1</v>
      </c>
      <c r="G256" s="29"/>
    </row>
    <row r="257" spans="2:7" ht="30" customHeight="1" x14ac:dyDescent="0.3">
      <c r="B257" s="28"/>
      <c r="C257" s="29"/>
      <c r="D257" s="26" t="s">
        <v>352</v>
      </c>
      <c r="E257" s="29" t="s">
        <v>13</v>
      </c>
      <c r="F257" s="29">
        <v>1</v>
      </c>
      <c r="G257" s="29"/>
    </row>
    <row r="258" spans="2:7" ht="30" customHeight="1" x14ac:dyDescent="0.3">
      <c r="B258" s="28"/>
      <c r="C258" s="29"/>
      <c r="D258" s="26" t="s">
        <v>353</v>
      </c>
      <c r="E258" s="29" t="s">
        <v>13</v>
      </c>
      <c r="F258" s="29">
        <v>1</v>
      </c>
      <c r="G258" s="29"/>
    </row>
    <row r="259" spans="2:7" ht="30" customHeight="1" x14ac:dyDescent="0.3">
      <c r="B259" s="28"/>
      <c r="C259" s="29"/>
      <c r="D259" s="26" t="s">
        <v>354</v>
      </c>
      <c r="E259" s="29" t="s">
        <v>13</v>
      </c>
      <c r="F259" s="29">
        <v>1</v>
      </c>
      <c r="G259" s="29"/>
    </row>
    <row r="260" spans="2:7" ht="30" customHeight="1" x14ac:dyDescent="0.3">
      <c r="B260" s="28"/>
      <c r="C260" s="29"/>
      <c r="D260" s="26" t="s">
        <v>349</v>
      </c>
      <c r="E260" s="29" t="s">
        <v>13</v>
      </c>
      <c r="F260" s="29">
        <v>1</v>
      </c>
      <c r="G260" s="29"/>
    </row>
    <row r="261" spans="2:7" ht="30" customHeight="1" x14ac:dyDescent="0.3">
      <c r="B261" s="28"/>
      <c r="C261" s="29"/>
      <c r="D261" s="26" t="s">
        <v>300</v>
      </c>
      <c r="E261" s="29" t="s">
        <v>13</v>
      </c>
      <c r="F261" s="29">
        <v>6</v>
      </c>
      <c r="G261" s="29"/>
    </row>
    <row r="262" spans="2:7" ht="30" customHeight="1" x14ac:dyDescent="0.3">
      <c r="B262" s="28"/>
      <c r="C262" s="29"/>
      <c r="D262" s="26" t="s">
        <v>301</v>
      </c>
      <c r="E262" s="29" t="s">
        <v>13</v>
      </c>
      <c r="F262" s="29">
        <v>3</v>
      </c>
      <c r="G262" s="29"/>
    </row>
    <row r="263" spans="2:7" ht="30" customHeight="1" x14ac:dyDescent="0.3">
      <c r="B263" s="28"/>
      <c r="C263" s="29"/>
      <c r="D263" s="26" t="s">
        <v>296</v>
      </c>
      <c r="E263" s="29" t="s">
        <v>13</v>
      </c>
      <c r="F263" s="29"/>
      <c r="G263" s="29"/>
    </row>
    <row r="264" spans="2:7" ht="30" customHeight="1" x14ac:dyDescent="0.3">
      <c r="B264" s="28"/>
      <c r="C264" s="29"/>
      <c r="D264" s="26" t="s">
        <v>41</v>
      </c>
      <c r="E264" s="29" t="s">
        <v>11</v>
      </c>
      <c r="F264" s="29">
        <v>70</v>
      </c>
      <c r="G264" s="29" t="s">
        <v>358</v>
      </c>
    </row>
    <row r="265" spans="2:7" ht="30" customHeight="1" x14ac:dyDescent="0.3">
      <c r="B265" s="28"/>
      <c r="C265" s="29"/>
      <c r="D265" s="26" t="s">
        <v>356</v>
      </c>
      <c r="E265" s="29" t="s">
        <v>13</v>
      </c>
      <c r="F265" s="29">
        <v>1</v>
      </c>
      <c r="G265" s="29"/>
    </row>
    <row r="266" spans="2:7" ht="30" customHeight="1" x14ac:dyDescent="0.3">
      <c r="B266" s="28"/>
      <c r="C266" s="29"/>
      <c r="D266" s="26" t="s">
        <v>357</v>
      </c>
      <c r="E266" s="29" t="s">
        <v>13</v>
      </c>
      <c r="F266" s="29">
        <v>1</v>
      </c>
      <c r="G266" s="29"/>
    </row>
    <row r="267" spans="2:7" ht="30" customHeight="1" x14ac:dyDescent="0.3">
      <c r="B267" s="28"/>
      <c r="C267" s="29"/>
      <c r="D267" s="26"/>
      <c r="E267" s="29"/>
      <c r="F267" s="29"/>
      <c r="G267" s="29"/>
    </row>
    <row r="268" spans="2:7" ht="30" customHeight="1" x14ac:dyDescent="0.3">
      <c r="B268" s="28"/>
      <c r="C268" s="29"/>
      <c r="D268" s="26"/>
      <c r="E268" s="29"/>
      <c r="F268" s="29"/>
      <c r="G268" s="29"/>
    </row>
    <row r="269" spans="2:7" ht="30" customHeight="1" x14ac:dyDescent="0.3">
      <c r="B269" s="28"/>
      <c r="C269" s="29"/>
      <c r="D269" s="26"/>
      <c r="E269" s="29"/>
      <c r="F269" s="29"/>
      <c r="G269" s="29"/>
    </row>
    <row r="270" spans="2:7" ht="30" customHeight="1" x14ac:dyDescent="0.3">
      <c r="B270" s="28"/>
      <c r="C270" s="29"/>
      <c r="D270" s="26"/>
      <c r="E270" s="29"/>
      <c r="F270" s="29"/>
      <c r="G270" s="29"/>
    </row>
    <row r="271" spans="2:7" ht="30" customHeight="1" x14ac:dyDescent="0.3">
      <c r="B271" s="28"/>
      <c r="C271" s="29"/>
      <c r="D271" s="26"/>
      <c r="E271" s="29"/>
      <c r="F271" s="29"/>
      <c r="G271" s="29"/>
    </row>
    <row r="272" spans="2:7" ht="30" customHeight="1" x14ac:dyDescent="0.3">
      <c r="B272" s="28"/>
      <c r="C272" s="29"/>
      <c r="D272" s="26"/>
      <c r="E272" s="29"/>
      <c r="F272" s="29"/>
      <c r="G272" s="29"/>
    </row>
    <row r="273" spans="2:7" ht="30" customHeight="1" x14ac:dyDescent="0.3">
      <c r="B273" s="28"/>
      <c r="C273" s="29"/>
      <c r="D273" s="26"/>
      <c r="E273" s="29"/>
      <c r="F273" s="29"/>
      <c r="G273" s="29"/>
    </row>
    <row r="274" spans="2:7" ht="30" customHeight="1" x14ac:dyDescent="0.3">
      <c r="B274" s="28"/>
      <c r="C274" s="29"/>
      <c r="D274" s="26"/>
      <c r="E274" s="29"/>
      <c r="F274" s="29"/>
      <c r="G274" s="29"/>
    </row>
    <row r="275" spans="2:7" ht="30" customHeight="1" x14ac:dyDescent="0.3">
      <c r="B275" s="28"/>
      <c r="C275" s="29"/>
      <c r="D275" s="26"/>
      <c r="E275" s="29"/>
      <c r="F275" s="29"/>
      <c r="G275" s="29"/>
    </row>
    <row r="276" spans="2:7" ht="30" customHeight="1" x14ac:dyDescent="0.3">
      <c r="B276" s="28"/>
      <c r="C276" s="29"/>
      <c r="D276" s="26"/>
      <c r="E276" s="29"/>
      <c r="F276" s="29"/>
      <c r="G276" s="29"/>
    </row>
    <row r="277" spans="2:7" ht="30" customHeight="1" x14ac:dyDescent="0.3">
      <c r="B277" s="28"/>
      <c r="C277" s="29"/>
      <c r="D277" s="26"/>
      <c r="E277" s="29"/>
      <c r="F277" s="29"/>
      <c r="G277" s="29"/>
    </row>
    <row r="278" spans="2:7" ht="30" customHeight="1" x14ac:dyDescent="0.3">
      <c r="B278" s="28"/>
      <c r="C278" s="29"/>
      <c r="D278" s="26"/>
      <c r="E278" s="29"/>
      <c r="F278" s="29"/>
      <c r="G278" s="29"/>
    </row>
    <row r="279" spans="2:7" ht="30" customHeight="1" x14ac:dyDescent="0.3">
      <c r="B279" s="28"/>
      <c r="C279" s="29"/>
      <c r="D279" s="26"/>
      <c r="E279" s="29"/>
      <c r="F279" s="29"/>
      <c r="G279" s="29"/>
    </row>
    <row r="280" spans="2:7" ht="30" customHeight="1" x14ac:dyDescent="0.3">
      <c r="B280" s="28"/>
      <c r="C280" s="29"/>
      <c r="D280" s="26"/>
      <c r="E280" s="29"/>
      <c r="F280" s="29"/>
      <c r="G280" s="29"/>
    </row>
    <row r="281" spans="2:7" ht="30" customHeight="1" x14ac:dyDescent="0.3">
      <c r="B281" s="28"/>
      <c r="C281" s="29"/>
      <c r="D281" s="26"/>
      <c r="E281" s="29"/>
      <c r="F281" s="29"/>
      <c r="G281" s="29"/>
    </row>
    <row r="282" spans="2:7" ht="30" customHeight="1" x14ac:dyDescent="0.3">
      <c r="B282" s="28"/>
      <c r="C282" s="29"/>
      <c r="D282" s="26"/>
      <c r="E282" s="29"/>
      <c r="F282" s="29"/>
      <c r="G282" s="29"/>
    </row>
    <row r="283" spans="2:7" ht="30" customHeight="1" x14ac:dyDescent="0.3">
      <c r="B283" s="28"/>
      <c r="C283" s="29"/>
      <c r="D283" s="26"/>
      <c r="E283" s="29"/>
      <c r="F283" s="29"/>
      <c r="G283" s="29"/>
    </row>
    <row r="284" spans="2:7" ht="30" customHeight="1" x14ac:dyDescent="0.3">
      <c r="B284" s="28"/>
      <c r="C284" s="29"/>
      <c r="D284" s="26"/>
      <c r="E284" s="29"/>
      <c r="F284" s="29"/>
      <c r="G284" s="29"/>
    </row>
    <row r="285" spans="2:7" ht="30" customHeight="1" x14ac:dyDescent="0.3">
      <c r="B285" s="28"/>
      <c r="C285" s="29"/>
      <c r="D285" s="26"/>
      <c r="E285" s="29"/>
      <c r="F285" s="29"/>
      <c r="G285" s="29"/>
    </row>
    <row r="286" spans="2:7" ht="30" customHeight="1" x14ac:dyDescent="0.3">
      <c r="B286" s="28"/>
      <c r="C286" s="29"/>
      <c r="D286" s="26"/>
      <c r="E286" s="29"/>
      <c r="F286" s="29"/>
      <c r="G286" s="29"/>
    </row>
    <row r="287" spans="2:7" ht="30" customHeight="1" x14ac:dyDescent="0.3">
      <c r="B287" s="28"/>
      <c r="C287" s="29"/>
      <c r="D287" s="26"/>
      <c r="E287" s="29"/>
      <c r="F287" s="29"/>
      <c r="G287" s="29"/>
    </row>
    <row r="288" spans="2:7" ht="30" customHeight="1" x14ac:dyDescent="0.3">
      <c r="B288" s="28"/>
      <c r="C288" s="29"/>
      <c r="D288" s="26"/>
      <c r="E288" s="29"/>
      <c r="F288" s="29"/>
      <c r="G288" s="29"/>
    </row>
    <row r="289" spans="2:7" ht="30" customHeight="1" x14ac:dyDescent="0.3">
      <c r="B289" s="28"/>
      <c r="C289" s="29"/>
      <c r="D289" s="26"/>
      <c r="E289" s="29"/>
      <c r="F289" s="29"/>
      <c r="G289" s="29"/>
    </row>
    <row r="290" spans="2:7" ht="30" customHeight="1" x14ac:dyDescent="0.3">
      <c r="B290" s="28"/>
      <c r="C290" s="29"/>
      <c r="D290" s="26"/>
      <c r="E290" s="29"/>
      <c r="F290" s="29"/>
      <c r="G290" s="29"/>
    </row>
    <row r="291" spans="2:7" ht="30" customHeight="1" x14ac:dyDescent="0.3">
      <c r="B291" s="28"/>
      <c r="C291" s="29"/>
      <c r="D291" s="26"/>
      <c r="E291" s="29"/>
      <c r="F291" s="29"/>
      <c r="G291" s="29"/>
    </row>
    <row r="292" spans="2:7" ht="30" customHeight="1" x14ac:dyDescent="0.3">
      <c r="B292" s="28"/>
      <c r="C292" s="29"/>
      <c r="D292" s="26"/>
      <c r="E292" s="29"/>
      <c r="F292" s="29"/>
      <c r="G292" s="29"/>
    </row>
    <row r="293" spans="2:7" ht="30" customHeight="1" x14ac:dyDescent="0.3">
      <c r="B293" s="28"/>
      <c r="C293" s="29"/>
      <c r="D293" s="26"/>
      <c r="E293" s="29"/>
      <c r="F293" s="29"/>
      <c r="G293" s="29"/>
    </row>
    <row r="294" spans="2:7" ht="30" customHeight="1" x14ac:dyDescent="0.3">
      <c r="B294" s="28"/>
      <c r="C294" s="29"/>
      <c r="D294" s="26"/>
      <c r="E294" s="29"/>
      <c r="F294" s="29"/>
      <c r="G294" s="29"/>
    </row>
    <row r="295" spans="2:7" ht="30" customHeight="1" x14ac:dyDescent="0.3">
      <c r="B295" s="28"/>
      <c r="C295" s="29"/>
      <c r="D295" s="26"/>
      <c r="E295" s="29"/>
      <c r="F295" s="29"/>
      <c r="G295" s="29"/>
    </row>
    <row r="296" spans="2:7" ht="30" customHeight="1" x14ac:dyDescent="0.3">
      <c r="B296" s="28"/>
      <c r="C296" s="29"/>
      <c r="D296" s="26"/>
      <c r="E296" s="29"/>
      <c r="F296" s="29"/>
      <c r="G296" s="29"/>
    </row>
    <row r="297" spans="2:7" ht="30" customHeight="1" x14ac:dyDescent="0.3">
      <c r="B297" s="28"/>
      <c r="C297" s="29"/>
      <c r="D297" s="26"/>
      <c r="E297" s="29"/>
      <c r="F297" s="29"/>
      <c r="G297" s="29"/>
    </row>
    <row r="298" spans="2:7" ht="30" customHeight="1" x14ac:dyDescent="0.3">
      <c r="B298" s="28"/>
      <c r="C298" s="29"/>
      <c r="D298" s="26"/>
      <c r="E298" s="29"/>
      <c r="F298" s="29"/>
      <c r="G298" s="29"/>
    </row>
    <row r="299" spans="2:7" ht="30" customHeight="1" x14ac:dyDescent="0.3">
      <c r="B299" s="28"/>
      <c r="C299" s="29"/>
      <c r="D299" s="26"/>
      <c r="E299" s="29"/>
      <c r="F299" s="29"/>
      <c r="G299" s="29"/>
    </row>
    <row r="300" spans="2:7" ht="30" customHeight="1" x14ac:dyDescent="0.3">
      <c r="B300" s="28"/>
      <c r="C300" s="29"/>
      <c r="D300" s="26"/>
      <c r="E300" s="29"/>
      <c r="F300" s="29"/>
      <c r="G300" s="29"/>
    </row>
    <row r="301" spans="2:7" ht="30" customHeight="1" x14ac:dyDescent="0.3">
      <c r="B301" s="28"/>
      <c r="C301" s="29"/>
      <c r="D301" s="26"/>
      <c r="E301" s="29"/>
      <c r="F301" s="29"/>
      <c r="G301" s="29"/>
    </row>
    <row r="302" spans="2:7" ht="30" customHeight="1" x14ac:dyDescent="0.3">
      <c r="B302" s="28"/>
      <c r="C302" s="29"/>
      <c r="D302" s="26"/>
      <c r="E302" s="29"/>
      <c r="F302" s="29"/>
      <c r="G302" s="29"/>
    </row>
    <row r="303" spans="2:7" ht="30" customHeight="1" x14ac:dyDescent="0.3">
      <c r="B303" s="28"/>
      <c r="C303" s="29"/>
      <c r="D303" s="26"/>
      <c r="E303" s="29"/>
      <c r="F303" s="29"/>
      <c r="G303" s="29"/>
    </row>
    <row r="304" spans="2:7" ht="30" customHeight="1" x14ac:dyDescent="0.3">
      <c r="B304" s="28"/>
      <c r="C304" s="29"/>
      <c r="D304" s="26"/>
      <c r="E304" s="29"/>
      <c r="F304" s="29"/>
      <c r="G304" s="29"/>
    </row>
    <row r="305" spans="2:7" ht="30" customHeight="1" x14ac:dyDescent="0.3">
      <c r="B305" s="28"/>
      <c r="C305" s="29"/>
      <c r="D305" s="26"/>
      <c r="E305" s="29"/>
      <c r="F305" s="29"/>
      <c r="G305" s="29"/>
    </row>
    <row r="306" spans="2:7" ht="30" customHeight="1" x14ac:dyDescent="0.3">
      <c r="B306" s="28"/>
      <c r="C306" s="29"/>
      <c r="D306" s="26"/>
      <c r="E306" s="29"/>
      <c r="F306" s="29"/>
      <c r="G306" s="29"/>
    </row>
    <row r="307" spans="2:7" ht="30" customHeight="1" x14ac:dyDescent="0.3">
      <c r="B307" s="28"/>
      <c r="C307" s="29"/>
      <c r="D307" s="26"/>
      <c r="E307" s="29"/>
      <c r="F307" s="29"/>
      <c r="G307" s="29"/>
    </row>
    <row r="308" spans="2:7" ht="30" customHeight="1" x14ac:dyDescent="0.3">
      <c r="B308" s="28"/>
      <c r="C308" s="29"/>
      <c r="D308" s="26"/>
      <c r="E308" s="29"/>
      <c r="F308" s="29"/>
      <c r="G308" s="29"/>
    </row>
    <row r="309" spans="2:7" ht="30" customHeight="1" x14ac:dyDescent="0.3">
      <c r="B309" s="28"/>
      <c r="C309" s="29"/>
      <c r="D309" s="26"/>
      <c r="E309" s="29"/>
      <c r="F309" s="29"/>
      <c r="G309" s="29"/>
    </row>
    <row r="310" spans="2:7" ht="30" customHeight="1" x14ac:dyDescent="0.3">
      <c r="B310" s="28"/>
      <c r="C310" s="29"/>
      <c r="D310" s="26"/>
      <c r="E310" s="29"/>
      <c r="F310" s="29"/>
      <c r="G310" s="29"/>
    </row>
    <row r="311" spans="2:7" ht="30" customHeight="1" x14ac:dyDescent="0.3">
      <c r="B311" s="28"/>
      <c r="C311" s="29"/>
      <c r="D311" s="26"/>
      <c r="E311" s="29"/>
      <c r="F311" s="29"/>
      <c r="G311" s="29"/>
    </row>
    <row r="312" spans="2:7" ht="30" customHeight="1" x14ac:dyDescent="0.3">
      <c r="B312" s="28"/>
      <c r="C312" s="29"/>
      <c r="D312" s="26"/>
      <c r="E312" s="29"/>
      <c r="F312" s="29"/>
      <c r="G312" s="29"/>
    </row>
    <row r="313" spans="2:7" ht="30" customHeight="1" x14ac:dyDescent="0.3">
      <c r="B313" s="28"/>
      <c r="C313" s="29"/>
      <c r="D313" s="26"/>
      <c r="E313" s="29"/>
      <c r="F313" s="29"/>
      <c r="G313" s="29"/>
    </row>
    <row r="314" spans="2:7" ht="30" customHeight="1" x14ac:dyDescent="0.3">
      <c r="B314" s="28"/>
      <c r="C314" s="29"/>
      <c r="D314" s="26"/>
      <c r="E314" s="29"/>
      <c r="F314" s="29"/>
      <c r="G314" s="29"/>
    </row>
    <row r="315" spans="2:7" ht="30" customHeight="1" x14ac:dyDescent="0.3">
      <c r="B315" s="28"/>
      <c r="C315" s="29"/>
      <c r="D315" s="26"/>
      <c r="E315" s="29"/>
      <c r="F315" s="29"/>
      <c r="G315" s="29"/>
    </row>
    <row r="316" spans="2:7" ht="30" customHeight="1" x14ac:dyDescent="0.3">
      <c r="B316" s="28"/>
      <c r="C316" s="29"/>
      <c r="D316" s="26"/>
      <c r="E316" s="29"/>
      <c r="F316" s="29"/>
      <c r="G316" s="29"/>
    </row>
    <row r="317" spans="2:7" ht="30" customHeight="1" x14ac:dyDescent="0.3">
      <c r="B317" s="28"/>
      <c r="C317" s="29"/>
      <c r="D317" s="26"/>
      <c r="E317" s="29"/>
      <c r="F317" s="29"/>
      <c r="G317" s="29"/>
    </row>
    <row r="318" spans="2:7" ht="30" customHeight="1" x14ac:dyDescent="0.3">
      <c r="B318" s="28"/>
      <c r="C318" s="29"/>
      <c r="D318" s="26"/>
      <c r="E318" s="29"/>
      <c r="F318" s="29"/>
      <c r="G318" s="29"/>
    </row>
    <row r="319" spans="2:7" ht="30" customHeight="1" x14ac:dyDescent="0.3">
      <c r="B319" s="28"/>
      <c r="C319" s="29"/>
      <c r="D319" s="26"/>
      <c r="E319" s="29"/>
      <c r="F319" s="29"/>
      <c r="G319" s="29"/>
    </row>
    <row r="320" spans="2:7" ht="30" customHeight="1" x14ac:dyDescent="0.3">
      <c r="B320" s="28"/>
      <c r="C320" s="29"/>
      <c r="D320" s="26"/>
      <c r="E320" s="29"/>
      <c r="F320" s="29"/>
      <c r="G320" s="29"/>
    </row>
    <row r="321" spans="2:7" ht="30" customHeight="1" x14ac:dyDescent="0.3">
      <c r="B321" s="28"/>
      <c r="C321" s="29"/>
      <c r="D321" s="26"/>
      <c r="E321" s="29"/>
      <c r="F321" s="29"/>
      <c r="G321" s="29"/>
    </row>
    <row r="322" spans="2:7" ht="30" customHeight="1" x14ac:dyDescent="0.3">
      <c r="B322" s="28"/>
      <c r="C322" s="29"/>
      <c r="D322" s="26"/>
      <c r="E322" s="29"/>
      <c r="F322" s="29"/>
      <c r="G322" s="29"/>
    </row>
    <row r="323" spans="2:7" ht="30" customHeight="1" x14ac:dyDescent="0.3">
      <c r="B323" s="28"/>
      <c r="C323" s="29"/>
      <c r="D323" s="26"/>
      <c r="E323" s="29"/>
      <c r="F323" s="29"/>
      <c r="G323" s="29"/>
    </row>
    <row r="324" spans="2:7" ht="30" customHeight="1" x14ac:dyDescent="0.3">
      <c r="B324" s="28"/>
      <c r="C324" s="29"/>
      <c r="D324" s="26"/>
      <c r="E324" s="29"/>
      <c r="F324" s="29"/>
      <c r="G324" s="29"/>
    </row>
    <row r="325" spans="2:7" ht="30" customHeight="1" x14ac:dyDescent="0.3">
      <c r="B325" s="28"/>
      <c r="C325" s="29"/>
      <c r="D325" s="26"/>
      <c r="E325" s="29"/>
      <c r="F325" s="29"/>
      <c r="G325" s="29"/>
    </row>
    <row r="326" spans="2:7" ht="30" customHeight="1" x14ac:dyDescent="0.3">
      <c r="B326" s="28"/>
      <c r="C326" s="29"/>
      <c r="D326" s="26"/>
      <c r="E326" s="29"/>
      <c r="F326" s="29"/>
      <c r="G326" s="29"/>
    </row>
    <row r="327" spans="2:7" ht="30" customHeight="1" x14ac:dyDescent="0.3">
      <c r="B327" s="28"/>
      <c r="C327" s="29"/>
      <c r="D327" s="26"/>
      <c r="E327" s="29"/>
      <c r="F327" s="29"/>
      <c r="G327" s="29"/>
    </row>
    <row r="328" spans="2:7" ht="30" customHeight="1" x14ac:dyDescent="0.3">
      <c r="B328" s="28"/>
      <c r="C328" s="29"/>
      <c r="D328" s="26"/>
      <c r="E328" s="29"/>
      <c r="F328" s="29"/>
      <c r="G328" s="29"/>
    </row>
    <row r="329" spans="2:7" ht="30" customHeight="1" x14ac:dyDescent="0.3">
      <c r="B329" s="28"/>
      <c r="C329" s="29"/>
      <c r="D329" s="26"/>
      <c r="E329" s="29"/>
      <c r="F329" s="29"/>
      <c r="G329" s="29"/>
    </row>
    <row r="330" spans="2:7" ht="30" customHeight="1" x14ac:dyDescent="0.3">
      <c r="B330" s="28"/>
      <c r="C330" s="29"/>
      <c r="D330" s="26"/>
      <c r="E330" s="29"/>
      <c r="F330" s="29"/>
      <c r="G330" s="29"/>
    </row>
    <row r="331" spans="2:7" ht="30" customHeight="1" x14ac:dyDescent="0.3">
      <c r="B331" s="28"/>
      <c r="C331" s="29"/>
      <c r="D331" s="26"/>
      <c r="E331" s="29"/>
      <c r="F331" s="29"/>
      <c r="G331" s="29"/>
    </row>
    <row r="332" spans="2:7" ht="30" customHeight="1" x14ac:dyDescent="0.3">
      <c r="B332" s="28"/>
      <c r="C332" s="29"/>
      <c r="D332" s="26"/>
      <c r="E332" s="29"/>
      <c r="F332" s="29"/>
      <c r="G332" s="29"/>
    </row>
    <row r="333" spans="2:7" ht="30" customHeight="1" x14ac:dyDescent="0.3">
      <c r="B333" s="28"/>
      <c r="C333" s="29"/>
      <c r="D333" s="26"/>
      <c r="E333" s="29"/>
      <c r="F333" s="29"/>
      <c r="G333" s="29"/>
    </row>
    <row r="334" spans="2:7" ht="30" customHeight="1" x14ac:dyDescent="0.3">
      <c r="B334" s="28"/>
      <c r="C334" s="29"/>
      <c r="D334" s="26"/>
      <c r="E334" s="29"/>
      <c r="F334" s="29"/>
      <c r="G334" s="29"/>
    </row>
    <row r="335" spans="2:7" ht="30" customHeight="1" x14ac:dyDescent="0.3">
      <c r="B335" s="28"/>
      <c r="C335" s="29"/>
      <c r="D335" s="26"/>
      <c r="E335" s="29"/>
      <c r="F335" s="29"/>
      <c r="G335" s="29"/>
    </row>
    <row r="336" spans="2:7" ht="30" customHeight="1" x14ac:dyDescent="0.3">
      <c r="B336" s="28"/>
      <c r="C336" s="29"/>
      <c r="D336" s="26"/>
      <c r="E336" s="29"/>
      <c r="F336" s="29"/>
      <c r="G336" s="29"/>
    </row>
    <row r="337" spans="2:7" ht="30" customHeight="1" x14ac:dyDescent="0.3">
      <c r="B337" s="28"/>
      <c r="C337" s="29"/>
      <c r="D337" s="26"/>
      <c r="E337" s="29"/>
      <c r="F337" s="29"/>
      <c r="G337" s="29"/>
    </row>
    <row r="338" spans="2:7" ht="30" customHeight="1" x14ac:dyDescent="0.3">
      <c r="B338" s="28"/>
      <c r="C338" s="29"/>
      <c r="D338" s="26"/>
      <c r="E338" s="29"/>
      <c r="F338" s="29"/>
      <c r="G338" s="29"/>
    </row>
    <row r="339" spans="2:7" ht="30" customHeight="1" x14ac:dyDescent="0.3">
      <c r="B339" s="28"/>
      <c r="C339" s="29"/>
      <c r="D339" s="26"/>
      <c r="E339" s="29"/>
      <c r="F339" s="29"/>
      <c r="G339" s="29"/>
    </row>
    <row r="340" spans="2:7" ht="30" customHeight="1" x14ac:dyDescent="0.3">
      <c r="B340" s="28"/>
      <c r="C340" s="29"/>
      <c r="D340" s="26"/>
      <c r="E340" s="29"/>
      <c r="F340" s="29"/>
      <c r="G340" s="29"/>
    </row>
    <row r="341" spans="2:7" ht="30" customHeight="1" x14ac:dyDescent="0.3">
      <c r="B341" s="28"/>
      <c r="C341" s="29"/>
      <c r="D341" s="26"/>
      <c r="E341" s="29"/>
      <c r="F341" s="29"/>
      <c r="G341" s="29"/>
    </row>
    <row r="342" spans="2:7" ht="30" customHeight="1" x14ac:dyDescent="0.3">
      <c r="B342" s="28"/>
      <c r="C342" s="29"/>
      <c r="D342" s="26"/>
      <c r="E342" s="29"/>
      <c r="F342" s="29"/>
      <c r="G342" s="29"/>
    </row>
    <row r="343" spans="2:7" ht="30" customHeight="1" x14ac:dyDescent="0.3">
      <c r="B343" s="28"/>
      <c r="C343" s="29"/>
      <c r="D343" s="26"/>
      <c r="E343" s="29"/>
      <c r="F343" s="29"/>
      <c r="G343" s="29"/>
    </row>
    <row r="344" spans="2:7" ht="30" customHeight="1" x14ac:dyDescent="0.3">
      <c r="B344" s="28"/>
      <c r="C344" s="29"/>
      <c r="D344" s="26"/>
      <c r="E344" s="29"/>
      <c r="F344" s="29"/>
      <c r="G344" s="29"/>
    </row>
    <row r="345" spans="2:7" ht="30" customHeight="1" x14ac:dyDescent="0.3">
      <c r="B345" s="28"/>
      <c r="C345" s="29"/>
      <c r="D345" s="26"/>
      <c r="E345" s="29"/>
      <c r="F345" s="29"/>
      <c r="G345" s="29"/>
    </row>
    <row r="346" spans="2:7" ht="30" customHeight="1" x14ac:dyDescent="0.3">
      <c r="B346" s="28"/>
      <c r="C346" s="29"/>
      <c r="D346" s="26"/>
      <c r="E346" s="29"/>
      <c r="F346" s="29"/>
      <c r="G346" s="29"/>
    </row>
    <row r="347" spans="2:7" ht="30" customHeight="1" x14ac:dyDescent="0.3">
      <c r="B347" s="28"/>
      <c r="C347" s="29"/>
      <c r="D347" s="26"/>
      <c r="E347" s="29"/>
      <c r="F347" s="29"/>
      <c r="G347" s="29"/>
    </row>
    <row r="348" spans="2:7" ht="30" customHeight="1" x14ac:dyDescent="0.3">
      <c r="B348" s="28"/>
      <c r="C348" s="29"/>
      <c r="D348" s="26"/>
      <c r="E348" s="29"/>
      <c r="F348" s="29"/>
      <c r="G348" s="29"/>
    </row>
    <row r="349" spans="2:7" ht="30" customHeight="1" x14ac:dyDescent="0.3">
      <c r="B349" s="28"/>
      <c r="C349" s="29"/>
      <c r="D349" s="26"/>
      <c r="E349" s="29"/>
      <c r="F349" s="29"/>
      <c r="G349" s="29"/>
    </row>
    <row r="350" spans="2:7" ht="30" customHeight="1" x14ac:dyDescent="0.3">
      <c r="B350" s="28"/>
      <c r="C350" s="29"/>
      <c r="D350" s="26"/>
      <c r="E350" s="29"/>
      <c r="F350" s="29"/>
      <c r="G350" s="29"/>
    </row>
    <row r="351" spans="2:7" ht="30" customHeight="1" x14ac:dyDescent="0.3">
      <c r="B351" s="28"/>
      <c r="C351" s="29"/>
      <c r="D351" s="26"/>
      <c r="E351" s="29"/>
      <c r="F351" s="29"/>
      <c r="G351" s="29"/>
    </row>
    <row r="352" spans="2:7" ht="30" customHeight="1" x14ac:dyDescent="0.3">
      <c r="B352" s="28"/>
      <c r="C352" s="29"/>
      <c r="D352" s="26"/>
      <c r="E352" s="29"/>
      <c r="F352" s="29"/>
      <c r="G352" s="29"/>
    </row>
    <row r="353" spans="2:7" ht="30" customHeight="1" x14ac:dyDescent="0.3">
      <c r="B353" s="28"/>
      <c r="C353" s="29"/>
      <c r="D353" s="26"/>
      <c r="E353" s="29"/>
      <c r="F353" s="29"/>
      <c r="G353" s="29"/>
    </row>
    <row r="354" spans="2:7" ht="30" customHeight="1" x14ac:dyDescent="0.3">
      <c r="B354" s="28"/>
      <c r="C354" s="29"/>
      <c r="D354" s="26"/>
      <c r="E354" s="29"/>
      <c r="F354" s="29"/>
      <c r="G354" s="29"/>
    </row>
    <row r="355" spans="2:7" ht="30" customHeight="1" x14ac:dyDescent="0.3">
      <c r="B355" s="28"/>
      <c r="C355" s="29"/>
      <c r="D355" s="26"/>
      <c r="E355" s="29"/>
      <c r="F355" s="29"/>
      <c r="G355" s="29"/>
    </row>
    <row r="356" spans="2:7" ht="30" customHeight="1" x14ac:dyDescent="0.3">
      <c r="B356" s="28"/>
      <c r="C356" s="29"/>
      <c r="D356" s="26"/>
      <c r="E356" s="29"/>
      <c r="F356" s="29"/>
      <c r="G356" s="29"/>
    </row>
    <row r="357" spans="2:7" ht="30" customHeight="1" x14ac:dyDescent="0.3">
      <c r="B357" s="28"/>
      <c r="C357" s="29"/>
      <c r="D357" s="26"/>
      <c r="E357" s="29"/>
      <c r="F357" s="29"/>
      <c r="G357" s="29"/>
    </row>
    <row r="358" spans="2:7" ht="30" customHeight="1" x14ac:dyDescent="0.3">
      <c r="B358" s="28"/>
      <c r="C358" s="29"/>
      <c r="D358" s="26"/>
      <c r="E358" s="29"/>
      <c r="F358" s="29"/>
      <c r="G358" s="29"/>
    </row>
    <row r="359" spans="2:7" ht="30" customHeight="1" x14ac:dyDescent="0.3">
      <c r="B359" s="28"/>
      <c r="C359" s="29"/>
      <c r="D359" s="26"/>
      <c r="E359" s="29"/>
      <c r="F359" s="29"/>
      <c r="G359" s="29"/>
    </row>
    <row r="360" spans="2:7" ht="30" customHeight="1" x14ac:dyDescent="0.3">
      <c r="B360" s="28"/>
      <c r="C360" s="29"/>
      <c r="D360" s="26"/>
      <c r="E360" s="29"/>
      <c r="F360" s="29"/>
      <c r="G360" s="29"/>
    </row>
    <row r="361" spans="2:7" ht="30" customHeight="1" x14ac:dyDescent="0.3">
      <c r="B361" s="28"/>
      <c r="C361" s="29"/>
      <c r="D361" s="26"/>
      <c r="E361" s="29"/>
      <c r="F361" s="29"/>
      <c r="G361" s="29"/>
    </row>
    <row r="362" spans="2:7" ht="30" customHeight="1" x14ac:dyDescent="0.3">
      <c r="B362" s="28"/>
      <c r="C362" s="29"/>
      <c r="D362" s="26"/>
      <c r="E362" s="29"/>
      <c r="F362" s="29"/>
      <c r="G362" s="29"/>
    </row>
    <row r="363" spans="2:7" ht="30" customHeight="1" x14ac:dyDescent="0.3">
      <c r="B363" s="28"/>
      <c r="C363" s="29"/>
      <c r="D363" s="26"/>
      <c r="E363" s="29"/>
      <c r="F363" s="29"/>
      <c r="G363" s="29"/>
    </row>
    <row r="364" spans="2:7" ht="30" customHeight="1" x14ac:dyDescent="0.3">
      <c r="B364" s="28"/>
      <c r="C364" s="29"/>
      <c r="D364" s="26"/>
      <c r="E364" s="29"/>
      <c r="F364" s="29"/>
      <c r="G364" s="29"/>
    </row>
    <row r="365" spans="2:7" ht="30" customHeight="1" x14ac:dyDescent="0.3">
      <c r="B365" s="28"/>
      <c r="C365" s="29"/>
      <c r="D365" s="26"/>
      <c r="E365" s="29"/>
      <c r="F365" s="29"/>
      <c r="G365" s="29"/>
    </row>
    <row r="366" spans="2:7" ht="30" customHeight="1" x14ac:dyDescent="0.3">
      <c r="B366" s="28"/>
      <c r="C366" s="29"/>
      <c r="D366" s="26"/>
      <c r="E366" s="29"/>
      <c r="F366" s="29"/>
      <c r="G366" s="29"/>
    </row>
    <row r="367" spans="2:7" ht="30" customHeight="1" x14ac:dyDescent="0.3">
      <c r="B367" s="28"/>
      <c r="C367" s="29"/>
      <c r="D367" s="26"/>
      <c r="E367" s="29"/>
      <c r="F367" s="29"/>
      <c r="G367" s="29"/>
    </row>
    <row r="368" spans="2:7" ht="30" customHeight="1" x14ac:dyDescent="0.3">
      <c r="B368" s="28"/>
      <c r="C368" s="29"/>
      <c r="D368" s="26"/>
      <c r="E368" s="29"/>
      <c r="F368" s="29"/>
      <c r="G368" s="29"/>
    </row>
    <row r="369" spans="2:7" ht="30" customHeight="1" x14ac:dyDescent="0.3">
      <c r="B369" s="28"/>
      <c r="C369" s="29"/>
      <c r="D369" s="26"/>
      <c r="E369" s="29"/>
      <c r="F369" s="29"/>
      <c r="G369" s="29"/>
    </row>
    <row r="370" spans="2:7" ht="30" customHeight="1" x14ac:dyDescent="0.3">
      <c r="B370" s="28"/>
      <c r="C370" s="29"/>
      <c r="D370" s="26"/>
      <c r="E370" s="29"/>
      <c r="F370" s="29"/>
      <c r="G370" s="29"/>
    </row>
    <row r="371" spans="2:7" ht="30" customHeight="1" x14ac:dyDescent="0.3">
      <c r="B371" s="25"/>
      <c r="D371" s="26"/>
    </row>
    <row r="372" spans="2:7" ht="30" customHeight="1" x14ac:dyDescent="0.3">
      <c r="B372" s="25"/>
      <c r="D372" s="26"/>
    </row>
    <row r="373" spans="2:7" ht="30" customHeight="1" x14ac:dyDescent="0.3">
      <c r="B373" s="25"/>
      <c r="D373" s="26"/>
    </row>
    <row r="374" spans="2:7" ht="30" customHeight="1" x14ac:dyDescent="0.3">
      <c r="B374" s="25"/>
      <c r="D374" s="26"/>
    </row>
    <row r="375" spans="2:7" ht="30" customHeight="1" x14ac:dyDescent="0.3">
      <c r="B375" s="25"/>
      <c r="D375" s="26"/>
    </row>
    <row r="376" spans="2:7" ht="30" customHeight="1" x14ac:dyDescent="0.3">
      <c r="B376" s="25"/>
      <c r="D376" s="26"/>
    </row>
    <row r="377" spans="2:7" ht="30" customHeight="1" x14ac:dyDescent="0.3">
      <c r="B377" s="25"/>
      <c r="D377" s="26"/>
    </row>
    <row r="378" spans="2:7" ht="30" customHeight="1" x14ac:dyDescent="0.3">
      <c r="B378" s="25"/>
      <c r="D378" s="26"/>
    </row>
    <row r="379" spans="2:7" ht="30" customHeight="1" x14ac:dyDescent="0.3">
      <c r="B379" s="25"/>
      <c r="D379" s="26"/>
    </row>
    <row r="380" spans="2:7" ht="30" customHeight="1" x14ac:dyDescent="0.3">
      <c r="B380" s="25"/>
      <c r="D380" s="26"/>
    </row>
    <row r="381" spans="2:7" ht="30" customHeight="1" x14ac:dyDescent="0.3">
      <c r="B381" s="25"/>
      <c r="D381" s="26"/>
    </row>
    <row r="382" spans="2:7" ht="30" customHeight="1" x14ac:dyDescent="0.3">
      <c r="B382" s="25"/>
      <c r="D382" s="26"/>
    </row>
    <row r="383" spans="2:7" ht="30" customHeight="1" x14ac:dyDescent="0.3">
      <c r="B383" s="25"/>
      <c r="D383" s="26"/>
    </row>
    <row r="384" spans="2:7" ht="30" customHeight="1" x14ac:dyDescent="0.3">
      <c r="B384" s="25"/>
      <c r="D384" s="26"/>
    </row>
    <row r="385" spans="2:4" ht="30" customHeight="1" x14ac:dyDescent="0.3">
      <c r="B385" s="25"/>
      <c r="D385" s="26"/>
    </row>
    <row r="386" spans="2:4" ht="30" customHeight="1" x14ac:dyDescent="0.3">
      <c r="B386" s="25"/>
      <c r="D386" s="26"/>
    </row>
    <row r="387" spans="2:4" ht="30" customHeight="1" x14ac:dyDescent="0.3">
      <c r="B387" s="25"/>
      <c r="D387" s="26"/>
    </row>
    <row r="388" spans="2:4" ht="30" customHeight="1" x14ac:dyDescent="0.3">
      <c r="B388" s="25"/>
      <c r="D388" s="26"/>
    </row>
    <row r="389" spans="2:4" ht="30" customHeight="1" x14ac:dyDescent="0.3">
      <c r="B389" s="25"/>
      <c r="D389" s="26"/>
    </row>
    <row r="390" spans="2:4" ht="30" customHeight="1" x14ac:dyDescent="0.3">
      <c r="B390" s="25"/>
      <c r="D390" s="26"/>
    </row>
    <row r="391" spans="2:4" ht="30" customHeight="1" x14ac:dyDescent="0.3">
      <c r="B391" s="25"/>
      <c r="D391" s="26"/>
    </row>
    <row r="392" spans="2:4" ht="30" customHeight="1" x14ac:dyDescent="0.3">
      <c r="B392" s="25"/>
      <c r="D392" s="26"/>
    </row>
    <row r="393" spans="2:4" ht="30" customHeight="1" x14ac:dyDescent="0.3">
      <c r="B393" s="25"/>
      <c r="D393" s="26"/>
    </row>
    <row r="394" spans="2:4" ht="30" customHeight="1" x14ac:dyDescent="0.3">
      <c r="B394" s="25"/>
      <c r="D394" s="26"/>
    </row>
    <row r="395" spans="2:4" ht="30" customHeight="1" x14ac:dyDescent="0.3">
      <c r="B395" s="25"/>
      <c r="D395" s="26"/>
    </row>
    <row r="396" spans="2:4" ht="30" customHeight="1" x14ac:dyDescent="0.3">
      <c r="B396" s="25"/>
      <c r="D396" s="26"/>
    </row>
    <row r="397" spans="2:4" ht="30" customHeight="1" x14ac:dyDescent="0.3">
      <c r="B397" s="25"/>
      <c r="D397" s="26"/>
    </row>
    <row r="398" spans="2:4" ht="30" customHeight="1" x14ac:dyDescent="0.3">
      <c r="B398" s="25"/>
      <c r="D398" s="26"/>
    </row>
    <row r="399" spans="2:4" ht="30" customHeight="1" x14ac:dyDescent="0.3">
      <c r="B399" s="25"/>
      <c r="D399" s="26"/>
    </row>
    <row r="400" spans="2:4" ht="30" customHeight="1" x14ac:dyDescent="0.3">
      <c r="B400" s="25"/>
      <c r="D400" s="26"/>
    </row>
    <row r="401" spans="2:4" ht="30" customHeight="1" x14ac:dyDescent="0.3">
      <c r="B401" s="25"/>
      <c r="D401" s="26"/>
    </row>
    <row r="402" spans="2:4" ht="30" customHeight="1" x14ac:dyDescent="0.3">
      <c r="B402" s="25"/>
      <c r="D402" s="26"/>
    </row>
    <row r="403" spans="2:4" ht="30" customHeight="1" x14ac:dyDescent="0.3">
      <c r="B403" s="25"/>
      <c r="D403" s="26"/>
    </row>
    <row r="404" spans="2:4" ht="30" customHeight="1" x14ac:dyDescent="0.3">
      <c r="B404" s="25"/>
      <c r="D404" s="26"/>
    </row>
    <row r="405" spans="2:4" ht="30" customHeight="1" x14ac:dyDescent="0.3">
      <c r="B405" s="25"/>
      <c r="D405" s="26"/>
    </row>
    <row r="406" spans="2:4" ht="30" customHeight="1" x14ac:dyDescent="0.3">
      <c r="B406" s="25"/>
      <c r="D406" s="26"/>
    </row>
    <row r="407" spans="2:4" ht="30" customHeight="1" x14ac:dyDescent="0.3">
      <c r="B407" s="25"/>
      <c r="D407" s="26"/>
    </row>
    <row r="408" spans="2:4" ht="30" customHeight="1" x14ac:dyDescent="0.3">
      <c r="B408" s="25"/>
      <c r="D408" s="26"/>
    </row>
    <row r="409" spans="2:4" ht="30" customHeight="1" x14ac:dyDescent="0.3">
      <c r="B409" s="25"/>
      <c r="D409" s="26"/>
    </row>
    <row r="410" spans="2:4" ht="30" customHeight="1" x14ac:dyDescent="0.3">
      <c r="B410" s="25"/>
      <c r="D410" s="26"/>
    </row>
    <row r="411" spans="2:4" ht="30" customHeight="1" x14ac:dyDescent="0.3">
      <c r="B411" s="25"/>
      <c r="D411" s="26"/>
    </row>
    <row r="412" spans="2:4" ht="30" customHeight="1" x14ac:dyDescent="0.3">
      <c r="B412" s="25"/>
      <c r="D412" s="26"/>
    </row>
    <row r="413" spans="2:4" ht="30" customHeight="1" x14ac:dyDescent="0.3">
      <c r="B413" s="25"/>
      <c r="D413" s="26"/>
    </row>
    <row r="414" spans="2:4" ht="30" customHeight="1" x14ac:dyDescent="0.3">
      <c r="B414" s="25"/>
      <c r="D414" s="26"/>
    </row>
    <row r="415" spans="2:4" ht="30" customHeight="1" x14ac:dyDescent="0.3">
      <c r="B415" s="25"/>
      <c r="D415" s="26"/>
    </row>
    <row r="416" spans="2:4" ht="30" customHeight="1" x14ac:dyDescent="0.3">
      <c r="B416" s="25"/>
      <c r="D416" s="26"/>
    </row>
    <row r="417" spans="2:4" ht="30" customHeight="1" x14ac:dyDescent="0.3">
      <c r="B417" s="25"/>
      <c r="D417" s="26"/>
    </row>
    <row r="418" spans="2:4" ht="30" customHeight="1" x14ac:dyDescent="0.3">
      <c r="B418" s="25"/>
      <c r="D418" s="26"/>
    </row>
    <row r="419" spans="2:4" ht="30" customHeight="1" x14ac:dyDescent="0.3">
      <c r="B419" s="25"/>
      <c r="D419" s="26"/>
    </row>
    <row r="420" spans="2:4" ht="30" customHeight="1" x14ac:dyDescent="0.3">
      <c r="B420" s="25"/>
      <c r="D420" s="26"/>
    </row>
    <row r="421" spans="2:4" ht="30" customHeight="1" x14ac:dyDescent="0.3">
      <c r="B421" s="25"/>
      <c r="D421" s="26"/>
    </row>
    <row r="422" spans="2:4" ht="30" customHeight="1" x14ac:dyDescent="0.3">
      <c r="B422" s="25"/>
      <c r="D422" s="26"/>
    </row>
    <row r="423" spans="2:4" ht="30" customHeight="1" x14ac:dyDescent="0.3">
      <c r="B423" s="25"/>
      <c r="D423" s="26"/>
    </row>
    <row r="424" spans="2:4" ht="30" customHeight="1" x14ac:dyDescent="0.3">
      <c r="B424" s="25"/>
      <c r="D424" s="26"/>
    </row>
    <row r="425" spans="2:4" ht="30" customHeight="1" x14ac:dyDescent="0.3">
      <c r="B425" s="25"/>
      <c r="D425" s="26"/>
    </row>
    <row r="426" spans="2:4" ht="30" customHeight="1" x14ac:dyDescent="0.3">
      <c r="B426" s="25"/>
      <c r="D426" s="26"/>
    </row>
    <row r="427" spans="2:4" ht="30" customHeight="1" x14ac:dyDescent="0.3">
      <c r="B427" s="25"/>
      <c r="D427" s="26"/>
    </row>
    <row r="428" spans="2:4" ht="30" customHeight="1" x14ac:dyDescent="0.3">
      <c r="B428" s="25"/>
      <c r="D428" s="26"/>
    </row>
    <row r="429" spans="2:4" ht="30" customHeight="1" x14ac:dyDescent="0.3">
      <c r="B429" s="25"/>
      <c r="D429" s="26"/>
    </row>
    <row r="430" spans="2:4" ht="30" customHeight="1" x14ac:dyDescent="0.3">
      <c r="B430" s="25"/>
      <c r="D430" s="26"/>
    </row>
    <row r="431" spans="2:4" ht="30" customHeight="1" x14ac:dyDescent="0.3">
      <c r="B431" s="25"/>
      <c r="D431" s="26"/>
    </row>
    <row r="432" spans="2:4" ht="30" customHeight="1" x14ac:dyDescent="0.3">
      <c r="B432" s="25"/>
      <c r="D432" s="26"/>
    </row>
    <row r="433" spans="2:4" ht="30" customHeight="1" x14ac:dyDescent="0.3">
      <c r="B433" s="25"/>
      <c r="D433" s="26"/>
    </row>
    <row r="434" spans="2:4" ht="30" customHeight="1" x14ac:dyDescent="0.3">
      <c r="B434" s="25"/>
      <c r="D434" s="26"/>
    </row>
    <row r="435" spans="2:4" ht="30" customHeight="1" x14ac:dyDescent="0.3">
      <c r="B435" s="25"/>
      <c r="D435" s="26"/>
    </row>
    <row r="436" spans="2:4" ht="30" customHeight="1" x14ac:dyDescent="0.3">
      <c r="B436" s="25"/>
      <c r="D436" s="26"/>
    </row>
    <row r="437" spans="2:4" ht="30" customHeight="1" x14ac:dyDescent="0.3">
      <c r="B437" s="25"/>
      <c r="D437" s="26"/>
    </row>
    <row r="438" spans="2:4" ht="30" customHeight="1" x14ac:dyDescent="0.3">
      <c r="B438" s="25"/>
      <c r="D438" s="26"/>
    </row>
    <row r="439" spans="2:4" ht="30" customHeight="1" x14ac:dyDescent="0.3">
      <c r="B439" s="25"/>
      <c r="D439" s="26"/>
    </row>
    <row r="440" spans="2:4" ht="30" customHeight="1" x14ac:dyDescent="0.3">
      <c r="B440" s="25"/>
      <c r="D440" s="26"/>
    </row>
    <row r="441" spans="2:4" ht="30" customHeight="1" x14ac:dyDescent="0.3">
      <c r="B441" s="25"/>
      <c r="D441" s="26"/>
    </row>
    <row r="442" spans="2:4" ht="30" customHeight="1" x14ac:dyDescent="0.3">
      <c r="B442" s="25"/>
      <c r="D442" s="26"/>
    </row>
    <row r="443" spans="2:4" ht="30" customHeight="1" x14ac:dyDescent="0.3">
      <c r="B443" s="25"/>
      <c r="D443" s="26"/>
    </row>
    <row r="444" spans="2:4" ht="30" customHeight="1" x14ac:dyDescent="0.3">
      <c r="B444" s="25"/>
      <c r="D444" s="26"/>
    </row>
    <row r="445" spans="2:4" ht="30" customHeight="1" x14ac:dyDescent="0.3">
      <c r="B445" s="25"/>
      <c r="D445" s="26"/>
    </row>
    <row r="446" spans="2:4" ht="30" customHeight="1" x14ac:dyDescent="0.3">
      <c r="B446" s="25"/>
      <c r="D446" s="26"/>
    </row>
    <row r="447" spans="2:4" ht="30" customHeight="1" x14ac:dyDescent="0.3">
      <c r="B447" s="25"/>
      <c r="D447" s="26"/>
    </row>
    <row r="448" spans="2:4" ht="30" customHeight="1" x14ac:dyDescent="0.3">
      <c r="B448" s="25"/>
      <c r="D448" s="26"/>
    </row>
    <row r="449" spans="2:4" ht="30" customHeight="1" x14ac:dyDescent="0.3">
      <c r="B449" s="25"/>
      <c r="D449" s="26"/>
    </row>
    <row r="450" spans="2:4" ht="30" customHeight="1" x14ac:dyDescent="0.3">
      <c r="B450" s="25"/>
      <c r="D450" s="26"/>
    </row>
    <row r="451" spans="2:4" ht="30" customHeight="1" x14ac:dyDescent="0.3">
      <c r="B451" s="25"/>
      <c r="D451" s="26"/>
    </row>
    <row r="452" spans="2:4" ht="30" customHeight="1" x14ac:dyDescent="0.3">
      <c r="B452" s="25"/>
      <c r="D452" s="26"/>
    </row>
    <row r="453" spans="2:4" ht="30" customHeight="1" x14ac:dyDescent="0.3">
      <c r="B453" s="25"/>
      <c r="D453" s="26"/>
    </row>
    <row r="454" spans="2:4" ht="30" customHeight="1" x14ac:dyDescent="0.3">
      <c r="B454" s="25"/>
      <c r="D454" s="26"/>
    </row>
    <row r="455" spans="2:4" ht="30" customHeight="1" x14ac:dyDescent="0.3">
      <c r="B455" s="25"/>
      <c r="D455" s="26"/>
    </row>
    <row r="456" spans="2:4" ht="30" customHeight="1" x14ac:dyDescent="0.3">
      <c r="B456" s="25"/>
      <c r="D456" s="26"/>
    </row>
    <row r="457" spans="2:4" ht="30" customHeight="1" x14ac:dyDescent="0.3">
      <c r="B457" s="25"/>
      <c r="D457" s="26"/>
    </row>
    <row r="458" spans="2:4" ht="30" customHeight="1" x14ac:dyDescent="0.3">
      <c r="B458" s="25"/>
      <c r="D458" s="26"/>
    </row>
    <row r="459" spans="2:4" ht="30" customHeight="1" x14ac:dyDescent="0.3">
      <c r="B459" s="25"/>
      <c r="D459" s="26"/>
    </row>
    <row r="460" spans="2:4" ht="30" customHeight="1" x14ac:dyDescent="0.3">
      <c r="B460" s="25"/>
      <c r="D460" s="26"/>
    </row>
    <row r="461" spans="2:4" ht="30" customHeight="1" x14ac:dyDescent="0.3">
      <c r="B461" s="25"/>
      <c r="D461" s="26"/>
    </row>
    <row r="462" spans="2:4" ht="30" customHeight="1" x14ac:dyDescent="0.3">
      <c r="B462" s="25"/>
      <c r="D462" s="26"/>
    </row>
    <row r="463" spans="2:4" ht="30" customHeight="1" x14ac:dyDescent="0.3">
      <c r="B463" s="25"/>
      <c r="D463" s="26"/>
    </row>
    <row r="464" spans="2:4" ht="30" customHeight="1" x14ac:dyDescent="0.3">
      <c r="B464" s="25"/>
      <c r="D464" s="26"/>
    </row>
    <row r="465" spans="2:4" ht="30" customHeight="1" x14ac:dyDescent="0.3">
      <c r="B465" s="25"/>
      <c r="D465" s="26"/>
    </row>
    <row r="466" spans="2:4" ht="30" customHeight="1" x14ac:dyDescent="0.3">
      <c r="B466" s="25"/>
      <c r="D466" s="26"/>
    </row>
    <row r="467" spans="2:4" ht="30" customHeight="1" x14ac:dyDescent="0.3">
      <c r="B467" s="25"/>
      <c r="D467" s="26"/>
    </row>
    <row r="468" spans="2:4" ht="30" customHeight="1" x14ac:dyDescent="0.3">
      <c r="B468" s="25"/>
      <c r="D468" s="26"/>
    </row>
    <row r="469" spans="2:4" ht="30" customHeight="1" x14ac:dyDescent="0.3">
      <c r="B469" s="25"/>
      <c r="D469" s="26"/>
    </row>
    <row r="470" spans="2:4" ht="30" customHeight="1" x14ac:dyDescent="0.3">
      <c r="B470" s="25"/>
      <c r="D470" s="26"/>
    </row>
    <row r="471" spans="2:4" ht="30" customHeight="1" x14ac:dyDescent="0.3">
      <c r="B471" s="25"/>
      <c r="D471" s="26"/>
    </row>
    <row r="472" spans="2:4" ht="30" customHeight="1" x14ac:dyDescent="0.3">
      <c r="B472" s="25"/>
      <c r="D472" s="26"/>
    </row>
    <row r="473" spans="2:4" x14ac:dyDescent="0.3">
      <c r="B473" s="25"/>
      <c r="D473" s="27"/>
    </row>
    <row r="474" spans="2:4" x14ac:dyDescent="0.3">
      <c r="B474" s="25"/>
      <c r="D474" s="27"/>
    </row>
    <row r="475" spans="2:4" x14ac:dyDescent="0.3">
      <c r="B475" s="25"/>
      <c r="D475" s="27"/>
    </row>
    <row r="476" spans="2:4" x14ac:dyDescent="0.3">
      <c r="B476" s="25"/>
      <c r="D476" s="27"/>
    </row>
    <row r="477" spans="2:4" x14ac:dyDescent="0.3">
      <c r="B477" s="25"/>
      <c r="D477" s="27"/>
    </row>
    <row r="478" spans="2:4" x14ac:dyDescent="0.3">
      <c r="B478" s="25"/>
      <c r="D478" s="27"/>
    </row>
    <row r="479" spans="2:4" x14ac:dyDescent="0.3">
      <c r="B479" s="25"/>
      <c r="D479" s="27"/>
    </row>
    <row r="480" spans="2:4" x14ac:dyDescent="0.3">
      <c r="B480" s="25"/>
      <c r="D480" s="27"/>
    </row>
    <row r="481" spans="2:4" x14ac:dyDescent="0.3">
      <c r="B481" s="25"/>
      <c r="D481" s="27"/>
    </row>
    <row r="482" spans="2:4" x14ac:dyDescent="0.3">
      <c r="B482" s="25"/>
      <c r="D482" s="27"/>
    </row>
    <row r="483" spans="2:4" x14ac:dyDescent="0.3">
      <c r="B483" s="25"/>
      <c r="D483" s="27"/>
    </row>
    <row r="484" spans="2:4" x14ac:dyDescent="0.3">
      <c r="B484" s="25"/>
      <c r="D484" s="27"/>
    </row>
    <row r="485" spans="2:4" x14ac:dyDescent="0.3">
      <c r="B485" s="25"/>
      <c r="D485" s="27"/>
    </row>
    <row r="486" spans="2:4" x14ac:dyDescent="0.3">
      <c r="B486" s="25"/>
      <c r="D486" s="27"/>
    </row>
    <row r="487" spans="2:4" x14ac:dyDescent="0.3">
      <c r="B487" s="25"/>
      <c r="D487" s="27"/>
    </row>
    <row r="488" spans="2:4" x14ac:dyDescent="0.3">
      <c r="B488" s="25"/>
      <c r="D488" s="27"/>
    </row>
    <row r="489" spans="2:4" x14ac:dyDescent="0.3">
      <c r="B489" s="25"/>
      <c r="D489" s="27"/>
    </row>
    <row r="490" spans="2:4" x14ac:dyDescent="0.3">
      <c r="B490" s="25"/>
      <c r="D490" s="27"/>
    </row>
    <row r="491" spans="2:4" x14ac:dyDescent="0.3">
      <c r="B491" s="25"/>
      <c r="D491" s="27"/>
    </row>
    <row r="492" spans="2:4" x14ac:dyDescent="0.3">
      <c r="B492" s="25"/>
      <c r="D492" s="27"/>
    </row>
    <row r="493" spans="2:4" x14ac:dyDescent="0.3">
      <c r="B493" s="25"/>
      <c r="D493" s="27"/>
    </row>
    <row r="494" spans="2:4" x14ac:dyDescent="0.3">
      <c r="B494" s="25"/>
      <c r="D494" s="27"/>
    </row>
    <row r="495" spans="2:4" x14ac:dyDescent="0.3">
      <c r="B495" s="25"/>
      <c r="D495" s="27"/>
    </row>
    <row r="496" spans="2:4" x14ac:dyDescent="0.3">
      <c r="B496" s="25"/>
      <c r="D496" s="27"/>
    </row>
    <row r="497" spans="2:4" x14ac:dyDescent="0.3">
      <c r="B497" s="25"/>
      <c r="D497" s="27"/>
    </row>
    <row r="498" spans="2:4" x14ac:dyDescent="0.3">
      <c r="B498" s="25"/>
      <c r="D498" s="27"/>
    </row>
    <row r="499" spans="2:4" x14ac:dyDescent="0.3">
      <c r="B499" s="25"/>
      <c r="D499" s="27"/>
    </row>
    <row r="500" spans="2:4" x14ac:dyDescent="0.3">
      <c r="B500" s="25"/>
      <c r="D500" s="27"/>
    </row>
    <row r="501" spans="2:4" x14ac:dyDescent="0.3">
      <c r="B501" s="25"/>
      <c r="D501" s="27"/>
    </row>
    <row r="502" spans="2:4" x14ac:dyDescent="0.3">
      <c r="B502" s="25"/>
      <c r="D502" s="27"/>
    </row>
    <row r="503" spans="2:4" x14ac:dyDescent="0.3">
      <c r="B503" s="25"/>
      <c r="D503" s="27"/>
    </row>
    <row r="504" spans="2:4" x14ac:dyDescent="0.3">
      <c r="B504" s="25"/>
      <c r="D504" s="27"/>
    </row>
    <row r="505" spans="2:4" x14ac:dyDescent="0.3">
      <c r="B505" s="25"/>
      <c r="D505" s="27"/>
    </row>
    <row r="506" spans="2:4" x14ac:dyDescent="0.3">
      <c r="B506" s="25"/>
      <c r="D506" s="27"/>
    </row>
    <row r="507" spans="2:4" x14ac:dyDescent="0.3">
      <c r="B507" s="25"/>
      <c r="D507" s="27"/>
    </row>
    <row r="508" spans="2:4" x14ac:dyDescent="0.3">
      <c r="B508" s="25"/>
      <c r="D508" s="27"/>
    </row>
    <row r="509" spans="2:4" x14ac:dyDescent="0.3">
      <c r="B509" s="25"/>
      <c r="D509" s="27"/>
    </row>
    <row r="510" spans="2:4" x14ac:dyDescent="0.3">
      <c r="B510" s="25"/>
      <c r="D510" s="27"/>
    </row>
    <row r="511" spans="2:4" x14ac:dyDescent="0.3">
      <c r="B511" s="25"/>
      <c r="D511" s="26"/>
    </row>
    <row r="512" spans="2:4" x14ac:dyDescent="0.3">
      <c r="B512" s="25"/>
      <c r="D512" s="26"/>
    </row>
    <row r="526" spans="6:6" x14ac:dyDescent="0.3">
      <c r="F526" s="24" t="s">
        <v>139</v>
      </c>
    </row>
  </sheetData>
  <dataValidations count="1">
    <dataValidation type="date" allowBlank="1" showInputMessage="1" showErrorMessage="1" sqref="B254:B512">
      <formula1>B254</formula1>
      <formula2>B749</formula2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справочник!$E$4:$E$7</xm:f>
          </x14:formula1>
          <xm:sqref>C5:C512</xm:sqref>
        </x14:dataValidation>
        <x14:dataValidation type="list" allowBlank="1" showInputMessage="1" showErrorMessage="1">
          <x14:formula1>
            <xm:f>справочник!$B$4:$B$7</xm:f>
          </x14:formula1>
          <xm:sqref>E1:E1048576</xm:sqref>
        </x14:dataValidation>
        <x14:dataValidation type="list" allowBlank="1" showInputMessage="1" showErrorMessage="1">
          <x14:formula1>
            <xm:f>номенклатура!$B:$B</xm:f>
          </x14:formula1>
          <xm:sqref>D1:D1048576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6"/>
  <sheetViews>
    <sheetView topLeftCell="A181" workbookViewId="0">
      <selection activeCell="D188" sqref="D188"/>
    </sheetView>
  </sheetViews>
  <sheetFormatPr defaultRowHeight="14.4" x14ac:dyDescent="0.3"/>
  <cols>
    <col min="2" max="2" width="108.5546875" customWidth="1"/>
  </cols>
  <sheetData>
    <row r="1" spans="2:4" x14ac:dyDescent="0.3">
      <c r="B1" t="s">
        <v>0</v>
      </c>
    </row>
    <row r="2" spans="2:4" x14ac:dyDescent="0.3">
      <c r="B2" t="s">
        <v>300</v>
      </c>
    </row>
    <row r="3" spans="2:4" x14ac:dyDescent="0.3">
      <c r="B3" t="s">
        <v>301</v>
      </c>
    </row>
    <row r="4" spans="2:4" x14ac:dyDescent="0.3">
      <c r="B4" t="s">
        <v>148</v>
      </c>
    </row>
    <row r="5" spans="2:4" x14ac:dyDescent="0.3">
      <c r="B5" t="s">
        <v>119</v>
      </c>
    </row>
    <row r="6" spans="2:4" x14ac:dyDescent="0.3">
      <c r="B6" t="s">
        <v>121</v>
      </c>
    </row>
    <row r="7" spans="2:4" x14ac:dyDescent="0.3">
      <c r="B7" t="s">
        <v>223</v>
      </c>
    </row>
    <row r="8" spans="2:4" x14ac:dyDescent="0.3">
      <c r="B8" t="s">
        <v>149</v>
      </c>
    </row>
    <row r="9" spans="2:4" x14ac:dyDescent="0.3">
      <c r="B9" t="s">
        <v>175</v>
      </c>
    </row>
    <row r="10" spans="2:4" x14ac:dyDescent="0.3">
      <c r="B10" t="s">
        <v>41</v>
      </c>
    </row>
    <row r="11" spans="2:4" x14ac:dyDescent="0.3">
      <c r="B11" t="s">
        <v>42</v>
      </c>
    </row>
    <row r="12" spans="2:4" x14ac:dyDescent="0.3">
      <c r="B12" t="s">
        <v>43</v>
      </c>
      <c r="D12" t="s">
        <v>26</v>
      </c>
    </row>
    <row r="13" spans="2:4" x14ac:dyDescent="0.3">
      <c r="B13" t="s">
        <v>257</v>
      </c>
    </row>
    <row r="14" spans="2:4" x14ac:dyDescent="0.3">
      <c r="B14" t="s">
        <v>44</v>
      </c>
    </row>
    <row r="15" spans="2:4" x14ac:dyDescent="0.3">
      <c r="B15" t="s">
        <v>45</v>
      </c>
    </row>
    <row r="16" spans="2:4" x14ac:dyDescent="0.3">
      <c r="B16" t="s">
        <v>46</v>
      </c>
    </row>
    <row r="17" spans="2:6" x14ac:dyDescent="0.3">
      <c r="B17" t="s">
        <v>266</v>
      </c>
      <c r="F17" t="s">
        <v>14</v>
      </c>
    </row>
    <row r="18" spans="2:6" x14ac:dyDescent="0.3">
      <c r="B18" t="s">
        <v>36</v>
      </c>
    </row>
    <row r="19" spans="2:6" x14ac:dyDescent="0.3">
      <c r="B19" t="s">
        <v>19</v>
      </c>
    </row>
    <row r="20" spans="2:6" x14ac:dyDescent="0.3">
      <c r="B20" t="s">
        <v>34</v>
      </c>
    </row>
    <row r="21" spans="2:6" x14ac:dyDescent="0.3">
      <c r="B21" t="s">
        <v>23</v>
      </c>
    </row>
    <row r="22" spans="2:6" x14ac:dyDescent="0.3">
      <c r="B22" t="s">
        <v>21</v>
      </c>
    </row>
    <row r="23" spans="2:6" x14ac:dyDescent="0.3">
      <c r="B23" t="s">
        <v>20</v>
      </c>
    </row>
    <row r="24" spans="2:6" x14ac:dyDescent="0.3">
      <c r="B24" t="s">
        <v>29</v>
      </c>
    </row>
    <row r="25" spans="2:6" x14ac:dyDescent="0.3">
      <c r="B25" t="s">
        <v>31</v>
      </c>
    </row>
    <row r="26" spans="2:6" x14ac:dyDescent="0.3">
      <c r="B26" t="s">
        <v>81</v>
      </c>
    </row>
    <row r="27" spans="2:6" x14ac:dyDescent="0.3">
      <c r="B27" t="s">
        <v>30</v>
      </c>
    </row>
    <row r="28" spans="2:6" x14ac:dyDescent="0.3">
      <c r="B28" t="s">
        <v>22</v>
      </c>
    </row>
    <row r="29" spans="2:6" x14ac:dyDescent="0.3">
      <c r="B29" t="s">
        <v>28</v>
      </c>
    </row>
    <row r="30" spans="2:6" x14ac:dyDescent="0.3">
      <c r="B30" t="s">
        <v>25</v>
      </c>
    </row>
    <row r="31" spans="2:6" x14ac:dyDescent="0.3">
      <c r="B31" t="s">
        <v>123</v>
      </c>
    </row>
    <row r="32" spans="2:6" x14ac:dyDescent="0.3">
      <c r="B32" t="s">
        <v>294</v>
      </c>
    </row>
    <row r="33" spans="2:2" x14ac:dyDescent="0.3">
      <c r="B33" t="s">
        <v>33</v>
      </c>
    </row>
    <row r="34" spans="2:2" x14ac:dyDescent="0.3">
      <c r="B34" t="s">
        <v>32</v>
      </c>
    </row>
    <row r="35" spans="2:2" x14ac:dyDescent="0.3">
      <c r="B35" t="s">
        <v>96</v>
      </c>
    </row>
    <row r="36" spans="2:2" x14ac:dyDescent="0.3">
      <c r="B36" t="s">
        <v>18</v>
      </c>
    </row>
    <row r="37" spans="2:2" x14ac:dyDescent="0.3">
      <c r="B37" t="s">
        <v>35</v>
      </c>
    </row>
    <row r="38" spans="2:2" x14ac:dyDescent="0.3">
      <c r="B38" t="s">
        <v>97</v>
      </c>
    </row>
    <row r="39" spans="2:2" x14ac:dyDescent="0.3">
      <c r="B39" t="s">
        <v>37</v>
      </c>
    </row>
    <row r="40" spans="2:2" x14ac:dyDescent="0.3">
      <c r="B40" t="s">
        <v>117</v>
      </c>
    </row>
    <row r="41" spans="2:2" x14ac:dyDescent="0.3">
      <c r="B41" t="s">
        <v>146</v>
      </c>
    </row>
    <row r="42" spans="2:2" x14ac:dyDescent="0.3">
      <c r="B42" t="s">
        <v>109</v>
      </c>
    </row>
    <row r="43" spans="2:2" x14ac:dyDescent="0.3">
      <c r="B43" t="s">
        <v>112</v>
      </c>
    </row>
    <row r="44" spans="2:2" x14ac:dyDescent="0.3">
      <c r="B44" t="s">
        <v>110</v>
      </c>
    </row>
    <row r="45" spans="2:2" x14ac:dyDescent="0.3">
      <c r="B45" t="s">
        <v>118</v>
      </c>
    </row>
    <row r="46" spans="2:2" x14ac:dyDescent="0.3">
      <c r="B46" t="s">
        <v>147</v>
      </c>
    </row>
    <row r="47" spans="2:2" x14ac:dyDescent="0.3">
      <c r="B47" t="s">
        <v>39</v>
      </c>
    </row>
    <row r="48" spans="2:2" x14ac:dyDescent="0.3">
      <c r="B48" t="s">
        <v>38</v>
      </c>
    </row>
    <row r="49" spans="2:2" x14ac:dyDescent="0.3">
      <c r="B49" t="s">
        <v>40</v>
      </c>
    </row>
    <row r="50" spans="2:2" x14ac:dyDescent="0.3">
      <c r="B50" t="s">
        <v>111</v>
      </c>
    </row>
    <row r="51" spans="2:2" x14ac:dyDescent="0.3">
      <c r="B51" t="s">
        <v>24</v>
      </c>
    </row>
    <row r="52" spans="2:2" x14ac:dyDescent="0.3">
      <c r="B52" t="s">
        <v>113</v>
      </c>
    </row>
    <row r="53" spans="2:2" x14ac:dyDescent="0.3">
      <c r="B53" t="s">
        <v>143</v>
      </c>
    </row>
    <row r="54" spans="2:2" x14ac:dyDescent="0.3">
      <c r="B54" t="s">
        <v>135</v>
      </c>
    </row>
    <row r="55" spans="2:2" x14ac:dyDescent="0.3">
      <c r="B55" t="s">
        <v>152</v>
      </c>
    </row>
    <row r="56" spans="2:2" x14ac:dyDescent="0.3">
      <c r="B56" t="s">
        <v>153</v>
      </c>
    </row>
    <row r="57" spans="2:2" x14ac:dyDescent="0.3">
      <c r="B57" t="s">
        <v>260</v>
      </c>
    </row>
    <row r="58" spans="2:2" x14ac:dyDescent="0.3">
      <c r="B58" t="s">
        <v>141</v>
      </c>
    </row>
    <row r="59" spans="2:2" x14ac:dyDescent="0.3">
      <c r="B59" t="s">
        <v>291</v>
      </c>
    </row>
    <row r="60" spans="2:2" x14ac:dyDescent="0.3">
      <c r="B60" t="s">
        <v>127</v>
      </c>
    </row>
    <row r="61" spans="2:2" x14ac:dyDescent="0.3">
      <c r="B61" t="s">
        <v>144</v>
      </c>
    </row>
    <row r="62" spans="2:2" x14ac:dyDescent="0.3">
      <c r="B62" t="s">
        <v>343</v>
      </c>
    </row>
    <row r="63" spans="2:2" x14ac:dyDescent="0.3">
      <c r="B63" t="s">
        <v>75</v>
      </c>
    </row>
    <row r="64" spans="2:2" x14ac:dyDescent="0.3">
      <c r="B64" t="s">
        <v>128</v>
      </c>
    </row>
    <row r="65" spans="2:2" x14ac:dyDescent="0.3">
      <c r="B65" t="s">
        <v>154</v>
      </c>
    </row>
    <row r="66" spans="2:2" x14ac:dyDescent="0.3">
      <c r="B66" t="s">
        <v>125</v>
      </c>
    </row>
    <row r="67" spans="2:2" x14ac:dyDescent="0.3">
      <c r="B67" t="s">
        <v>289</v>
      </c>
    </row>
    <row r="68" spans="2:2" x14ac:dyDescent="0.3">
      <c r="B68" t="s">
        <v>290</v>
      </c>
    </row>
    <row r="69" spans="2:2" x14ac:dyDescent="0.3">
      <c r="B69" t="s">
        <v>335</v>
      </c>
    </row>
    <row r="70" spans="2:2" x14ac:dyDescent="0.3">
      <c r="B70" t="s">
        <v>283</v>
      </c>
    </row>
    <row r="71" spans="2:2" x14ac:dyDescent="0.3">
      <c r="B71" t="s">
        <v>279</v>
      </c>
    </row>
    <row r="72" spans="2:2" x14ac:dyDescent="0.3">
      <c r="B72" t="s">
        <v>280</v>
      </c>
    </row>
    <row r="73" spans="2:2" x14ac:dyDescent="0.3">
      <c r="B73" t="s">
        <v>277</v>
      </c>
    </row>
    <row r="74" spans="2:2" x14ac:dyDescent="0.3">
      <c r="B74" t="s">
        <v>298</v>
      </c>
    </row>
    <row r="75" spans="2:2" x14ac:dyDescent="0.3">
      <c r="B75" t="s">
        <v>90</v>
      </c>
    </row>
    <row r="76" spans="2:2" x14ac:dyDescent="0.3">
      <c r="B76" t="s">
        <v>133</v>
      </c>
    </row>
    <row r="77" spans="2:2" x14ac:dyDescent="0.3">
      <c r="B77" t="s">
        <v>281</v>
      </c>
    </row>
    <row r="78" spans="2:2" x14ac:dyDescent="0.3">
      <c r="B78" t="s">
        <v>76</v>
      </c>
    </row>
    <row r="79" spans="2:2" x14ac:dyDescent="0.3">
      <c r="B79" t="s">
        <v>261</v>
      </c>
    </row>
    <row r="80" spans="2:2" x14ac:dyDescent="0.3">
      <c r="B80" t="s">
        <v>287</v>
      </c>
    </row>
    <row r="81" spans="2:2" x14ac:dyDescent="0.3">
      <c r="B81" t="s">
        <v>64</v>
      </c>
    </row>
    <row r="82" spans="2:2" x14ac:dyDescent="0.3">
      <c r="B82" t="s">
        <v>259</v>
      </c>
    </row>
    <row r="83" spans="2:2" x14ac:dyDescent="0.3">
      <c r="B83" t="s">
        <v>333</v>
      </c>
    </row>
    <row r="84" spans="2:2" x14ac:dyDescent="0.3">
      <c r="B84" t="s">
        <v>334</v>
      </c>
    </row>
    <row r="85" spans="2:2" x14ac:dyDescent="0.3">
      <c r="B85" t="s">
        <v>66</v>
      </c>
    </row>
    <row r="86" spans="2:2" x14ac:dyDescent="0.3">
      <c r="B86" t="s">
        <v>48</v>
      </c>
    </row>
    <row r="87" spans="2:2" x14ac:dyDescent="0.3">
      <c r="B87" t="s">
        <v>47</v>
      </c>
    </row>
    <row r="88" spans="2:2" x14ac:dyDescent="0.3">
      <c r="B88" t="s">
        <v>49</v>
      </c>
    </row>
    <row r="89" spans="2:2" x14ac:dyDescent="0.3">
      <c r="B89" t="s">
        <v>50</v>
      </c>
    </row>
    <row r="90" spans="2:2" x14ac:dyDescent="0.3">
      <c r="B90" t="s">
        <v>51</v>
      </c>
    </row>
    <row r="91" spans="2:2" x14ac:dyDescent="0.3">
      <c r="B91" t="s">
        <v>52</v>
      </c>
    </row>
    <row r="92" spans="2:2" x14ac:dyDescent="0.3">
      <c r="B92" t="s">
        <v>295</v>
      </c>
    </row>
    <row r="93" spans="2:2" x14ac:dyDescent="0.3">
      <c r="B93" t="s">
        <v>53</v>
      </c>
    </row>
    <row r="94" spans="2:2" x14ac:dyDescent="0.3">
      <c r="B94" t="s">
        <v>54</v>
      </c>
    </row>
    <row r="95" spans="2:2" x14ac:dyDescent="0.3">
      <c r="B95" t="s">
        <v>55</v>
      </c>
    </row>
    <row r="96" spans="2:2" x14ac:dyDescent="0.3">
      <c r="B96" t="s">
        <v>56</v>
      </c>
    </row>
    <row r="97" spans="2:2" x14ac:dyDescent="0.3">
      <c r="B97" t="s">
        <v>57</v>
      </c>
    </row>
    <row r="98" spans="2:2" x14ac:dyDescent="0.3">
      <c r="B98" t="s">
        <v>58</v>
      </c>
    </row>
    <row r="99" spans="2:2" x14ac:dyDescent="0.3">
      <c r="B99" t="s">
        <v>59</v>
      </c>
    </row>
    <row r="100" spans="2:2" x14ac:dyDescent="0.3">
      <c r="B100" t="s">
        <v>60</v>
      </c>
    </row>
    <row r="101" spans="2:2" x14ac:dyDescent="0.3">
      <c r="B101" t="s">
        <v>61</v>
      </c>
    </row>
    <row r="102" spans="2:2" x14ac:dyDescent="0.3">
      <c r="B102" t="s">
        <v>62</v>
      </c>
    </row>
    <row r="103" spans="2:2" x14ac:dyDescent="0.3">
      <c r="B103" t="s">
        <v>63</v>
      </c>
    </row>
    <row r="104" spans="2:2" x14ac:dyDescent="0.3">
      <c r="B104" t="s">
        <v>186</v>
      </c>
    </row>
    <row r="105" spans="2:2" x14ac:dyDescent="0.3">
      <c r="B105" t="s">
        <v>269</v>
      </c>
    </row>
    <row r="106" spans="2:2" x14ac:dyDescent="0.3">
      <c r="B106" t="s">
        <v>67</v>
      </c>
    </row>
    <row r="107" spans="2:2" x14ac:dyDescent="0.3">
      <c r="B107" t="s">
        <v>68</v>
      </c>
    </row>
    <row r="108" spans="2:2" x14ac:dyDescent="0.3">
      <c r="B108" t="s">
        <v>69</v>
      </c>
    </row>
    <row r="109" spans="2:2" x14ac:dyDescent="0.3">
      <c r="B109" t="s">
        <v>70</v>
      </c>
    </row>
    <row r="110" spans="2:2" x14ac:dyDescent="0.3">
      <c r="B110" t="s">
        <v>85</v>
      </c>
    </row>
    <row r="111" spans="2:2" x14ac:dyDescent="0.3">
      <c r="B111" t="s">
        <v>344</v>
      </c>
    </row>
    <row r="112" spans="2:2" x14ac:dyDescent="0.3">
      <c r="B112" t="s">
        <v>264</v>
      </c>
    </row>
    <row r="113" spans="2:2" x14ac:dyDescent="0.3">
      <c r="B113" t="s">
        <v>27</v>
      </c>
    </row>
    <row r="114" spans="2:2" x14ac:dyDescent="0.3">
      <c r="B114" t="s">
        <v>256</v>
      </c>
    </row>
    <row r="115" spans="2:2" x14ac:dyDescent="0.3">
      <c r="B115" t="s">
        <v>255</v>
      </c>
    </row>
    <row r="116" spans="2:2" x14ac:dyDescent="0.3">
      <c r="B116" t="s">
        <v>286</v>
      </c>
    </row>
    <row r="117" spans="2:2" x14ac:dyDescent="0.3">
      <c r="B117" t="s">
        <v>346</v>
      </c>
    </row>
    <row r="118" spans="2:2" x14ac:dyDescent="0.3">
      <c r="B118" t="s">
        <v>345</v>
      </c>
    </row>
    <row r="119" spans="2:2" x14ac:dyDescent="0.3">
      <c r="B119" t="s">
        <v>338</v>
      </c>
    </row>
    <row r="120" spans="2:2" x14ac:dyDescent="0.3">
      <c r="B120" t="s">
        <v>336</v>
      </c>
    </row>
    <row r="121" spans="2:2" x14ac:dyDescent="0.3">
      <c r="B121" t="s">
        <v>337</v>
      </c>
    </row>
    <row r="122" spans="2:2" x14ac:dyDescent="0.3">
      <c r="B122" t="s">
        <v>95</v>
      </c>
    </row>
    <row r="123" spans="2:2" x14ac:dyDescent="0.3">
      <c r="B123" t="s">
        <v>94</v>
      </c>
    </row>
    <row r="124" spans="2:2" x14ac:dyDescent="0.3">
      <c r="B124" t="s">
        <v>73</v>
      </c>
    </row>
    <row r="125" spans="2:2" x14ac:dyDescent="0.3">
      <c r="B125" t="s">
        <v>341</v>
      </c>
    </row>
    <row r="126" spans="2:2" x14ac:dyDescent="0.3">
      <c r="B126" t="s">
        <v>342</v>
      </c>
    </row>
    <row r="127" spans="2:2" x14ac:dyDescent="0.3">
      <c r="B127" t="s">
        <v>71</v>
      </c>
    </row>
    <row r="128" spans="2:2" x14ac:dyDescent="0.3">
      <c r="B128" t="s">
        <v>72</v>
      </c>
    </row>
    <row r="129" spans="2:2" x14ac:dyDescent="0.3">
      <c r="B129" t="s">
        <v>83</v>
      </c>
    </row>
    <row r="130" spans="2:2" x14ac:dyDescent="0.3">
      <c r="B130" t="s">
        <v>137</v>
      </c>
    </row>
    <row r="131" spans="2:2" x14ac:dyDescent="0.3">
      <c r="B131" t="s">
        <v>114</v>
      </c>
    </row>
    <row r="132" spans="2:2" x14ac:dyDescent="0.3">
      <c r="B132" t="s">
        <v>116</v>
      </c>
    </row>
    <row r="133" spans="2:2" x14ac:dyDescent="0.3">
      <c r="B133" t="s">
        <v>115</v>
      </c>
    </row>
    <row r="134" spans="2:2" x14ac:dyDescent="0.3">
      <c r="B134" t="s">
        <v>265</v>
      </c>
    </row>
    <row r="135" spans="2:2" x14ac:dyDescent="0.3">
      <c r="B135" t="s">
        <v>284</v>
      </c>
    </row>
    <row r="136" spans="2:2" x14ac:dyDescent="0.3">
      <c r="B136" t="s">
        <v>258</v>
      </c>
    </row>
    <row r="137" spans="2:2" x14ac:dyDescent="0.3">
      <c r="B137" t="s">
        <v>262</v>
      </c>
    </row>
    <row r="138" spans="2:2" x14ac:dyDescent="0.3">
      <c r="B138" t="s">
        <v>132</v>
      </c>
    </row>
    <row r="139" spans="2:2" x14ac:dyDescent="0.3">
      <c r="B139" t="s">
        <v>134</v>
      </c>
    </row>
    <row r="140" spans="2:2" x14ac:dyDescent="0.3">
      <c r="B140" t="s">
        <v>268</v>
      </c>
    </row>
    <row r="141" spans="2:2" x14ac:dyDescent="0.3">
      <c r="B141" t="s">
        <v>190</v>
      </c>
    </row>
    <row r="142" spans="2:2" x14ac:dyDescent="0.3">
      <c r="B142" t="s">
        <v>92</v>
      </c>
    </row>
    <row r="143" spans="2:2" x14ac:dyDescent="0.3">
      <c r="B143" t="s">
        <v>278</v>
      </c>
    </row>
    <row r="144" spans="2:2" x14ac:dyDescent="0.3">
      <c r="B144" t="s">
        <v>84</v>
      </c>
    </row>
    <row r="145" spans="2:2" x14ac:dyDescent="0.3">
      <c r="B145" t="s">
        <v>86</v>
      </c>
    </row>
    <row r="146" spans="2:2" x14ac:dyDescent="0.3">
      <c r="B146" t="s">
        <v>87</v>
      </c>
    </row>
    <row r="147" spans="2:2" x14ac:dyDescent="0.3">
      <c r="B147" t="s">
        <v>77</v>
      </c>
    </row>
    <row r="148" spans="2:2" x14ac:dyDescent="0.3">
      <c r="B148" t="s">
        <v>272</v>
      </c>
    </row>
    <row r="149" spans="2:2" x14ac:dyDescent="0.3">
      <c r="B149" t="s">
        <v>78</v>
      </c>
    </row>
    <row r="150" spans="2:2" x14ac:dyDescent="0.3">
      <c r="B150" t="s">
        <v>273</v>
      </c>
    </row>
    <row r="151" spans="2:2" x14ac:dyDescent="0.3">
      <c r="B151" t="s">
        <v>332</v>
      </c>
    </row>
    <row r="152" spans="2:2" x14ac:dyDescent="0.3">
      <c r="B152" t="s">
        <v>129</v>
      </c>
    </row>
    <row r="153" spans="2:2" x14ac:dyDescent="0.3">
      <c r="B153" t="s">
        <v>130</v>
      </c>
    </row>
    <row r="154" spans="2:2" x14ac:dyDescent="0.3">
      <c r="B154" t="s">
        <v>270</v>
      </c>
    </row>
    <row r="155" spans="2:2" x14ac:dyDescent="0.3">
      <c r="B155" t="s">
        <v>142</v>
      </c>
    </row>
    <row r="156" spans="2:2" x14ac:dyDescent="0.3">
      <c r="B156" t="s">
        <v>339</v>
      </c>
    </row>
    <row r="157" spans="2:2" x14ac:dyDescent="0.3">
      <c r="B157" t="s">
        <v>340</v>
      </c>
    </row>
    <row r="158" spans="2:2" x14ac:dyDescent="0.3">
      <c r="B158" t="s">
        <v>138</v>
      </c>
    </row>
    <row r="159" spans="2:2" x14ac:dyDescent="0.3">
      <c r="B159" t="s">
        <v>136</v>
      </c>
    </row>
    <row r="160" spans="2:2" x14ac:dyDescent="0.3">
      <c r="B160" t="s">
        <v>263</v>
      </c>
    </row>
    <row r="161" spans="2:2" x14ac:dyDescent="0.3">
      <c r="B161" t="s">
        <v>89</v>
      </c>
    </row>
    <row r="162" spans="2:2" x14ac:dyDescent="0.3">
      <c r="B162" t="s">
        <v>88</v>
      </c>
    </row>
    <row r="163" spans="2:2" x14ac:dyDescent="0.3">
      <c r="B163" t="s">
        <v>285</v>
      </c>
    </row>
    <row r="164" spans="2:2" x14ac:dyDescent="0.3">
      <c r="B164" t="s">
        <v>288</v>
      </c>
    </row>
    <row r="165" spans="2:2" x14ac:dyDescent="0.3">
      <c r="B165" t="s">
        <v>74</v>
      </c>
    </row>
    <row r="166" spans="2:2" x14ac:dyDescent="0.3">
      <c r="B166" t="s">
        <v>126</v>
      </c>
    </row>
    <row r="167" spans="2:2" x14ac:dyDescent="0.3">
      <c r="B167" t="s">
        <v>131</v>
      </c>
    </row>
    <row r="168" spans="2:2" x14ac:dyDescent="0.3">
      <c r="B168" t="s">
        <v>176</v>
      </c>
    </row>
    <row r="169" spans="2:2" x14ac:dyDescent="0.3">
      <c r="B169" t="s">
        <v>353</v>
      </c>
    </row>
    <row r="170" spans="2:2" x14ac:dyDescent="0.3">
      <c r="B170" t="s">
        <v>354</v>
      </c>
    </row>
    <row r="171" spans="2:2" x14ac:dyDescent="0.3">
      <c r="B171" t="s">
        <v>351</v>
      </c>
    </row>
    <row r="172" spans="2:2" x14ac:dyDescent="0.3">
      <c r="B172" t="s">
        <v>355</v>
      </c>
    </row>
    <row r="173" spans="2:2" x14ac:dyDescent="0.3">
      <c r="B173" t="s">
        <v>352</v>
      </c>
    </row>
    <row r="174" spans="2:2" x14ac:dyDescent="0.3">
      <c r="B174" t="s">
        <v>350</v>
      </c>
    </row>
    <row r="175" spans="2:2" x14ac:dyDescent="0.3">
      <c r="B175" t="s">
        <v>349</v>
      </c>
    </row>
    <row r="176" spans="2:2" x14ac:dyDescent="0.3">
      <c r="B176" t="s">
        <v>170</v>
      </c>
    </row>
    <row r="177" spans="2:2" x14ac:dyDescent="0.3">
      <c r="B177" t="s">
        <v>356</v>
      </c>
    </row>
    <row r="178" spans="2:2" x14ac:dyDescent="0.3">
      <c r="B178" t="s">
        <v>357</v>
      </c>
    </row>
    <row r="179" spans="2:2" x14ac:dyDescent="0.3">
      <c r="B179" t="s">
        <v>168</v>
      </c>
    </row>
    <row r="180" spans="2:2" x14ac:dyDescent="0.3">
      <c r="B180" t="s">
        <v>174</v>
      </c>
    </row>
    <row r="181" spans="2:2" x14ac:dyDescent="0.3">
      <c r="B181" t="s">
        <v>171</v>
      </c>
    </row>
    <row r="182" spans="2:2" x14ac:dyDescent="0.3">
      <c r="B182" t="s">
        <v>173</v>
      </c>
    </row>
    <row r="183" spans="2:2" x14ac:dyDescent="0.3">
      <c r="B183" t="s">
        <v>172</v>
      </c>
    </row>
    <row r="184" spans="2:2" x14ac:dyDescent="0.3">
      <c r="B184" t="s">
        <v>169</v>
      </c>
    </row>
    <row r="185" spans="2:2" x14ac:dyDescent="0.3">
      <c r="B185" t="s">
        <v>101</v>
      </c>
    </row>
    <row r="186" spans="2:2" x14ac:dyDescent="0.3">
      <c r="B186" t="s">
        <v>106</v>
      </c>
    </row>
    <row r="187" spans="2:2" x14ac:dyDescent="0.3">
      <c r="B187" t="s">
        <v>108</v>
      </c>
    </row>
    <row r="188" spans="2:2" x14ac:dyDescent="0.3">
      <c r="B188" t="s">
        <v>100</v>
      </c>
    </row>
    <row r="189" spans="2:2" x14ac:dyDescent="0.3">
      <c r="B189" t="s">
        <v>104</v>
      </c>
    </row>
    <row r="190" spans="2:2" x14ac:dyDescent="0.3">
      <c r="B190" t="s">
        <v>103</v>
      </c>
    </row>
    <row r="191" spans="2:2" x14ac:dyDescent="0.3">
      <c r="B191" t="s">
        <v>105</v>
      </c>
    </row>
    <row r="192" spans="2:2" x14ac:dyDescent="0.3">
      <c r="B192" t="s">
        <v>102</v>
      </c>
    </row>
    <row r="193" spans="2:2" x14ac:dyDescent="0.3">
      <c r="B193" t="s">
        <v>107</v>
      </c>
    </row>
    <row r="194" spans="2:2" x14ac:dyDescent="0.3">
      <c r="B194" t="s">
        <v>296</v>
      </c>
    </row>
    <row r="195" spans="2:2" x14ac:dyDescent="0.3">
      <c r="B195" t="s">
        <v>91</v>
      </c>
    </row>
    <row r="196" spans="2:2" x14ac:dyDescent="0.3">
      <c r="B196" t="s">
        <v>79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blackAndWhite="1" horizontalDpi="4294967293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1"/>
  <sheetViews>
    <sheetView tabSelected="1" topLeftCell="A340" workbookViewId="0">
      <selection activeCell="K202" sqref="K202"/>
    </sheetView>
  </sheetViews>
  <sheetFormatPr defaultRowHeight="14.4" x14ac:dyDescent="0.3"/>
  <cols>
    <col min="1" max="1" width="10.109375" bestFit="1" customWidth="1"/>
    <col min="2" max="2" width="39.33203125" customWidth="1"/>
    <col min="3" max="3" width="9.44140625" customWidth="1"/>
    <col min="4" max="4" width="13.5546875" customWidth="1"/>
  </cols>
  <sheetData>
    <row r="1" spans="1:4" x14ac:dyDescent="0.3">
      <c r="A1" t="s">
        <v>9</v>
      </c>
      <c r="B1" t="s">
        <v>0</v>
      </c>
      <c r="C1" t="s">
        <v>1</v>
      </c>
      <c r="D1" t="s">
        <v>8</v>
      </c>
    </row>
    <row r="2" spans="1:4" x14ac:dyDescent="0.3">
      <c r="A2" s="2">
        <v>44013</v>
      </c>
      <c r="B2" t="s">
        <v>41</v>
      </c>
      <c r="C2" t="s">
        <v>11</v>
      </c>
      <c r="D2" s="6">
        <v>1</v>
      </c>
    </row>
    <row r="3" spans="1:4" x14ac:dyDescent="0.3">
      <c r="A3" s="2">
        <v>44013</v>
      </c>
      <c r="B3" t="s">
        <v>73</v>
      </c>
      <c r="C3" t="s">
        <v>12</v>
      </c>
      <c r="D3" s="6">
        <v>72</v>
      </c>
    </row>
    <row r="4" spans="1:4" x14ac:dyDescent="0.3">
      <c r="A4" s="2">
        <v>44013</v>
      </c>
      <c r="B4" t="s">
        <v>143</v>
      </c>
      <c r="D4" s="6"/>
    </row>
    <row r="5" spans="1:4" x14ac:dyDescent="0.3">
      <c r="A5" s="2">
        <v>44013</v>
      </c>
      <c r="B5" t="s">
        <v>142</v>
      </c>
      <c r="D5" s="6"/>
    </row>
    <row r="6" spans="1:4" x14ac:dyDescent="0.3">
      <c r="A6" s="2">
        <v>44013</v>
      </c>
      <c r="B6" t="s">
        <v>91</v>
      </c>
      <c r="C6" t="s">
        <v>12</v>
      </c>
      <c r="D6" s="6">
        <v>1</v>
      </c>
    </row>
    <row r="7" spans="1:4" x14ac:dyDescent="0.3">
      <c r="A7" s="2">
        <v>44014</v>
      </c>
      <c r="B7" t="s">
        <v>142</v>
      </c>
      <c r="D7" s="6"/>
    </row>
    <row r="8" spans="1:4" x14ac:dyDescent="0.3">
      <c r="A8" s="2">
        <v>44014</v>
      </c>
      <c r="B8" t="s">
        <v>143</v>
      </c>
      <c r="D8" s="6"/>
    </row>
    <row r="9" spans="1:4" x14ac:dyDescent="0.3">
      <c r="A9" s="2">
        <v>44014</v>
      </c>
      <c r="B9" t="s">
        <v>91</v>
      </c>
      <c r="C9" t="s">
        <v>12</v>
      </c>
      <c r="D9" s="6">
        <v>1</v>
      </c>
    </row>
    <row r="10" spans="1:4" x14ac:dyDescent="0.3">
      <c r="A10" s="2">
        <v>44014</v>
      </c>
      <c r="B10" t="s">
        <v>45</v>
      </c>
      <c r="C10" t="s">
        <v>13</v>
      </c>
      <c r="D10" s="6">
        <v>5</v>
      </c>
    </row>
    <row r="11" spans="1:4" x14ac:dyDescent="0.3">
      <c r="A11" s="2">
        <v>44014</v>
      </c>
      <c r="B11" t="s">
        <v>75</v>
      </c>
      <c r="C11" t="s">
        <v>13</v>
      </c>
      <c r="D11" s="6">
        <v>10</v>
      </c>
    </row>
    <row r="12" spans="1:4" x14ac:dyDescent="0.3">
      <c r="A12" s="2">
        <v>44014</v>
      </c>
      <c r="B12" t="s">
        <v>73</v>
      </c>
      <c r="C12" t="s">
        <v>11</v>
      </c>
      <c r="D12" s="6">
        <v>72</v>
      </c>
    </row>
    <row r="13" spans="1:4" x14ac:dyDescent="0.3">
      <c r="A13" s="2">
        <v>44014</v>
      </c>
      <c r="B13" t="s">
        <v>41</v>
      </c>
      <c r="C13" t="s">
        <v>11</v>
      </c>
      <c r="D13" s="6">
        <v>5</v>
      </c>
    </row>
    <row r="14" spans="1:4" x14ac:dyDescent="0.3">
      <c r="A14" s="2">
        <v>44015</v>
      </c>
      <c r="B14" t="s">
        <v>142</v>
      </c>
      <c r="D14" s="6"/>
    </row>
    <row r="15" spans="1:4" x14ac:dyDescent="0.3">
      <c r="A15" s="2">
        <v>44015</v>
      </c>
      <c r="B15" t="s">
        <v>143</v>
      </c>
      <c r="D15" s="6"/>
    </row>
    <row r="16" spans="1:4" x14ac:dyDescent="0.3">
      <c r="A16" s="2">
        <v>44015</v>
      </c>
      <c r="B16" t="s">
        <v>91</v>
      </c>
      <c r="C16" t="s">
        <v>12</v>
      </c>
      <c r="D16" s="6">
        <v>1</v>
      </c>
    </row>
    <row r="17" spans="1:4" x14ac:dyDescent="0.3">
      <c r="A17" s="2">
        <v>44015</v>
      </c>
      <c r="B17" t="s">
        <v>45</v>
      </c>
      <c r="C17" t="s">
        <v>13</v>
      </c>
      <c r="D17" s="6">
        <v>5</v>
      </c>
    </row>
    <row r="18" spans="1:4" x14ac:dyDescent="0.3">
      <c r="A18" s="2">
        <v>44015</v>
      </c>
      <c r="B18" t="s">
        <v>75</v>
      </c>
      <c r="C18" t="s">
        <v>13</v>
      </c>
      <c r="D18" s="6">
        <v>10</v>
      </c>
    </row>
    <row r="19" spans="1:4" x14ac:dyDescent="0.3">
      <c r="A19" s="2">
        <v>44015</v>
      </c>
      <c r="B19" t="s">
        <v>73</v>
      </c>
      <c r="C19" t="s">
        <v>12</v>
      </c>
      <c r="D19" s="6">
        <v>72</v>
      </c>
    </row>
    <row r="20" spans="1:4" x14ac:dyDescent="0.3">
      <c r="A20" s="2">
        <v>44015</v>
      </c>
      <c r="B20" t="s">
        <v>78</v>
      </c>
      <c r="C20" t="s">
        <v>11</v>
      </c>
      <c r="D20" s="6">
        <v>250</v>
      </c>
    </row>
    <row r="21" spans="1:4" x14ac:dyDescent="0.3">
      <c r="A21" s="2">
        <v>44015</v>
      </c>
      <c r="B21" t="s">
        <v>76</v>
      </c>
      <c r="C21" t="s">
        <v>13</v>
      </c>
      <c r="D21" s="6">
        <v>78</v>
      </c>
    </row>
    <row r="22" spans="1:4" x14ac:dyDescent="0.3">
      <c r="A22" s="2">
        <v>44015</v>
      </c>
      <c r="B22" t="s">
        <v>44</v>
      </c>
      <c r="C22" t="s">
        <v>13</v>
      </c>
      <c r="D22" s="6">
        <v>10</v>
      </c>
    </row>
    <row r="23" spans="1:4" x14ac:dyDescent="0.3">
      <c r="A23" s="2">
        <v>44015</v>
      </c>
      <c r="B23" t="s">
        <v>77</v>
      </c>
      <c r="C23" t="s">
        <v>13</v>
      </c>
      <c r="D23" s="6">
        <v>17</v>
      </c>
    </row>
    <row r="24" spans="1:4" x14ac:dyDescent="0.3">
      <c r="A24" s="2">
        <v>44018</v>
      </c>
      <c r="B24" t="s">
        <v>73</v>
      </c>
      <c r="C24" t="s">
        <v>12</v>
      </c>
      <c r="D24" s="6">
        <v>144</v>
      </c>
    </row>
    <row r="25" spans="1:4" x14ac:dyDescent="0.3">
      <c r="A25" s="2">
        <v>44018</v>
      </c>
      <c r="B25" t="s">
        <v>41</v>
      </c>
      <c r="C25" t="s">
        <v>11</v>
      </c>
      <c r="D25" s="6">
        <v>5</v>
      </c>
    </row>
    <row r="26" spans="1:4" x14ac:dyDescent="0.3">
      <c r="A26" s="2">
        <v>44018</v>
      </c>
      <c r="B26" t="s">
        <v>78</v>
      </c>
      <c r="C26" t="s">
        <v>11</v>
      </c>
      <c r="D26" s="6">
        <v>250</v>
      </c>
    </row>
    <row r="27" spans="1:4" x14ac:dyDescent="0.3">
      <c r="A27" s="2">
        <v>44018</v>
      </c>
      <c r="B27" t="s">
        <v>76</v>
      </c>
      <c r="C27" t="s">
        <v>13</v>
      </c>
      <c r="D27" s="6">
        <v>78</v>
      </c>
    </row>
    <row r="28" spans="1:4" x14ac:dyDescent="0.3">
      <c r="A28" s="2">
        <v>44018</v>
      </c>
      <c r="B28" t="s">
        <v>44</v>
      </c>
      <c r="C28" t="s">
        <v>13</v>
      </c>
      <c r="D28" s="6">
        <v>10</v>
      </c>
    </row>
    <row r="29" spans="1:4" x14ac:dyDescent="0.3">
      <c r="A29" s="2">
        <v>44018</v>
      </c>
      <c r="B29" t="s">
        <v>77</v>
      </c>
      <c r="C29" t="s">
        <v>13</v>
      </c>
      <c r="D29" s="6">
        <v>17</v>
      </c>
    </row>
    <row r="30" spans="1:4" x14ac:dyDescent="0.3">
      <c r="A30" s="2">
        <v>44019</v>
      </c>
      <c r="B30" t="s">
        <v>142</v>
      </c>
      <c r="D30" s="6"/>
    </row>
    <row r="31" spans="1:4" x14ac:dyDescent="0.3">
      <c r="A31" s="2">
        <v>44019</v>
      </c>
      <c r="B31" t="s">
        <v>143</v>
      </c>
    </row>
    <row r="32" spans="1:4" x14ac:dyDescent="0.3">
      <c r="A32" s="2">
        <v>44019</v>
      </c>
      <c r="B32" t="s">
        <v>75</v>
      </c>
      <c r="C32" t="s">
        <v>13</v>
      </c>
      <c r="D32" s="6">
        <v>40</v>
      </c>
    </row>
    <row r="33" spans="1:4" x14ac:dyDescent="0.3">
      <c r="A33" s="2">
        <v>44019</v>
      </c>
      <c r="B33" t="s">
        <v>95</v>
      </c>
      <c r="C33" t="s">
        <v>13</v>
      </c>
      <c r="D33" s="6">
        <v>5</v>
      </c>
    </row>
    <row r="34" spans="1:4" x14ac:dyDescent="0.3">
      <c r="A34" s="2">
        <v>44020</v>
      </c>
      <c r="B34" t="s">
        <v>142</v>
      </c>
      <c r="D34" s="6"/>
    </row>
    <row r="35" spans="1:4" x14ac:dyDescent="0.3">
      <c r="A35" s="2">
        <v>44020</v>
      </c>
      <c r="B35" t="s">
        <v>143</v>
      </c>
      <c r="D35" s="6"/>
    </row>
    <row r="36" spans="1:4" x14ac:dyDescent="0.3">
      <c r="A36" s="2">
        <v>44020</v>
      </c>
      <c r="B36" t="s">
        <v>46</v>
      </c>
      <c r="C36" t="s">
        <v>13</v>
      </c>
      <c r="D36" s="6">
        <v>10</v>
      </c>
    </row>
    <row r="37" spans="1:4" x14ac:dyDescent="0.3">
      <c r="A37" s="2">
        <v>44020</v>
      </c>
      <c r="B37" t="s">
        <v>73</v>
      </c>
      <c r="C37" t="s">
        <v>12</v>
      </c>
      <c r="D37" s="6">
        <v>144</v>
      </c>
    </row>
    <row r="38" spans="1:4" x14ac:dyDescent="0.3">
      <c r="A38" s="2">
        <v>44020</v>
      </c>
      <c r="B38" t="s">
        <v>41</v>
      </c>
      <c r="C38" t="s">
        <v>11</v>
      </c>
      <c r="D38" s="6">
        <v>20</v>
      </c>
    </row>
    <row r="39" spans="1:4" x14ac:dyDescent="0.3">
      <c r="A39" s="2">
        <v>44021</v>
      </c>
      <c r="B39" t="s">
        <v>45</v>
      </c>
      <c r="C39" t="s">
        <v>13</v>
      </c>
      <c r="D39" s="6">
        <v>5</v>
      </c>
    </row>
    <row r="40" spans="1:4" x14ac:dyDescent="0.3">
      <c r="A40" s="2">
        <v>44021</v>
      </c>
      <c r="B40" t="s">
        <v>75</v>
      </c>
      <c r="C40" t="s">
        <v>13</v>
      </c>
      <c r="D40" s="6">
        <v>10</v>
      </c>
    </row>
    <row r="41" spans="1:4" x14ac:dyDescent="0.3">
      <c r="A41" s="2">
        <v>44021</v>
      </c>
      <c r="B41" t="s">
        <v>44</v>
      </c>
      <c r="C41" t="s">
        <v>13</v>
      </c>
      <c r="D41" s="6">
        <v>40</v>
      </c>
    </row>
    <row r="42" spans="1:4" x14ac:dyDescent="0.3">
      <c r="A42" s="2">
        <v>44021</v>
      </c>
      <c r="B42" t="s">
        <v>46</v>
      </c>
      <c r="C42" t="s">
        <v>13</v>
      </c>
      <c r="D42" s="6">
        <v>20</v>
      </c>
    </row>
    <row r="43" spans="1:4" x14ac:dyDescent="0.3">
      <c r="A43" s="2">
        <v>44021</v>
      </c>
      <c r="B43" t="s">
        <v>74</v>
      </c>
      <c r="C43" t="s">
        <v>13</v>
      </c>
      <c r="D43" s="6">
        <v>20</v>
      </c>
    </row>
    <row r="44" spans="1:4" x14ac:dyDescent="0.3">
      <c r="A44" s="2">
        <v>44021</v>
      </c>
      <c r="B44" t="s">
        <v>78</v>
      </c>
      <c r="C44" t="s">
        <v>11</v>
      </c>
      <c r="D44" s="6">
        <v>500</v>
      </c>
    </row>
    <row r="45" spans="1:4" x14ac:dyDescent="0.3">
      <c r="A45" s="2">
        <v>44021</v>
      </c>
      <c r="B45" t="s">
        <v>76</v>
      </c>
      <c r="C45" t="s">
        <v>13</v>
      </c>
      <c r="D45" s="6">
        <v>136</v>
      </c>
    </row>
    <row r="46" spans="1:4" x14ac:dyDescent="0.3">
      <c r="A46" s="2">
        <v>44021</v>
      </c>
      <c r="B46" t="s">
        <v>44</v>
      </c>
      <c r="C46" t="s">
        <v>13</v>
      </c>
      <c r="D46" s="6">
        <v>17</v>
      </c>
    </row>
    <row r="47" spans="1:4" x14ac:dyDescent="0.3">
      <c r="A47" s="2">
        <v>44021</v>
      </c>
      <c r="B47" t="s">
        <v>77</v>
      </c>
      <c r="C47" t="s">
        <v>13</v>
      </c>
      <c r="D47" s="6">
        <v>17</v>
      </c>
    </row>
    <row r="48" spans="1:4" x14ac:dyDescent="0.3">
      <c r="A48" s="2">
        <v>44022</v>
      </c>
      <c r="B48" t="s">
        <v>57</v>
      </c>
      <c r="C48" t="s">
        <v>11</v>
      </c>
      <c r="D48" s="6">
        <v>270</v>
      </c>
    </row>
    <row r="49" spans="1:4" x14ac:dyDescent="0.3">
      <c r="A49" s="2">
        <v>44022</v>
      </c>
      <c r="B49" t="s">
        <v>73</v>
      </c>
      <c r="C49" t="s">
        <v>12</v>
      </c>
      <c r="D49" s="6">
        <v>144</v>
      </c>
    </row>
    <row r="50" spans="1:4" x14ac:dyDescent="0.3">
      <c r="A50" s="2">
        <v>44022</v>
      </c>
      <c r="B50" t="s">
        <v>41</v>
      </c>
      <c r="C50" t="s">
        <v>11</v>
      </c>
      <c r="D50" s="6">
        <v>23</v>
      </c>
    </row>
    <row r="51" spans="1:4" x14ac:dyDescent="0.3">
      <c r="A51" s="2">
        <v>44022</v>
      </c>
      <c r="B51" t="s">
        <v>44</v>
      </c>
      <c r="C51" t="s">
        <v>13</v>
      </c>
      <c r="D51" s="6">
        <v>46</v>
      </c>
    </row>
    <row r="52" spans="1:4" x14ac:dyDescent="0.3">
      <c r="A52" s="2">
        <v>44022</v>
      </c>
      <c r="B52" t="s">
        <v>46</v>
      </c>
      <c r="C52" t="s">
        <v>13</v>
      </c>
      <c r="D52" s="6">
        <v>23</v>
      </c>
    </row>
    <row r="53" spans="1:4" x14ac:dyDescent="0.3">
      <c r="A53" s="2">
        <v>44022</v>
      </c>
      <c r="B53" t="s">
        <v>74</v>
      </c>
      <c r="C53" t="s">
        <v>13</v>
      </c>
      <c r="D53" s="6">
        <v>26</v>
      </c>
    </row>
    <row r="54" spans="1:4" x14ac:dyDescent="0.3">
      <c r="A54" s="2">
        <v>44024</v>
      </c>
      <c r="B54" t="s">
        <v>73</v>
      </c>
      <c r="C54" t="s">
        <v>12</v>
      </c>
      <c r="D54" s="6">
        <v>250</v>
      </c>
    </row>
    <row r="55" spans="1:4" x14ac:dyDescent="0.3">
      <c r="A55" s="2">
        <v>44024</v>
      </c>
      <c r="B55" t="s">
        <v>57</v>
      </c>
      <c r="C55" t="s">
        <v>11</v>
      </c>
      <c r="D55" s="6">
        <v>200</v>
      </c>
    </row>
    <row r="56" spans="1:4" x14ac:dyDescent="0.3">
      <c r="A56" s="2">
        <v>44024</v>
      </c>
      <c r="B56" t="s">
        <v>43</v>
      </c>
      <c r="C56" t="s">
        <v>13</v>
      </c>
      <c r="D56" s="6">
        <v>2</v>
      </c>
    </row>
    <row r="57" spans="1:4" x14ac:dyDescent="0.3">
      <c r="A57" s="2">
        <v>44025</v>
      </c>
      <c r="B57" t="s">
        <v>73</v>
      </c>
      <c r="C57" t="s">
        <v>12</v>
      </c>
      <c r="D57" s="6">
        <v>109</v>
      </c>
    </row>
    <row r="58" spans="1:4" x14ac:dyDescent="0.3">
      <c r="A58" s="2">
        <v>44025</v>
      </c>
      <c r="B58" t="s">
        <v>142</v>
      </c>
      <c r="D58" s="6"/>
    </row>
    <row r="59" spans="1:4" x14ac:dyDescent="0.3">
      <c r="A59" s="2">
        <v>44025</v>
      </c>
      <c r="B59" t="s">
        <v>143</v>
      </c>
      <c r="D59" s="6"/>
    </row>
    <row r="60" spans="1:4" x14ac:dyDescent="0.3">
      <c r="A60" s="2">
        <v>44025</v>
      </c>
      <c r="B60" t="s">
        <v>91</v>
      </c>
      <c r="C60" t="s">
        <v>12</v>
      </c>
      <c r="D60" s="6">
        <v>1</v>
      </c>
    </row>
    <row r="61" spans="1:4" x14ac:dyDescent="0.3">
      <c r="A61" s="2">
        <v>44025</v>
      </c>
      <c r="B61" t="s">
        <v>83</v>
      </c>
      <c r="C61" t="s">
        <v>11</v>
      </c>
      <c r="D61" s="6">
        <v>27</v>
      </c>
    </row>
    <row r="62" spans="1:4" x14ac:dyDescent="0.3">
      <c r="A62" s="2">
        <v>44026</v>
      </c>
      <c r="B62" t="s">
        <v>42</v>
      </c>
      <c r="C62" t="s">
        <v>11</v>
      </c>
      <c r="D62" s="6">
        <v>108</v>
      </c>
    </row>
    <row r="63" spans="1:4" x14ac:dyDescent="0.3">
      <c r="A63" s="2">
        <v>44027</v>
      </c>
      <c r="B63" t="s">
        <v>44</v>
      </c>
      <c r="C63" t="s">
        <v>13</v>
      </c>
      <c r="D63" s="6">
        <v>6</v>
      </c>
    </row>
    <row r="64" spans="1:4" x14ac:dyDescent="0.3">
      <c r="A64" s="2">
        <v>44027</v>
      </c>
      <c r="B64" t="s">
        <v>46</v>
      </c>
      <c r="C64" t="s">
        <v>13</v>
      </c>
      <c r="D64" s="6">
        <v>3</v>
      </c>
    </row>
    <row r="65" spans="1:4" x14ac:dyDescent="0.3">
      <c r="A65" s="2">
        <v>44027</v>
      </c>
      <c r="B65" t="s">
        <v>90</v>
      </c>
      <c r="C65" t="s">
        <v>13</v>
      </c>
      <c r="D65" s="6">
        <v>2</v>
      </c>
    </row>
    <row r="66" spans="1:4" x14ac:dyDescent="0.3">
      <c r="A66" s="2">
        <v>44027</v>
      </c>
      <c r="B66" t="s">
        <v>88</v>
      </c>
      <c r="C66" t="s">
        <v>17</v>
      </c>
      <c r="D66" s="6">
        <v>3</v>
      </c>
    </row>
    <row r="67" spans="1:4" x14ac:dyDescent="0.3">
      <c r="A67" s="2">
        <v>44027</v>
      </c>
      <c r="B67" t="s">
        <v>95</v>
      </c>
      <c r="C67" t="s">
        <v>13</v>
      </c>
      <c r="D67" s="6">
        <v>8</v>
      </c>
    </row>
    <row r="68" spans="1:4" x14ac:dyDescent="0.3">
      <c r="A68" s="2">
        <v>44028</v>
      </c>
      <c r="B68" t="s">
        <v>19</v>
      </c>
      <c r="C68" t="s">
        <v>13</v>
      </c>
      <c r="D68" s="6">
        <v>20</v>
      </c>
    </row>
    <row r="69" spans="1:4" x14ac:dyDescent="0.3">
      <c r="A69" s="2">
        <v>44028</v>
      </c>
      <c r="B69" t="s">
        <v>35</v>
      </c>
      <c r="C69" t="s">
        <v>13</v>
      </c>
      <c r="D69" s="6">
        <v>150</v>
      </c>
    </row>
    <row r="70" spans="1:4" x14ac:dyDescent="0.3">
      <c r="A70" s="2">
        <v>44028</v>
      </c>
      <c r="B70" t="s">
        <v>24</v>
      </c>
      <c r="C70" t="s">
        <v>13</v>
      </c>
      <c r="D70" s="6">
        <v>100</v>
      </c>
    </row>
    <row r="71" spans="1:4" x14ac:dyDescent="0.3">
      <c r="A71" s="2">
        <v>44028</v>
      </c>
      <c r="B71" t="s">
        <v>90</v>
      </c>
      <c r="C71" t="s">
        <v>13</v>
      </c>
      <c r="D71" s="6">
        <v>1</v>
      </c>
    </row>
    <row r="72" spans="1:4" x14ac:dyDescent="0.3">
      <c r="A72" s="2">
        <v>44028</v>
      </c>
      <c r="B72" t="s">
        <v>78</v>
      </c>
      <c r="C72" t="s">
        <v>11</v>
      </c>
      <c r="D72" s="6">
        <v>750</v>
      </c>
    </row>
    <row r="73" spans="1:4" x14ac:dyDescent="0.3">
      <c r="A73" s="2">
        <v>44028</v>
      </c>
      <c r="B73" t="s">
        <v>91</v>
      </c>
      <c r="C73" t="s">
        <v>12</v>
      </c>
      <c r="D73" s="6">
        <v>1</v>
      </c>
    </row>
    <row r="74" spans="1:4" x14ac:dyDescent="0.3">
      <c r="A74" s="2">
        <v>44029</v>
      </c>
      <c r="B74" t="s">
        <v>44</v>
      </c>
      <c r="C74" t="s">
        <v>13</v>
      </c>
      <c r="D74" s="6">
        <v>69</v>
      </c>
    </row>
    <row r="75" spans="1:4" x14ac:dyDescent="0.3">
      <c r="A75" s="2">
        <v>44029</v>
      </c>
      <c r="B75" t="s">
        <v>45</v>
      </c>
      <c r="C75" t="s">
        <v>13</v>
      </c>
      <c r="D75" s="6">
        <v>2</v>
      </c>
    </row>
    <row r="76" spans="1:4" x14ac:dyDescent="0.3">
      <c r="A76" s="2">
        <v>44029</v>
      </c>
      <c r="B76" t="s">
        <v>46</v>
      </c>
      <c r="C76" t="s">
        <v>13</v>
      </c>
      <c r="D76" s="6">
        <v>57</v>
      </c>
    </row>
    <row r="77" spans="1:4" x14ac:dyDescent="0.3">
      <c r="A77" s="2">
        <v>44029</v>
      </c>
      <c r="B77" t="s">
        <v>19</v>
      </c>
      <c r="C77" t="s">
        <v>13</v>
      </c>
      <c r="D77" s="6">
        <v>20</v>
      </c>
    </row>
    <row r="78" spans="1:4" x14ac:dyDescent="0.3">
      <c r="A78" s="2">
        <v>44029</v>
      </c>
      <c r="B78" t="s">
        <v>22</v>
      </c>
      <c r="C78" t="s">
        <v>11</v>
      </c>
      <c r="D78" s="6">
        <v>50</v>
      </c>
    </row>
    <row r="79" spans="1:4" x14ac:dyDescent="0.3">
      <c r="A79" s="2">
        <v>44029</v>
      </c>
      <c r="B79" t="s">
        <v>24</v>
      </c>
      <c r="C79" t="s">
        <v>13</v>
      </c>
      <c r="D79" s="6">
        <v>200</v>
      </c>
    </row>
    <row r="80" spans="1:4" x14ac:dyDescent="0.3">
      <c r="A80" s="2">
        <v>44029</v>
      </c>
      <c r="B80" t="s">
        <v>57</v>
      </c>
      <c r="C80" t="s">
        <v>11</v>
      </c>
      <c r="D80" s="6">
        <v>100</v>
      </c>
    </row>
    <row r="81" spans="1:4" x14ac:dyDescent="0.3">
      <c r="A81" s="2">
        <v>44029</v>
      </c>
      <c r="B81" t="s">
        <v>95</v>
      </c>
      <c r="C81" t="s">
        <v>13</v>
      </c>
      <c r="D81" s="6">
        <v>6</v>
      </c>
    </row>
    <row r="82" spans="1:4" x14ac:dyDescent="0.3">
      <c r="A82" s="2">
        <v>44029</v>
      </c>
      <c r="B82" t="s">
        <v>84</v>
      </c>
      <c r="C82" t="s">
        <v>13</v>
      </c>
      <c r="D82" s="6">
        <v>78</v>
      </c>
    </row>
    <row r="83" spans="1:4" x14ac:dyDescent="0.3">
      <c r="A83" s="2">
        <v>44029</v>
      </c>
      <c r="B83" t="s">
        <v>86</v>
      </c>
      <c r="C83" t="s">
        <v>13</v>
      </c>
      <c r="D83" s="6">
        <v>2</v>
      </c>
    </row>
    <row r="84" spans="1:4" x14ac:dyDescent="0.3">
      <c r="A84" s="2">
        <v>44029</v>
      </c>
      <c r="B84" t="s">
        <v>89</v>
      </c>
      <c r="C84" t="s">
        <v>17</v>
      </c>
      <c r="D84" s="6">
        <v>1</v>
      </c>
    </row>
    <row r="85" spans="1:4" x14ac:dyDescent="0.3">
      <c r="A85" s="2">
        <v>44029</v>
      </c>
      <c r="B85" t="s">
        <v>88</v>
      </c>
      <c r="C85" t="s">
        <v>17</v>
      </c>
      <c r="D85" s="6">
        <v>1</v>
      </c>
    </row>
    <row r="86" spans="1:4" x14ac:dyDescent="0.3">
      <c r="A86" s="2">
        <v>44029</v>
      </c>
      <c r="B86" t="s">
        <v>79</v>
      </c>
      <c r="C86" t="s">
        <v>12</v>
      </c>
      <c r="D86" s="6">
        <v>17.100000000000001</v>
      </c>
    </row>
    <row r="87" spans="1:4" x14ac:dyDescent="0.3">
      <c r="A87" s="2">
        <v>44030</v>
      </c>
      <c r="B87" t="s">
        <v>22</v>
      </c>
      <c r="C87" t="s">
        <v>11</v>
      </c>
      <c r="D87" s="6">
        <v>250</v>
      </c>
    </row>
    <row r="88" spans="1:4" x14ac:dyDescent="0.3">
      <c r="A88" s="2">
        <v>44030</v>
      </c>
      <c r="B88" t="s">
        <v>57</v>
      </c>
      <c r="C88" t="s">
        <v>11</v>
      </c>
      <c r="D88" s="6">
        <v>200</v>
      </c>
    </row>
    <row r="89" spans="1:4" x14ac:dyDescent="0.3">
      <c r="A89" s="2">
        <v>44030</v>
      </c>
      <c r="B89" t="s">
        <v>86</v>
      </c>
      <c r="C89" t="s">
        <v>13</v>
      </c>
      <c r="D89" s="6">
        <v>2</v>
      </c>
    </row>
    <row r="90" spans="1:4" x14ac:dyDescent="0.3">
      <c r="A90" s="2">
        <v>44030</v>
      </c>
      <c r="B90" t="s">
        <v>87</v>
      </c>
      <c r="C90" t="s">
        <v>13</v>
      </c>
      <c r="D90" s="6">
        <v>1</v>
      </c>
    </row>
    <row r="91" spans="1:4" x14ac:dyDescent="0.3">
      <c r="A91" s="2">
        <v>44030</v>
      </c>
      <c r="B91" t="s">
        <v>89</v>
      </c>
      <c r="C91" t="s">
        <v>17</v>
      </c>
      <c r="D91" s="6">
        <v>3</v>
      </c>
    </row>
    <row r="92" spans="1:4" x14ac:dyDescent="0.3">
      <c r="A92" s="2">
        <v>44030</v>
      </c>
      <c r="B92" t="s">
        <v>88</v>
      </c>
      <c r="C92" t="s">
        <v>17</v>
      </c>
      <c r="D92" s="6">
        <v>4</v>
      </c>
    </row>
    <row r="93" spans="1:4" x14ac:dyDescent="0.3">
      <c r="A93" s="2">
        <v>44031</v>
      </c>
      <c r="B93" t="s">
        <v>90</v>
      </c>
      <c r="C93" t="s">
        <v>13</v>
      </c>
      <c r="D93" s="6">
        <v>4</v>
      </c>
    </row>
    <row r="94" spans="1:4" x14ac:dyDescent="0.3">
      <c r="A94" s="2">
        <v>44031</v>
      </c>
      <c r="B94" t="s">
        <v>91</v>
      </c>
      <c r="C94" t="s">
        <v>12</v>
      </c>
      <c r="D94" s="6">
        <v>1</v>
      </c>
    </row>
    <row r="95" spans="1:4" x14ac:dyDescent="0.3">
      <c r="A95" s="2">
        <v>44032</v>
      </c>
      <c r="B95" t="s">
        <v>45</v>
      </c>
      <c r="C95" t="s">
        <v>13</v>
      </c>
      <c r="D95" s="6">
        <v>16</v>
      </c>
    </row>
    <row r="96" spans="1:4" x14ac:dyDescent="0.3">
      <c r="A96" s="2">
        <v>44032</v>
      </c>
      <c r="B96" t="s">
        <v>19</v>
      </c>
      <c r="C96" t="s">
        <v>13</v>
      </c>
      <c r="D96" s="6">
        <v>3</v>
      </c>
    </row>
    <row r="97" spans="1:4" x14ac:dyDescent="0.3">
      <c r="A97" s="2">
        <v>44032</v>
      </c>
      <c r="B97" t="s">
        <v>22</v>
      </c>
      <c r="C97" t="s">
        <v>11</v>
      </c>
      <c r="D97" s="6">
        <v>100</v>
      </c>
    </row>
    <row r="98" spans="1:4" x14ac:dyDescent="0.3">
      <c r="A98" s="2">
        <v>44032</v>
      </c>
      <c r="B98" t="s">
        <v>75</v>
      </c>
      <c r="C98" t="s">
        <v>13</v>
      </c>
      <c r="D98" s="6">
        <v>62</v>
      </c>
    </row>
    <row r="99" spans="1:4" x14ac:dyDescent="0.3">
      <c r="A99" s="2">
        <v>44032</v>
      </c>
      <c r="B99" t="s">
        <v>90</v>
      </c>
      <c r="C99" t="s">
        <v>13</v>
      </c>
      <c r="D99" s="6">
        <v>3</v>
      </c>
    </row>
    <row r="100" spans="1:4" x14ac:dyDescent="0.3">
      <c r="A100" s="2">
        <v>44032</v>
      </c>
      <c r="B100" t="s">
        <v>57</v>
      </c>
      <c r="C100" t="s">
        <v>11</v>
      </c>
      <c r="D100" s="6">
        <v>100</v>
      </c>
    </row>
    <row r="101" spans="1:4" x14ac:dyDescent="0.3">
      <c r="A101" s="2">
        <v>44032</v>
      </c>
      <c r="B101" t="s">
        <v>74</v>
      </c>
      <c r="C101" t="s">
        <v>13</v>
      </c>
      <c r="D101" s="6">
        <v>35</v>
      </c>
    </row>
    <row r="102" spans="1:4" x14ac:dyDescent="0.3">
      <c r="A102" s="2">
        <v>44032</v>
      </c>
      <c r="B102" t="s">
        <v>95</v>
      </c>
      <c r="C102" t="s">
        <v>13</v>
      </c>
      <c r="D102" s="6">
        <v>3</v>
      </c>
    </row>
    <row r="103" spans="1:4" x14ac:dyDescent="0.3">
      <c r="A103" s="2">
        <v>44033</v>
      </c>
      <c r="B103" t="s">
        <v>45</v>
      </c>
      <c r="C103" t="s">
        <v>13</v>
      </c>
      <c r="D103" s="6">
        <v>40</v>
      </c>
    </row>
    <row r="104" spans="1:4" x14ac:dyDescent="0.3">
      <c r="A104" s="2">
        <v>44033</v>
      </c>
      <c r="B104" t="s">
        <v>19</v>
      </c>
      <c r="C104" t="s">
        <v>13</v>
      </c>
      <c r="D104" s="6">
        <v>48</v>
      </c>
    </row>
    <row r="105" spans="1:4" x14ac:dyDescent="0.3">
      <c r="A105" s="2">
        <v>44033</v>
      </c>
      <c r="B105" t="s">
        <v>22</v>
      </c>
      <c r="C105" t="s">
        <v>11</v>
      </c>
      <c r="D105" s="6">
        <v>200</v>
      </c>
    </row>
    <row r="106" spans="1:4" x14ac:dyDescent="0.3">
      <c r="A106" s="2">
        <v>44033</v>
      </c>
      <c r="B106" t="s">
        <v>24</v>
      </c>
      <c r="C106" t="s">
        <v>13</v>
      </c>
      <c r="D106" s="6">
        <v>300</v>
      </c>
    </row>
    <row r="107" spans="1:4" x14ac:dyDescent="0.3">
      <c r="A107" s="2">
        <v>44033</v>
      </c>
      <c r="B107" t="s">
        <v>75</v>
      </c>
      <c r="C107" t="s">
        <v>13</v>
      </c>
      <c r="D107" s="6">
        <v>60</v>
      </c>
    </row>
    <row r="108" spans="1:4" x14ac:dyDescent="0.3">
      <c r="A108" s="2">
        <v>44033</v>
      </c>
      <c r="B108" t="s">
        <v>90</v>
      </c>
      <c r="C108" t="s">
        <v>13</v>
      </c>
      <c r="D108" s="6">
        <v>8</v>
      </c>
    </row>
    <row r="109" spans="1:4" x14ac:dyDescent="0.3">
      <c r="A109" s="2">
        <v>44033</v>
      </c>
      <c r="B109" t="s">
        <v>57</v>
      </c>
      <c r="C109" t="s">
        <v>11</v>
      </c>
      <c r="D109" s="6">
        <v>200</v>
      </c>
    </row>
    <row r="110" spans="1:4" x14ac:dyDescent="0.3">
      <c r="A110" s="2">
        <v>44033</v>
      </c>
      <c r="B110" t="s">
        <v>95</v>
      </c>
      <c r="C110" t="s">
        <v>13</v>
      </c>
      <c r="D110" s="6">
        <v>2</v>
      </c>
    </row>
    <row r="111" spans="1:4" x14ac:dyDescent="0.3">
      <c r="A111" s="2">
        <v>44033</v>
      </c>
      <c r="B111" t="s">
        <v>92</v>
      </c>
      <c r="C111" t="s">
        <v>13</v>
      </c>
      <c r="D111" s="6">
        <v>2</v>
      </c>
    </row>
    <row r="112" spans="1:4" x14ac:dyDescent="0.3">
      <c r="A112" s="2">
        <v>44033</v>
      </c>
      <c r="B112" t="s">
        <v>88</v>
      </c>
      <c r="C112" t="s">
        <v>17</v>
      </c>
      <c r="D112" s="6">
        <v>2</v>
      </c>
    </row>
    <row r="113" spans="1:4" x14ac:dyDescent="0.3">
      <c r="A113" s="2">
        <v>44033</v>
      </c>
      <c r="B113" t="s">
        <v>74</v>
      </c>
      <c r="C113" t="s">
        <v>13</v>
      </c>
      <c r="D113" s="6">
        <v>50</v>
      </c>
    </row>
    <row r="114" spans="1:4" x14ac:dyDescent="0.3">
      <c r="A114" s="2">
        <v>44033</v>
      </c>
      <c r="B114" t="s">
        <v>91</v>
      </c>
      <c r="C114" t="s">
        <v>12</v>
      </c>
      <c r="D114" s="6">
        <v>1</v>
      </c>
    </row>
    <row r="115" spans="1:4" x14ac:dyDescent="0.3">
      <c r="A115" s="2">
        <v>44034</v>
      </c>
      <c r="B115" t="s">
        <v>22</v>
      </c>
      <c r="C115" t="s">
        <v>11</v>
      </c>
      <c r="D115" s="6">
        <v>250</v>
      </c>
    </row>
    <row r="116" spans="1:4" x14ac:dyDescent="0.3">
      <c r="A116" s="2">
        <v>44034</v>
      </c>
      <c r="B116" t="s">
        <v>90</v>
      </c>
      <c r="C116" t="s">
        <v>13</v>
      </c>
      <c r="D116" s="6">
        <v>5</v>
      </c>
    </row>
    <row r="117" spans="1:4" x14ac:dyDescent="0.3">
      <c r="A117" s="2">
        <v>44034</v>
      </c>
      <c r="B117" t="s">
        <v>57</v>
      </c>
      <c r="C117" t="s">
        <v>11</v>
      </c>
      <c r="D117" s="6">
        <v>200</v>
      </c>
    </row>
    <row r="118" spans="1:4" x14ac:dyDescent="0.3">
      <c r="A118" s="2">
        <v>44034</v>
      </c>
      <c r="B118" t="s">
        <v>95</v>
      </c>
      <c r="C118" t="s">
        <v>13</v>
      </c>
      <c r="D118" s="6">
        <v>3</v>
      </c>
    </row>
    <row r="119" spans="1:4" x14ac:dyDescent="0.3">
      <c r="A119" s="2">
        <v>44034</v>
      </c>
      <c r="B119" t="s">
        <v>83</v>
      </c>
      <c r="C119" t="s">
        <v>11</v>
      </c>
      <c r="D119" s="6">
        <v>12</v>
      </c>
    </row>
    <row r="120" spans="1:4" x14ac:dyDescent="0.3">
      <c r="A120" s="2">
        <v>44034</v>
      </c>
      <c r="B120" t="s">
        <v>88</v>
      </c>
      <c r="C120" t="s">
        <v>17</v>
      </c>
      <c r="D120" s="6">
        <v>3</v>
      </c>
    </row>
    <row r="121" spans="1:4" x14ac:dyDescent="0.3">
      <c r="A121" s="2">
        <v>44035</v>
      </c>
      <c r="B121" t="s">
        <v>75</v>
      </c>
      <c r="C121" t="s">
        <v>13</v>
      </c>
      <c r="D121" s="6">
        <v>5</v>
      </c>
    </row>
    <row r="122" spans="1:4" x14ac:dyDescent="0.3">
      <c r="A122" s="2">
        <v>44035</v>
      </c>
      <c r="B122" t="s">
        <v>95</v>
      </c>
      <c r="C122" t="s">
        <v>13</v>
      </c>
      <c r="D122" s="6">
        <v>3</v>
      </c>
    </row>
    <row r="123" spans="1:4" x14ac:dyDescent="0.3">
      <c r="A123" s="2">
        <v>44035</v>
      </c>
      <c r="B123" t="s">
        <v>78</v>
      </c>
      <c r="C123" t="s">
        <v>11</v>
      </c>
      <c r="D123" s="6">
        <v>250</v>
      </c>
    </row>
    <row r="124" spans="1:4" x14ac:dyDescent="0.3">
      <c r="A124" s="2">
        <v>44036</v>
      </c>
      <c r="B124" t="s">
        <v>91</v>
      </c>
      <c r="C124" t="s">
        <v>12</v>
      </c>
      <c r="D124" s="6">
        <v>1</v>
      </c>
    </row>
    <row r="125" spans="1:4" x14ac:dyDescent="0.3">
      <c r="A125" s="2">
        <v>44036</v>
      </c>
      <c r="B125" t="s">
        <v>95</v>
      </c>
      <c r="C125" t="s">
        <v>13</v>
      </c>
      <c r="D125" s="6">
        <v>3</v>
      </c>
    </row>
    <row r="126" spans="1:4" x14ac:dyDescent="0.3">
      <c r="A126" s="2">
        <v>44037</v>
      </c>
      <c r="B126" t="s">
        <v>41</v>
      </c>
      <c r="C126" t="s">
        <v>11</v>
      </c>
      <c r="D126" s="6">
        <v>3</v>
      </c>
    </row>
    <row r="127" spans="1:4" x14ac:dyDescent="0.3">
      <c r="A127" s="2">
        <v>44038</v>
      </c>
      <c r="B127" t="s">
        <v>44</v>
      </c>
      <c r="C127" t="s">
        <v>13</v>
      </c>
      <c r="D127" s="6">
        <v>28</v>
      </c>
    </row>
    <row r="128" spans="1:4" x14ac:dyDescent="0.3">
      <c r="A128" s="2">
        <v>44038</v>
      </c>
      <c r="B128" t="s">
        <v>46</v>
      </c>
      <c r="C128" t="s">
        <v>13</v>
      </c>
      <c r="D128" s="6">
        <v>26</v>
      </c>
    </row>
    <row r="129" spans="1:4" x14ac:dyDescent="0.3">
      <c r="A129" s="2">
        <v>44038</v>
      </c>
      <c r="B129" t="s">
        <v>76</v>
      </c>
      <c r="C129" t="s">
        <v>13</v>
      </c>
      <c r="D129" s="6">
        <v>40</v>
      </c>
    </row>
    <row r="130" spans="1:4" x14ac:dyDescent="0.3">
      <c r="A130" s="2">
        <v>44039</v>
      </c>
      <c r="B130" t="s">
        <v>75</v>
      </c>
      <c r="C130" t="s">
        <v>13</v>
      </c>
      <c r="D130" s="6">
        <v>10</v>
      </c>
    </row>
    <row r="131" spans="1:4" x14ac:dyDescent="0.3">
      <c r="A131" s="2">
        <v>44039</v>
      </c>
      <c r="B131" t="s">
        <v>74</v>
      </c>
      <c r="C131" t="s">
        <v>13</v>
      </c>
      <c r="D131" s="6">
        <v>10</v>
      </c>
    </row>
    <row r="132" spans="1:4" x14ac:dyDescent="0.3">
      <c r="A132" s="2">
        <v>44039</v>
      </c>
      <c r="B132" t="s">
        <v>84</v>
      </c>
      <c r="C132" t="s">
        <v>13</v>
      </c>
      <c r="D132" s="6">
        <v>40</v>
      </c>
    </row>
    <row r="133" spans="1:4" x14ac:dyDescent="0.3">
      <c r="A133" s="2">
        <v>44039</v>
      </c>
      <c r="B133" t="s">
        <v>83</v>
      </c>
      <c r="C133" t="s">
        <v>11</v>
      </c>
      <c r="D133" s="6">
        <v>3</v>
      </c>
    </row>
    <row r="134" spans="1:4" x14ac:dyDescent="0.3">
      <c r="A134" s="2">
        <v>44039</v>
      </c>
      <c r="B134" t="s">
        <v>77</v>
      </c>
      <c r="C134" t="s">
        <v>13</v>
      </c>
      <c r="D134" s="6">
        <v>5</v>
      </c>
    </row>
    <row r="135" spans="1:4" x14ac:dyDescent="0.3">
      <c r="A135" s="2">
        <v>44039</v>
      </c>
      <c r="B135" t="s">
        <v>96</v>
      </c>
      <c r="C135" t="s">
        <v>13</v>
      </c>
      <c r="D135" s="6">
        <v>42</v>
      </c>
    </row>
    <row r="136" spans="1:4" x14ac:dyDescent="0.3">
      <c r="A136" s="2">
        <v>44039</v>
      </c>
      <c r="B136" t="s">
        <v>46</v>
      </c>
      <c r="C136" t="s">
        <v>13</v>
      </c>
      <c r="D136" s="6">
        <v>1</v>
      </c>
    </row>
    <row r="137" spans="1:4" x14ac:dyDescent="0.3">
      <c r="A137" s="2">
        <v>44039</v>
      </c>
      <c r="B137" t="s">
        <v>44</v>
      </c>
      <c r="C137" t="s">
        <v>13</v>
      </c>
      <c r="D137" s="6">
        <v>15</v>
      </c>
    </row>
    <row r="138" spans="1:4" x14ac:dyDescent="0.3">
      <c r="A138" s="2">
        <v>44039</v>
      </c>
      <c r="B138" t="s">
        <v>91</v>
      </c>
      <c r="C138" t="s">
        <v>12</v>
      </c>
      <c r="D138" s="6">
        <v>1</v>
      </c>
    </row>
    <row r="139" spans="1:4" x14ac:dyDescent="0.3">
      <c r="A139" s="2">
        <v>44040</v>
      </c>
      <c r="B139" t="s">
        <v>19</v>
      </c>
      <c r="C139" t="s">
        <v>13</v>
      </c>
      <c r="D139" s="6">
        <v>16</v>
      </c>
    </row>
    <row r="140" spans="1:4" x14ac:dyDescent="0.3">
      <c r="A140" s="2">
        <v>44040</v>
      </c>
      <c r="B140" t="s">
        <v>24</v>
      </c>
      <c r="C140" t="s">
        <v>13</v>
      </c>
      <c r="D140" s="6">
        <v>100</v>
      </c>
    </row>
    <row r="141" spans="1:4" x14ac:dyDescent="0.3">
      <c r="A141" s="2">
        <v>44040</v>
      </c>
      <c r="B141" t="s">
        <v>136</v>
      </c>
      <c r="C141" t="s">
        <v>17</v>
      </c>
      <c r="D141" s="6">
        <v>5</v>
      </c>
    </row>
    <row r="142" spans="1:4" x14ac:dyDescent="0.3">
      <c r="A142" s="2">
        <v>44041</v>
      </c>
      <c r="B142" t="s">
        <v>91</v>
      </c>
      <c r="C142" t="s">
        <v>12</v>
      </c>
      <c r="D142" s="6">
        <v>1</v>
      </c>
    </row>
    <row r="143" spans="1:4" x14ac:dyDescent="0.3">
      <c r="A143" s="2">
        <v>44041</v>
      </c>
      <c r="B143" t="s">
        <v>75</v>
      </c>
      <c r="C143" t="s">
        <v>13</v>
      </c>
      <c r="D143" s="6">
        <v>7</v>
      </c>
    </row>
    <row r="144" spans="1:4" x14ac:dyDescent="0.3">
      <c r="A144" s="2">
        <v>44041</v>
      </c>
      <c r="B144" t="s">
        <v>74</v>
      </c>
      <c r="C144" t="s">
        <v>13</v>
      </c>
      <c r="D144" s="6">
        <v>8</v>
      </c>
    </row>
    <row r="145" spans="1:4" x14ac:dyDescent="0.3">
      <c r="A145" s="2">
        <v>44041</v>
      </c>
      <c r="B145" t="s">
        <v>136</v>
      </c>
      <c r="C145" t="s">
        <v>17</v>
      </c>
      <c r="D145" s="6">
        <v>2</v>
      </c>
    </row>
    <row r="146" spans="1:4" x14ac:dyDescent="0.3">
      <c r="A146" s="2">
        <v>44041</v>
      </c>
      <c r="B146" t="s">
        <v>137</v>
      </c>
      <c r="C146" t="s">
        <v>11</v>
      </c>
      <c r="D146" s="6">
        <v>20</v>
      </c>
    </row>
    <row r="147" spans="1:4" x14ac:dyDescent="0.3">
      <c r="A147" s="2">
        <v>44041</v>
      </c>
      <c r="B147" t="s">
        <v>125</v>
      </c>
      <c r="C147" t="s">
        <v>13</v>
      </c>
      <c r="D147" s="6">
        <v>40</v>
      </c>
    </row>
    <row r="148" spans="1:4" x14ac:dyDescent="0.3">
      <c r="A148" s="2">
        <v>44041</v>
      </c>
      <c r="B148" t="s">
        <v>126</v>
      </c>
      <c r="C148" t="s">
        <v>13</v>
      </c>
      <c r="D148" s="6">
        <v>40</v>
      </c>
    </row>
    <row r="149" spans="1:4" x14ac:dyDescent="0.3">
      <c r="A149" s="2">
        <v>44041</v>
      </c>
      <c r="B149" t="s">
        <v>90</v>
      </c>
      <c r="C149" t="s">
        <v>13</v>
      </c>
      <c r="D149" s="6">
        <v>5</v>
      </c>
    </row>
    <row r="150" spans="1:4" x14ac:dyDescent="0.3">
      <c r="A150" s="2">
        <v>44041</v>
      </c>
      <c r="B150" t="s">
        <v>141</v>
      </c>
      <c r="C150" t="s">
        <v>13</v>
      </c>
      <c r="D150" s="6">
        <v>40</v>
      </c>
    </row>
    <row r="151" spans="1:4" x14ac:dyDescent="0.3">
      <c r="A151" s="2">
        <v>44042</v>
      </c>
      <c r="B151" t="s">
        <v>136</v>
      </c>
      <c r="C151" t="s">
        <v>17</v>
      </c>
      <c r="D151" s="6">
        <v>2</v>
      </c>
    </row>
    <row r="152" spans="1:4" x14ac:dyDescent="0.3">
      <c r="A152" s="2">
        <v>44042</v>
      </c>
      <c r="B152" t="s">
        <v>75</v>
      </c>
      <c r="C152" t="s">
        <v>13</v>
      </c>
      <c r="D152" s="6">
        <v>88</v>
      </c>
    </row>
    <row r="153" spans="1:4" x14ac:dyDescent="0.3">
      <c r="A153" s="2">
        <v>44042</v>
      </c>
      <c r="B153" t="s">
        <v>95</v>
      </c>
      <c r="C153" t="s">
        <v>13</v>
      </c>
      <c r="D153" s="6">
        <v>3</v>
      </c>
    </row>
    <row r="154" spans="1:4" x14ac:dyDescent="0.3">
      <c r="A154" s="2">
        <v>44042</v>
      </c>
      <c r="B154" t="s">
        <v>41</v>
      </c>
      <c r="C154" t="s">
        <v>11</v>
      </c>
      <c r="D154" s="6">
        <v>22</v>
      </c>
    </row>
    <row r="155" spans="1:4" x14ac:dyDescent="0.3">
      <c r="A155" s="2">
        <v>44042</v>
      </c>
      <c r="B155" t="s">
        <v>144</v>
      </c>
      <c r="C155" t="s">
        <v>13</v>
      </c>
      <c r="D155" s="6">
        <v>50</v>
      </c>
    </row>
    <row r="156" spans="1:4" x14ac:dyDescent="0.3">
      <c r="A156" s="2">
        <v>44042</v>
      </c>
      <c r="B156" t="s">
        <v>125</v>
      </c>
      <c r="C156" t="s">
        <v>13</v>
      </c>
      <c r="D156" s="6">
        <v>50</v>
      </c>
    </row>
    <row r="157" spans="1:4" x14ac:dyDescent="0.3">
      <c r="A157" s="2">
        <v>44042</v>
      </c>
      <c r="B157" t="s">
        <v>126</v>
      </c>
      <c r="C157" t="s">
        <v>13</v>
      </c>
      <c r="D157" s="6">
        <v>50</v>
      </c>
    </row>
    <row r="158" spans="1:4" x14ac:dyDescent="0.3">
      <c r="A158" s="2">
        <v>44042</v>
      </c>
      <c r="B158" t="s">
        <v>137</v>
      </c>
      <c r="C158" t="s">
        <v>11</v>
      </c>
      <c r="D158" s="6">
        <v>18</v>
      </c>
    </row>
    <row r="159" spans="1:4" x14ac:dyDescent="0.3">
      <c r="A159" s="2">
        <v>44043</v>
      </c>
      <c r="B159" t="s">
        <v>33</v>
      </c>
      <c r="C159" t="s">
        <v>13</v>
      </c>
      <c r="D159" s="6">
        <v>115</v>
      </c>
    </row>
    <row r="160" spans="1:4" x14ac:dyDescent="0.3">
      <c r="A160" s="2">
        <v>44043</v>
      </c>
      <c r="B160" t="s">
        <v>32</v>
      </c>
      <c r="C160" t="s">
        <v>13</v>
      </c>
      <c r="D160" s="6">
        <v>115</v>
      </c>
    </row>
    <row r="161" spans="1:4" x14ac:dyDescent="0.3">
      <c r="A161" s="2">
        <v>44043</v>
      </c>
      <c r="B161" t="s">
        <v>29</v>
      </c>
      <c r="C161" t="s">
        <v>11</v>
      </c>
      <c r="D161" s="6">
        <v>123</v>
      </c>
    </row>
    <row r="162" spans="1:4" x14ac:dyDescent="0.3">
      <c r="A162" s="2">
        <v>44043</v>
      </c>
      <c r="B162" t="s">
        <v>81</v>
      </c>
      <c r="C162" t="s">
        <v>13</v>
      </c>
      <c r="D162" s="6">
        <v>123</v>
      </c>
    </row>
    <row r="163" spans="1:4" x14ac:dyDescent="0.3">
      <c r="A163" s="2">
        <v>44043</v>
      </c>
      <c r="B163" t="s">
        <v>127</v>
      </c>
      <c r="C163" t="s">
        <v>13</v>
      </c>
      <c r="D163" s="6">
        <v>200</v>
      </c>
    </row>
    <row r="164" spans="1:4" x14ac:dyDescent="0.3">
      <c r="A164" s="2">
        <v>44043</v>
      </c>
      <c r="B164" t="s">
        <v>128</v>
      </c>
      <c r="C164" t="s">
        <v>13</v>
      </c>
      <c r="D164" s="6">
        <v>200</v>
      </c>
    </row>
    <row r="165" spans="1:4" x14ac:dyDescent="0.3">
      <c r="A165" s="2">
        <v>44043</v>
      </c>
      <c r="B165" t="s">
        <v>125</v>
      </c>
      <c r="C165" t="s">
        <v>13</v>
      </c>
      <c r="D165" s="6">
        <v>20</v>
      </c>
    </row>
    <row r="166" spans="1:4" x14ac:dyDescent="0.3">
      <c r="A166" s="2">
        <v>44045</v>
      </c>
      <c r="B166" t="s">
        <v>136</v>
      </c>
      <c r="C166" t="s">
        <v>17</v>
      </c>
      <c r="D166" s="6">
        <v>1</v>
      </c>
    </row>
    <row r="167" spans="1:4" x14ac:dyDescent="0.3">
      <c r="A167" s="2">
        <v>44045</v>
      </c>
      <c r="B167" t="s">
        <v>149</v>
      </c>
      <c r="C167" t="s">
        <v>13</v>
      </c>
      <c r="D167" s="6">
        <v>20</v>
      </c>
    </row>
    <row r="168" spans="1:4" x14ac:dyDescent="0.3">
      <c r="A168" s="2">
        <v>44045</v>
      </c>
      <c r="B168" t="s">
        <v>54</v>
      </c>
      <c r="C168" t="s">
        <v>11</v>
      </c>
      <c r="D168" s="6">
        <v>60</v>
      </c>
    </row>
    <row r="169" spans="1:4" x14ac:dyDescent="0.3">
      <c r="A169" s="2">
        <v>44045</v>
      </c>
      <c r="B169" t="s">
        <v>128</v>
      </c>
      <c r="C169" t="s">
        <v>13</v>
      </c>
      <c r="D169" s="6">
        <v>50</v>
      </c>
    </row>
    <row r="170" spans="1:4" x14ac:dyDescent="0.3">
      <c r="A170" s="2">
        <v>44045</v>
      </c>
      <c r="B170" t="s">
        <v>127</v>
      </c>
      <c r="C170" t="s">
        <v>13</v>
      </c>
      <c r="D170" s="6">
        <v>50</v>
      </c>
    </row>
    <row r="171" spans="1:4" x14ac:dyDescent="0.3">
      <c r="A171" s="2">
        <v>44046</v>
      </c>
      <c r="B171" t="s">
        <v>138</v>
      </c>
      <c r="C171" t="s">
        <v>17</v>
      </c>
      <c r="D171" s="6">
        <v>1</v>
      </c>
    </row>
    <row r="172" spans="1:4" x14ac:dyDescent="0.3">
      <c r="A172" s="2">
        <v>44046</v>
      </c>
      <c r="B172" t="s">
        <v>135</v>
      </c>
      <c r="C172" t="s">
        <v>13</v>
      </c>
      <c r="D172" s="6">
        <v>4</v>
      </c>
    </row>
    <row r="173" spans="1:4" x14ac:dyDescent="0.3">
      <c r="A173" s="2">
        <v>44046</v>
      </c>
      <c r="B173" t="s">
        <v>22</v>
      </c>
      <c r="C173" t="s">
        <v>11</v>
      </c>
      <c r="D173" s="6">
        <v>50</v>
      </c>
    </row>
    <row r="174" spans="1:4" x14ac:dyDescent="0.3">
      <c r="A174" s="2">
        <v>44046</v>
      </c>
      <c r="B174" t="s">
        <v>149</v>
      </c>
      <c r="C174" t="s">
        <v>13</v>
      </c>
      <c r="D174" s="6">
        <v>20</v>
      </c>
    </row>
    <row r="175" spans="1:4" x14ac:dyDescent="0.3">
      <c r="A175" s="2">
        <v>44046</v>
      </c>
      <c r="B175" t="s">
        <v>125</v>
      </c>
      <c r="C175" t="s">
        <v>13</v>
      </c>
      <c r="D175" s="6">
        <v>30</v>
      </c>
    </row>
    <row r="176" spans="1:4" x14ac:dyDescent="0.3">
      <c r="A176" s="2">
        <v>44046</v>
      </c>
      <c r="B176" t="s">
        <v>57</v>
      </c>
      <c r="C176" t="s">
        <v>11</v>
      </c>
      <c r="D176" s="6">
        <v>100</v>
      </c>
    </row>
    <row r="177" spans="1:4" x14ac:dyDescent="0.3">
      <c r="A177" s="2">
        <v>44046</v>
      </c>
      <c r="B177" t="s">
        <v>141</v>
      </c>
      <c r="C177" t="s">
        <v>13</v>
      </c>
      <c r="D177" s="6">
        <v>100</v>
      </c>
    </row>
    <row r="178" spans="1:4" x14ac:dyDescent="0.3">
      <c r="A178" s="2">
        <v>44046</v>
      </c>
      <c r="B178" t="s">
        <v>125</v>
      </c>
      <c r="C178" t="s">
        <v>13</v>
      </c>
      <c r="D178" s="6">
        <v>100</v>
      </c>
    </row>
    <row r="179" spans="1:4" x14ac:dyDescent="0.3">
      <c r="A179" s="2">
        <v>44046</v>
      </c>
      <c r="B179" t="s">
        <v>126</v>
      </c>
      <c r="C179" t="s">
        <v>13</v>
      </c>
      <c r="D179" s="6">
        <v>100</v>
      </c>
    </row>
    <row r="180" spans="1:4" x14ac:dyDescent="0.3">
      <c r="A180" s="2">
        <v>44046</v>
      </c>
      <c r="B180" t="s">
        <v>95</v>
      </c>
      <c r="C180" t="s">
        <v>13</v>
      </c>
      <c r="D180" s="6">
        <v>5</v>
      </c>
    </row>
    <row r="181" spans="1:4" x14ac:dyDescent="0.3">
      <c r="A181" s="2">
        <v>44047</v>
      </c>
      <c r="B181" t="s">
        <v>22</v>
      </c>
      <c r="C181" t="s">
        <v>11</v>
      </c>
      <c r="D181" s="6">
        <v>50</v>
      </c>
    </row>
    <row r="182" spans="1:4" x14ac:dyDescent="0.3">
      <c r="A182" s="2">
        <v>44047</v>
      </c>
      <c r="B182" t="s">
        <v>130</v>
      </c>
      <c r="C182" t="s">
        <v>11</v>
      </c>
      <c r="D182" s="6">
        <v>200</v>
      </c>
    </row>
    <row r="183" spans="1:4" x14ac:dyDescent="0.3">
      <c r="A183" s="2">
        <v>44047</v>
      </c>
      <c r="B183" t="s">
        <v>63</v>
      </c>
      <c r="C183" t="s">
        <v>11</v>
      </c>
      <c r="D183" s="6">
        <v>151</v>
      </c>
    </row>
    <row r="184" spans="1:4" x14ac:dyDescent="0.3">
      <c r="A184" s="2">
        <v>44047</v>
      </c>
      <c r="B184" t="s">
        <v>136</v>
      </c>
      <c r="C184" t="s">
        <v>17</v>
      </c>
      <c r="D184" s="6">
        <v>7</v>
      </c>
    </row>
    <row r="185" spans="1:4" x14ac:dyDescent="0.3">
      <c r="A185" s="2">
        <v>44047</v>
      </c>
      <c r="B185" t="s">
        <v>27</v>
      </c>
      <c r="C185" t="s">
        <v>13</v>
      </c>
      <c r="D185" s="6">
        <v>100</v>
      </c>
    </row>
    <row r="186" spans="1:4" x14ac:dyDescent="0.3">
      <c r="A186" s="2">
        <v>44047</v>
      </c>
      <c r="B186" t="s">
        <v>57</v>
      </c>
      <c r="C186" t="s">
        <v>11</v>
      </c>
      <c r="D186" s="6">
        <v>100</v>
      </c>
    </row>
    <row r="187" spans="1:4" x14ac:dyDescent="0.3">
      <c r="A187" s="2">
        <v>44047</v>
      </c>
      <c r="B187" t="s">
        <v>134</v>
      </c>
      <c r="C187" t="s">
        <v>13</v>
      </c>
      <c r="D187" s="6">
        <v>100</v>
      </c>
    </row>
    <row r="188" spans="1:4" x14ac:dyDescent="0.3">
      <c r="A188" s="2">
        <v>44047</v>
      </c>
      <c r="B188" t="s">
        <v>95</v>
      </c>
      <c r="C188" t="s">
        <v>13</v>
      </c>
      <c r="D188" s="6">
        <v>5</v>
      </c>
    </row>
    <row r="189" spans="1:4" x14ac:dyDescent="0.3">
      <c r="A189" s="2">
        <v>44048</v>
      </c>
      <c r="B189" t="s">
        <v>92</v>
      </c>
      <c r="C189" t="s">
        <v>13</v>
      </c>
      <c r="D189" s="6">
        <v>1</v>
      </c>
    </row>
    <row r="190" spans="1:4" x14ac:dyDescent="0.3">
      <c r="A190" s="2">
        <v>44048</v>
      </c>
      <c r="B190" t="s">
        <v>46</v>
      </c>
      <c r="C190" t="s">
        <v>13</v>
      </c>
      <c r="D190" s="6">
        <v>5</v>
      </c>
    </row>
    <row r="191" spans="1:4" x14ac:dyDescent="0.3">
      <c r="A191" s="2">
        <v>44048</v>
      </c>
      <c r="B191" t="s">
        <v>137</v>
      </c>
      <c r="C191" t="s">
        <v>11</v>
      </c>
      <c r="D191" s="6">
        <v>10</v>
      </c>
    </row>
    <row r="192" spans="1:4" x14ac:dyDescent="0.3">
      <c r="A192" s="2">
        <v>44048</v>
      </c>
      <c r="B192" t="s">
        <v>130</v>
      </c>
      <c r="C192" t="s">
        <v>11</v>
      </c>
      <c r="D192" s="6">
        <v>50</v>
      </c>
    </row>
    <row r="193" spans="1:4" x14ac:dyDescent="0.3">
      <c r="A193" s="2">
        <v>44048</v>
      </c>
      <c r="B193" t="s">
        <v>57</v>
      </c>
      <c r="C193" t="s">
        <v>11</v>
      </c>
      <c r="D193" s="6">
        <v>200</v>
      </c>
    </row>
    <row r="194" spans="1:4" x14ac:dyDescent="0.3">
      <c r="A194" s="2">
        <v>44048</v>
      </c>
      <c r="B194" t="s">
        <v>81</v>
      </c>
      <c r="C194" t="s">
        <v>11</v>
      </c>
      <c r="D194" s="6">
        <v>18</v>
      </c>
    </row>
    <row r="195" spans="1:4" x14ac:dyDescent="0.3">
      <c r="A195" s="2">
        <v>44048</v>
      </c>
      <c r="B195" t="s">
        <v>125</v>
      </c>
      <c r="C195" t="s">
        <v>13</v>
      </c>
      <c r="D195" s="6">
        <v>90</v>
      </c>
    </row>
    <row r="196" spans="1:4" x14ac:dyDescent="0.3">
      <c r="A196" s="2">
        <v>44048</v>
      </c>
      <c r="B196" t="s">
        <v>126</v>
      </c>
      <c r="C196" t="s">
        <v>13</v>
      </c>
      <c r="D196" s="6">
        <v>40</v>
      </c>
    </row>
    <row r="197" spans="1:4" x14ac:dyDescent="0.3">
      <c r="A197" s="2">
        <v>44048</v>
      </c>
      <c r="B197" t="s">
        <v>22</v>
      </c>
      <c r="C197" t="s">
        <v>11</v>
      </c>
      <c r="D197" s="6">
        <v>100</v>
      </c>
    </row>
    <row r="198" spans="1:4" x14ac:dyDescent="0.3">
      <c r="A198" s="2">
        <v>44048</v>
      </c>
      <c r="B198" t="s">
        <v>149</v>
      </c>
      <c r="C198" t="s">
        <v>13</v>
      </c>
      <c r="D198" s="6">
        <v>7</v>
      </c>
    </row>
    <row r="199" spans="1:4" x14ac:dyDescent="0.3">
      <c r="A199" s="2">
        <v>44048</v>
      </c>
      <c r="B199" t="s">
        <v>134</v>
      </c>
      <c r="C199" t="s">
        <v>13</v>
      </c>
      <c r="D199" s="6">
        <v>120</v>
      </c>
    </row>
    <row r="200" spans="1:4" x14ac:dyDescent="0.3">
      <c r="A200" s="2">
        <v>44049</v>
      </c>
      <c r="B200" t="s">
        <v>130</v>
      </c>
      <c r="C200" t="s">
        <v>11</v>
      </c>
      <c r="D200" s="6">
        <v>50</v>
      </c>
    </row>
    <row r="201" spans="1:4" x14ac:dyDescent="0.3">
      <c r="A201" s="2">
        <v>44049</v>
      </c>
      <c r="B201" t="s">
        <v>27</v>
      </c>
      <c r="C201" t="s">
        <v>13</v>
      </c>
      <c r="D201" s="6">
        <v>200</v>
      </c>
    </row>
    <row r="202" spans="1:4" x14ac:dyDescent="0.3">
      <c r="A202" s="2">
        <v>44049</v>
      </c>
      <c r="B202" t="s">
        <v>134</v>
      </c>
      <c r="C202" t="s">
        <v>13</v>
      </c>
      <c r="D202" s="6">
        <v>510</v>
      </c>
    </row>
    <row r="203" spans="1:4" x14ac:dyDescent="0.3">
      <c r="A203" s="2">
        <v>44049</v>
      </c>
      <c r="B203" t="s">
        <v>22</v>
      </c>
      <c r="C203" t="s">
        <v>11</v>
      </c>
      <c r="D203" s="6">
        <v>100</v>
      </c>
    </row>
    <row r="204" spans="1:4" x14ac:dyDescent="0.3">
      <c r="A204" s="2">
        <v>44049</v>
      </c>
      <c r="B204" t="s">
        <v>57</v>
      </c>
      <c r="C204" t="s">
        <v>11</v>
      </c>
      <c r="D204" s="6">
        <v>100</v>
      </c>
    </row>
    <row r="205" spans="1:4" x14ac:dyDescent="0.3">
      <c r="A205" s="2">
        <v>44049</v>
      </c>
      <c r="B205" t="s">
        <v>63</v>
      </c>
      <c r="C205" t="s">
        <v>11</v>
      </c>
      <c r="D205" s="6">
        <v>35</v>
      </c>
    </row>
    <row r="206" spans="1:4" x14ac:dyDescent="0.3">
      <c r="A206" s="2">
        <v>44049</v>
      </c>
      <c r="B206" t="s">
        <v>59</v>
      </c>
      <c r="C206" t="s">
        <v>11</v>
      </c>
      <c r="D206" s="6">
        <v>90</v>
      </c>
    </row>
    <row r="207" spans="1:4" x14ac:dyDescent="0.3">
      <c r="A207" s="2">
        <v>44049</v>
      </c>
      <c r="B207" t="s">
        <v>18</v>
      </c>
      <c r="C207" t="s">
        <v>13</v>
      </c>
      <c r="D207" s="6">
        <v>250</v>
      </c>
    </row>
    <row r="208" spans="1:4" x14ac:dyDescent="0.3">
      <c r="A208" s="2">
        <v>44049</v>
      </c>
      <c r="B208" t="s">
        <v>146</v>
      </c>
      <c r="C208" t="s">
        <v>13</v>
      </c>
      <c r="D208" s="6">
        <v>45</v>
      </c>
    </row>
    <row r="209" spans="1:4" x14ac:dyDescent="0.3">
      <c r="A209" s="2">
        <v>44050</v>
      </c>
      <c r="B209" t="s">
        <v>100</v>
      </c>
      <c r="C209" t="s">
        <v>13</v>
      </c>
      <c r="D209" s="6">
        <v>1</v>
      </c>
    </row>
    <row r="210" spans="1:4" x14ac:dyDescent="0.3">
      <c r="A210" s="2">
        <v>44050</v>
      </c>
      <c r="B210" t="s">
        <v>95</v>
      </c>
      <c r="C210" t="s">
        <v>13</v>
      </c>
      <c r="D210" s="6">
        <v>3</v>
      </c>
    </row>
    <row r="211" spans="1:4" x14ac:dyDescent="0.3">
      <c r="A211" s="2">
        <v>44050</v>
      </c>
      <c r="B211" t="s">
        <v>130</v>
      </c>
      <c r="C211" t="s">
        <v>11</v>
      </c>
      <c r="D211" s="6">
        <v>100</v>
      </c>
    </row>
    <row r="212" spans="1:4" x14ac:dyDescent="0.3">
      <c r="A212" s="2">
        <v>44050</v>
      </c>
      <c r="B212" t="s">
        <v>57</v>
      </c>
      <c r="C212" t="s">
        <v>11</v>
      </c>
      <c r="D212" s="6">
        <v>300</v>
      </c>
    </row>
    <row r="213" spans="1:4" x14ac:dyDescent="0.3">
      <c r="A213" s="2">
        <v>44050</v>
      </c>
      <c r="B213" t="s">
        <v>27</v>
      </c>
      <c r="C213" t="s">
        <v>13</v>
      </c>
      <c r="D213" s="6">
        <v>100</v>
      </c>
    </row>
    <row r="214" spans="1:4" x14ac:dyDescent="0.3">
      <c r="A214" s="2">
        <v>44050</v>
      </c>
      <c r="B214" t="s">
        <v>152</v>
      </c>
      <c r="C214" t="s">
        <v>13</v>
      </c>
      <c r="D214" s="6">
        <v>4</v>
      </c>
    </row>
    <row r="215" spans="1:4" x14ac:dyDescent="0.3">
      <c r="A215" s="2">
        <v>44050</v>
      </c>
      <c r="B215" t="s">
        <v>125</v>
      </c>
      <c r="C215" t="s">
        <v>13</v>
      </c>
      <c r="D215" s="6">
        <v>4</v>
      </c>
    </row>
    <row r="216" spans="1:4" x14ac:dyDescent="0.3">
      <c r="A216" s="2">
        <v>44050</v>
      </c>
      <c r="B216" t="s">
        <v>125</v>
      </c>
      <c r="C216" t="s">
        <v>13</v>
      </c>
      <c r="D216" s="6">
        <v>4</v>
      </c>
    </row>
    <row r="217" spans="1:4" x14ac:dyDescent="0.3">
      <c r="A217" s="2">
        <v>44050</v>
      </c>
      <c r="B217" t="s">
        <v>105</v>
      </c>
      <c r="C217" t="s">
        <v>13</v>
      </c>
      <c r="D217" s="6">
        <v>1</v>
      </c>
    </row>
    <row r="218" spans="1:4" x14ac:dyDescent="0.3">
      <c r="A218" s="2">
        <v>44050</v>
      </c>
      <c r="B218" t="s">
        <v>60</v>
      </c>
      <c r="C218" t="s">
        <v>11</v>
      </c>
      <c r="D218" s="6">
        <v>155</v>
      </c>
    </row>
    <row r="219" spans="1:4" x14ac:dyDescent="0.3">
      <c r="A219" s="2">
        <v>44050</v>
      </c>
      <c r="B219" t="s">
        <v>135</v>
      </c>
      <c r="C219" t="s">
        <v>13</v>
      </c>
      <c r="D219" s="6">
        <v>4</v>
      </c>
    </row>
    <row r="220" spans="1:4" x14ac:dyDescent="0.3">
      <c r="A220" s="2">
        <v>44050</v>
      </c>
      <c r="B220" t="s">
        <v>63</v>
      </c>
      <c r="C220" t="s">
        <v>11</v>
      </c>
      <c r="D220" s="6">
        <v>280</v>
      </c>
    </row>
    <row r="221" spans="1:4" x14ac:dyDescent="0.3">
      <c r="A221" s="2">
        <v>44050</v>
      </c>
      <c r="B221" t="s">
        <v>129</v>
      </c>
      <c r="C221" t="s">
        <v>11</v>
      </c>
      <c r="D221" s="6">
        <v>200</v>
      </c>
    </row>
    <row r="222" spans="1:4" x14ac:dyDescent="0.3">
      <c r="A222" s="2">
        <v>44050</v>
      </c>
      <c r="B222" t="s">
        <v>54</v>
      </c>
      <c r="C222" t="s">
        <v>11</v>
      </c>
      <c r="D222" s="6">
        <v>200</v>
      </c>
    </row>
    <row r="223" spans="1:4" x14ac:dyDescent="0.3">
      <c r="A223" s="2">
        <v>44050</v>
      </c>
      <c r="B223" t="s">
        <v>134</v>
      </c>
      <c r="C223" t="s">
        <v>13</v>
      </c>
      <c r="D223" s="6">
        <v>10</v>
      </c>
    </row>
    <row r="224" spans="1:4" x14ac:dyDescent="0.3">
      <c r="A224" s="2">
        <v>44051</v>
      </c>
      <c r="B224" t="s">
        <v>65</v>
      </c>
      <c r="C224" t="s">
        <v>11</v>
      </c>
      <c r="D224" s="6">
        <v>0</v>
      </c>
    </row>
    <row r="225" spans="1:4" x14ac:dyDescent="0.3">
      <c r="A225" s="2">
        <v>44051</v>
      </c>
      <c r="B225" t="s">
        <v>125</v>
      </c>
      <c r="C225" t="s">
        <v>13</v>
      </c>
      <c r="D225" s="6">
        <v>72</v>
      </c>
    </row>
    <row r="226" spans="1:4" x14ac:dyDescent="0.3">
      <c r="A226" s="2">
        <v>44051</v>
      </c>
      <c r="B226" t="s">
        <v>126</v>
      </c>
      <c r="C226" t="s">
        <v>13</v>
      </c>
      <c r="D226" s="6">
        <v>36</v>
      </c>
    </row>
    <row r="227" spans="1:4" x14ac:dyDescent="0.3">
      <c r="A227" s="2">
        <v>44051</v>
      </c>
      <c r="B227" t="s">
        <v>138</v>
      </c>
      <c r="C227" t="s">
        <v>17</v>
      </c>
      <c r="D227" s="6">
        <v>2</v>
      </c>
    </row>
    <row r="228" spans="1:4" x14ac:dyDescent="0.3">
      <c r="A228" s="2">
        <v>44051</v>
      </c>
      <c r="B228" t="s">
        <v>90</v>
      </c>
      <c r="C228" t="s">
        <v>13</v>
      </c>
      <c r="D228" s="6">
        <v>2</v>
      </c>
    </row>
    <row r="229" spans="1:4" x14ac:dyDescent="0.3">
      <c r="A229" s="2">
        <v>44051</v>
      </c>
      <c r="B229" t="s">
        <v>134</v>
      </c>
      <c r="C229" t="s">
        <v>13</v>
      </c>
      <c r="D229" s="6">
        <v>300</v>
      </c>
    </row>
    <row r="230" spans="1:4" x14ac:dyDescent="0.3">
      <c r="A230" s="2">
        <v>44051</v>
      </c>
      <c r="B230" t="s">
        <v>27</v>
      </c>
      <c r="C230" t="s">
        <v>13</v>
      </c>
      <c r="D230" s="6">
        <v>200</v>
      </c>
    </row>
    <row r="231" spans="1:4" x14ac:dyDescent="0.3">
      <c r="A231" s="2">
        <v>44051</v>
      </c>
      <c r="B231" t="s">
        <v>27</v>
      </c>
      <c r="C231" t="s">
        <v>13</v>
      </c>
      <c r="D231" s="6">
        <v>100</v>
      </c>
    </row>
    <row r="232" spans="1:4" x14ac:dyDescent="0.3">
      <c r="A232" s="2">
        <v>44051</v>
      </c>
      <c r="B232" t="s">
        <v>57</v>
      </c>
      <c r="C232" t="s">
        <v>11</v>
      </c>
      <c r="D232" s="6">
        <v>200</v>
      </c>
    </row>
    <row r="233" spans="1:4" x14ac:dyDescent="0.3">
      <c r="A233" s="2">
        <v>44051</v>
      </c>
      <c r="B233" t="s">
        <v>135</v>
      </c>
      <c r="C233" t="s">
        <v>13</v>
      </c>
      <c r="D233" s="6">
        <v>20</v>
      </c>
    </row>
    <row r="234" spans="1:4" x14ac:dyDescent="0.3">
      <c r="A234" s="2">
        <v>44051</v>
      </c>
      <c r="B234" t="s">
        <v>97</v>
      </c>
      <c r="C234" t="s">
        <v>17</v>
      </c>
      <c r="D234" s="6">
        <v>1</v>
      </c>
    </row>
    <row r="235" spans="1:4" x14ac:dyDescent="0.3">
      <c r="A235" s="2">
        <v>44051</v>
      </c>
      <c r="B235" t="s">
        <v>54</v>
      </c>
      <c r="C235" t="s">
        <v>11</v>
      </c>
      <c r="D235" s="6">
        <v>100</v>
      </c>
    </row>
    <row r="236" spans="1:4" x14ac:dyDescent="0.3">
      <c r="A236" s="2">
        <v>44051</v>
      </c>
      <c r="B236" t="s">
        <v>138</v>
      </c>
      <c r="C236" t="s">
        <v>17</v>
      </c>
      <c r="D236" s="6">
        <v>3</v>
      </c>
    </row>
    <row r="237" spans="1:4" x14ac:dyDescent="0.3">
      <c r="A237" s="2">
        <v>44051</v>
      </c>
      <c r="B237" t="s">
        <v>19</v>
      </c>
      <c r="C237" t="s">
        <v>13</v>
      </c>
      <c r="D237" s="6">
        <v>25</v>
      </c>
    </row>
    <row r="238" spans="1:4" x14ac:dyDescent="0.3">
      <c r="A238" s="2">
        <v>44051</v>
      </c>
      <c r="B238" t="s">
        <v>24</v>
      </c>
      <c r="C238" t="s">
        <v>13</v>
      </c>
      <c r="D238" s="6">
        <v>100</v>
      </c>
    </row>
    <row r="239" spans="1:4" x14ac:dyDescent="0.3">
      <c r="A239" s="2">
        <v>44051</v>
      </c>
      <c r="B239" t="s">
        <v>152</v>
      </c>
      <c r="C239" t="s">
        <v>13</v>
      </c>
      <c r="D239" s="6">
        <v>4</v>
      </c>
    </row>
    <row r="240" spans="1:4" x14ac:dyDescent="0.3">
      <c r="A240" s="2">
        <v>44051</v>
      </c>
      <c r="B240" t="s">
        <v>175</v>
      </c>
      <c r="C240" t="s">
        <v>13</v>
      </c>
      <c r="D240" s="6">
        <v>36</v>
      </c>
    </row>
    <row r="241" spans="1:4" x14ac:dyDescent="0.3">
      <c r="A241" s="2">
        <v>44051</v>
      </c>
      <c r="B241" t="s">
        <v>125</v>
      </c>
      <c r="C241" t="s">
        <v>13</v>
      </c>
      <c r="D241" s="6">
        <v>4</v>
      </c>
    </row>
    <row r="242" spans="1:4" x14ac:dyDescent="0.3">
      <c r="A242" s="2">
        <v>44051</v>
      </c>
      <c r="B242" t="s">
        <v>126</v>
      </c>
      <c r="C242" t="s">
        <v>13</v>
      </c>
      <c r="D242" s="6">
        <v>4</v>
      </c>
    </row>
    <row r="243" spans="1:4" x14ac:dyDescent="0.3">
      <c r="A243" s="2">
        <v>44052</v>
      </c>
      <c r="B243" t="s">
        <v>57</v>
      </c>
      <c r="C243" t="s">
        <v>11</v>
      </c>
      <c r="D243" s="6">
        <v>300</v>
      </c>
    </row>
    <row r="244" spans="1:4" x14ac:dyDescent="0.3">
      <c r="A244" s="2">
        <v>44052</v>
      </c>
      <c r="B244" t="s">
        <v>60</v>
      </c>
      <c r="C244" t="s">
        <v>11</v>
      </c>
      <c r="D244" s="6">
        <v>45</v>
      </c>
    </row>
    <row r="245" spans="1:4" x14ac:dyDescent="0.3">
      <c r="A245" s="2">
        <v>44052</v>
      </c>
      <c r="B245" t="s">
        <v>56</v>
      </c>
      <c r="C245" t="s">
        <v>11</v>
      </c>
      <c r="D245" s="6">
        <v>55</v>
      </c>
    </row>
    <row r="246" spans="1:4" x14ac:dyDescent="0.3">
      <c r="A246" s="2">
        <v>44052</v>
      </c>
      <c r="B246" t="s">
        <v>54</v>
      </c>
      <c r="C246" t="s">
        <v>11</v>
      </c>
      <c r="D246" s="6">
        <v>100</v>
      </c>
    </row>
    <row r="247" spans="1:4" x14ac:dyDescent="0.3">
      <c r="A247" s="2">
        <v>44052</v>
      </c>
      <c r="B247" t="s">
        <v>135</v>
      </c>
      <c r="C247" t="s">
        <v>13</v>
      </c>
      <c r="D247" s="6">
        <v>20</v>
      </c>
    </row>
    <row r="248" spans="1:4" x14ac:dyDescent="0.3">
      <c r="A248" s="2">
        <v>44052</v>
      </c>
      <c r="B248" t="s">
        <v>138</v>
      </c>
      <c r="C248" t="s">
        <v>17</v>
      </c>
      <c r="D248" s="6">
        <v>2</v>
      </c>
    </row>
    <row r="249" spans="1:4" x14ac:dyDescent="0.3">
      <c r="A249" s="2">
        <v>44052</v>
      </c>
      <c r="B249" t="s">
        <v>136</v>
      </c>
      <c r="C249" t="s">
        <v>17</v>
      </c>
      <c r="D249" s="6">
        <v>1</v>
      </c>
    </row>
    <row r="250" spans="1:4" x14ac:dyDescent="0.3">
      <c r="A250" s="2">
        <v>44052</v>
      </c>
      <c r="B250" t="s">
        <v>263</v>
      </c>
      <c r="C250" t="s">
        <v>17</v>
      </c>
      <c r="D250" s="6">
        <v>1</v>
      </c>
    </row>
    <row r="251" spans="1:4" x14ac:dyDescent="0.3">
      <c r="A251" s="2">
        <v>44052</v>
      </c>
      <c r="B251" t="s">
        <v>22</v>
      </c>
      <c r="C251" t="s">
        <v>11</v>
      </c>
      <c r="D251" s="6">
        <v>150</v>
      </c>
    </row>
    <row r="252" spans="1:4" x14ac:dyDescent="0.3">
      <c r="A252" s="2">
        <v>44052</v>
      </c>
      <c r="B252" t="s">
        <v>19</v>
      </c>
      <c r="C252" t="s">
        <v>13</v>
      </c>
      <c r="D252" s="6">
        <v>9</v>
      </c>
    </row>
    <row r="253" spans="1:4" x14ac:dyDescent="0.3">
      <c r="A253" s="2">
        <v>44052</v>
      </c>
      <c r="B253" t="s">
        <v>134</v>
      </c>
      <c r="C253" t="s">
        <v>13</v>
      </c>
      <c r="D253" s="6">
        <v>30</v>
      </c>
    </row>
    <row r="254" spans="1:4" x14ac:dyDescent="0.3">
      <c r="A254" s="2">
        <v>44052</v>
      </c>
      <c r="B254" t="s">
        <v>126</v>
      </c>
      <c r="C254" t="s">
        <v>13</v>
      </c>
      <c r="D254" s="6">
        <v>20</v>
      </c>
    </row>
    <row r="255" spans="1:4" x14ac:dyDescent="0.3">
      <c r="A255" s="2">
        <v>44053</v>
      </c>
      <c r="B255" t="s">
        <v>95</v>
      </c>
      <c r="C255" t="s">
        <v>13</v>
      </c>
      <c r="D255" s="6">
        <v>2</v>
      </c>
    </row>
    <row r="256" spans="1:4" x14ac:dyDescent="0.3">
      <c r="A256" s="2">
        <v>44053</v>
      </c>
      <c r="B256" t="s">
        <v>102</v>
      </c>
      <c r="C256" t="s">
        <v>13</v>
      </c>
      <c r="D256" s="6">
        <v>1</v>
      </c>
    </row>
    <row r="257" spans="1:4" x14ac:dyDescent="0.3">
      <c r="A257" s="2">
        <v>44053</v>
      </c>
      <c r="B257" t="s">
        <v>132</v>
      </c>
      <c r="C257" t="s">
        <v>13</v>
      </c>
      <c r="D257" s="6">
        <v>10</v>
      </c>
    </row>
    <row r="258" spans="1:4" x14ac:dyDescent="0.3">
      <c r="A258" s="2">
        <v>44053</v>
      </c>
      <c r="B258" t="s">
        <v>152</v>
      </c>
      <c r="C258" t="s">
        <v>13</v>
      </c>
      <c r="D258" s="6">
        <v>5</v>
      </c>
    </row>
    <row r="259" spans="1:4" x14ac:dyDescent="0.3">
      <c r="A259" s="2">
        <v>44053</v>
      </c>
      <c r="B259" t="s">
        <v>154</v>
      </c>
      <c r="C259" t="s">
        <v>13</v>
      </c>
      <c r="D259" s="6">
        <v>5</v>
      </c>
    </row>
    <row r="260" spans="1:4" x14ac:dyDescent="0.3">
      <c r="A260" s="2">
        <v>44054</v>
      </c>
      <c r="B260" t="s">
        <v>134</v>
      </c>
      <c r="C260" t="s">
        <v>13</v>
      </c>
      <c r="D260" s="6">
        <v>50</v>
      </c>
    </row>
    <row r="261" spans="1:4" x14ac:dyDescent="0.3">
      <c r="A261" s="2">
        <v>44054</v>
      </c>
      <c r="B261" t="s">
        <v>24</v>
      </c>
      <c r="C261" t="s">
        <v>13</v>
      </c>
      <c r="D261" s="6">
        <v>100</v>
      </c>
    </row>
    <row r="262" spans="1:4" x14ac:dyDescent="0.3">
      <c r="A262" s="2">
        <v>44054</v>
      </c>
      <c r="B262" t="s">
        <v>125</v>
      </c>
      <c r="C262" t="s">
        <v>13</v>
      </c>
      <c r="D262" s="6">
        <v>18</v>
      </c>
    </row>
    <row r="263" spans="1:4" x14ac:dyDescent="0.3">
      <c r="A263" s="2">
        <v>44054</v>
      </c>
      <c r="B263" t="s">
        <v>126</v>
      </c>
      <c r="C263" t="s">
        <v>13</v>
      </c>
      <c r="D263" s="6">
        <v>18</v>
      </c>
    </row>
    <row r="264" spans="1:4" x14ac:dyDescent="0.3">
      <c r="A264" s="2">
        <v>44054</v>
      </c>
      <c r="B264" t="s">
        <v>263</v>
      </c>
      <c r="C264" t="s">
        <v>17</v>
      </c>
      <c r="D264" s="6">
        <v>2</v>
      </c>
    </row>
    <row r="265" spans="1:4" x14ac:dyDescent="0.3">
      <c r="A265" s="2">
        <v>44054</v>
      </c>
      <c r="B265" t="s">
        <v>149</v>
      </c>
      <c r="C265" t="s">
        <v>13</v>
      </c>
      <c r="D265" s="6">
        <v>9</v>
      </c>
    </row>
    <row r="266" spans="1:4" x14ac:dyDescent="0.3">
      <c r="A266" s="2">
        <v>44054</v>
      </c>
      <c r="B266" t="s">
        <v>176</v>
      </c>
      <c r="C266" t="s">
        <v>13</v>
      </c>
      <c r="D266" s="6">
        <v>40</v>
      </c>
    </row>
    <row r="267" spans="1:4" x14ac:dyDescent="0.3">
      <c r="A267" s="2">
        <v>44054</v>
      </c>
      <c r="B267" t="s">
        <v>94</v>
      </c>
      <c r="C267" t="s">
        <v>11</v>
      </c>
      <c r="D267" s="6">
        <v>15</v>
      </c>
    </row>
    <row r="268" spans="1:4" x14ac:dyDescent="0.3">
      <c r="A268" s="2">
        <v>44054</v>
      </c>
      <c r="B268" t="s">
        <v>19</v>
      </c>
      <c r="C268" t="s">
        <v>13</v>
      </c>
      <c r="D268" s="6">
        <v>3</v>
      </c>
    </row>
    <row r="269" spans="1:4" x14ac:dyDescent="0.3">
      <c r="A269" s="2">
        <v>44055</v>
      </c>
      <c r="B269" t="s">
        <v>125</v>
      </c>
      <c r="C269" t="s">
        <v>13</v>
      </c>
      <c r="D269" s="6">
        <v>12</v>
      </c>
    </row>
    <row r="270" spans="1:4" x14ac:dyDescent="0.3">
      <c r="A270" s="2">
        <v>44055</v>
      </c>
      <c r="B270" t="s">
        <v>126</v>
      </c>
      <c r="C270" t="s">
        <v>13</v>
      </c>
      <c r="D270" s="6">
        <v>6</v>
      </c>
    </row>
    <row r="271" spans="1:4" x14ac:dyDescent="0.3">
      <c r="A271" s="2">
        <v>44055</v>
      </c>
      <c r="B271" t="s">
        <v>134</v>
      </c>
      <c r="C271" t="s">
        <v>13</v>
      </c>
      <c r="D271" s="6">
        <v>50</v>
      </c>
    </row>
    <row r="272" spans="1:4" x14ac:dyDescent="0.3">
      <c r="A272" s="2">
        <v>44055</v>
      </c>
      <c r="B272" t="s">
        <v>27</v>
      </c>
      <c r="C272" t="s">
        <v>13</v>
      </c>
      <c r="D272" s="6">
        <v>100</v>
      </c>
    </row>
    <row r="273" spans="1:4" x14ac:dyDescent="0.3">
      <c r="A273" s="2">
        <v>44055</v>
      </c>
      <c r="B273" t="s">
        <v>149</v>
      </c>
      <c r="C273" t="s">
        <v>13</v>
      </c>
      <c r="D273" s="6">
        <v>6</v>
      </c>
    </row>
    <row r="274" spans="1:4" x14ac:dyDescent="0.3">
      <c r="A274" s="2">
        <v>44055</v>
      </c>
      <c r="B274" t="s">
        <v>263</v>
      </c>
      <c r="C274" t="s">
        <v>17</v>
      </c>
      <c r="D274" s="6">
        <v>1</v>
      </c>
    </row>
    <row r="275" spans="1:4" x14ac:dyDescent="0.3">
      <c r="A275" s="2">
        <v>44056</v>
      </c>
      <c r="B275" t="s">
        <v>132</v>
      </c>
      <c r="C275" t="s">
        <v>13</v>
      </c>
      <c r="D275" s="6">
        <v>20</v>
      </c>
    </row>
    <row r="276" spans="1:4" x14ac:dyDescent="0.3">
      <c r="A276" s="2">
        <v>44056</v>
      </c>
      <c r="B276" s="7" t="s">
        <v>154</v>
      </c>
      <c r="C276" t="s">
        <v>13</v>
      </c>
      <c r="D276" s="6">
        <v>20</v>
      </c>
    </row>
    <row r="277" spans="1:4" x14ac:dyDescent="0.3">
      <c r="A277" s="2">
        <v>44056</v>
      </c>
      <c r="B277" s="8" t="s">
        <v>152</v>
      </c>
      <c r="C277" t="s">
        <v>13</v>
      </c>
      <c r="D277" s="6">
        <v>20</v>
      </c>
    </row>
    <row r="278" spans="1:4" x14ac:dyDescent="0.3">
      <c r="A278" s="2">
        <v>44056</v>
      </c>
      <c r="B278" t="s">
        <v>30</v>
      </c>
      <c r="C278" t="s">
        <v>11</v>
      </c>
      <c r="D278" s="6">
        <v>25</v>
      </c>
    </row>
    <row r="279" spans="1:4" x14ac:dyDescent="0.3">
      <c r="A279" s="2">
        <v>44056</v>
      </c>
      <c r="B279" t="s">
        <v>134</v>
      </c>
      <c r="C279" t="s">
        <v>13</v>
      </c>
      <c r="D279" s="6">
        <v>60</v>
      </c>
    </row>
    <row r="280" spans="1:4" x14ac:dyDescent="0.3">
      <c r="A280" s="2">
        <v>44056</v>
      </c>
      <c r="B280" t="s">
        <v>18</v>
      </c>
      <c r="C280" t="s">
        <v>13</v>
      </c>
      <c r="D280" s="6">
        <v>50</v>
      </c>
    </row>
    <row r="281" spans="1:4" x14ac:dyDescent="0.3">
      <c r="A281" s="2">
        <v>44057</v>
      </c>
      <c r="B281" t="s">
        <v>125</v>
      </c>
      <c r="C281" t="s">
        <v>13</v>
      </c>
      <c r="D281" s="6">
        <v>20</v>
      </c>
    </row>
    <row r="282" spans="1:4" x14ac:dyDescent="0.3">
      <c r="A282" s="2">
        <v>44057</v>
      </c>
      <c r="B282" t="s">
        <v>126</v>
      </c>
      <c r="C282" t="s">
        <v>13</v>
      </c>
      <c r="D282" s="6">
        <v>20</v>
      </c>
    </row>
    <row r="283" spans="1:4" x14ac:dyDescent="0.3">
      <c r="A283" s="2">
        <v>44057</v>
      </c>
      <c r="B283" t="s">
        <v>173</v>
      </c>
      <c r="C283" t="s">
        <v>13</v>
      </c>
      <c r="D283" s="6">
        <v>1</v>
      </c>
    </row>
    <row r="284" spans="1:4" x14ac:dyDescent="0.3">
      <c r="A284" s="2">
        <v>44059</v>
      </c>
      <c r="B284" t="s">
        <v>19</v>
      </c>
      <c r="C284" t="s">
        <v>13</v>
      </c>
      <c r="D284" s="6">
        <v>15</v>
      </c>
    </row>
    <row r="285" spans="1:4" x14ac:dyDescent="0.3">
      <c r="A285" s="2">
        <v>44059</v>
      </c>
      <c r="B285" t="s">
        <v>24</v>
      </c>
      <c r="C285" t="s">
        <v>13</v>
      </c>
      <c r="D285" s="6">
        <v>100</v>
      </c>
    </row>
    <row r="286" spans="1:4" x14ac:dyDescent="0.3">
      <c r="A286" s="2">
        <v>44059</v>
      </c>
      <c r="B286" t="s">
        <v>134</v>
      </c>
      <c r="C286" t="s">
        <v>13</v>
      </c>
      <c r="D286" s="6">
        <v>300</v>
      </c>
    </row>
    <row r="287" spans="1:4" x14ac:dyDescent="0.3">
      <c r="A287" s="2">
        <v>44059</v>
      </c>
      <c r="B287" t="s">
        <v>18</v>
      </c>
      <c r="C287" t="s">
        <v>13</v>
      </c>
      <c r="D287" s="6">
        <v>50</v>
      </c>
    </row>
    <row r="288" spans="1:4" x14ac:dyDescent="0.3">
      <c r="A288" s="2">
        <v>44059</v>
      </c>
      <c r="B288" t="s">
        <v>171</v>
      </c>
      <c r="C288" t="s">
        <v>13</v>
      </c>
      <c r="D288" s="6">
        <v>1</v>
      </c>
    </row>
    <row r="289" spans="1:4" x14ac:dyDescent="0.3">
      <c r="A289" s="2">
        <v>44059</v>
      </c>
      <c r="B289" t="s">
        <v>130</v>
      </c>
      <c r="C289" t="s">
        <v>11</v>
      </c>
      <c r="D289" s="6">
        <v>75</v>
      </c>
    </row>
    <row r="290" spans="1:4" x14ac:dyDescent="0.3">
      <c r="A290" s="2">
        <v>44059</v>
      </c>
      <c r="B290" t="s">
        <v>133</v>
      </c>
      <c r="C290" t="s">
        <v>13</v>
      </c>
      <c r="D290" s="6">
        <v>100</v>
      </c>
    </row>
    <row r="291" spans="1:4" x14ac:dyDescent="0.3">
      <c r="A291" s="2">
        <v>44059</v>
      </c>
      <c r="B291" t="s">
        <v>135</v>
      </c>
      <c r="C291" t="s">
        <v>13</v>
      </c>
      <c r="D291" s="6">
        <v>10</v>
      </c>
    </row>
    <row r="292" spans="1:4" x14ac:dyDescent="0.3">
      <c r="A292" s="2">
        <v>44059</v>
      </c>
      <c r="B292" t="s">
        <v>21</v>
      </c>
      <c r="C292" t="s">
        <v>11</v>
      </c>
      <c r="D292" s="6">
        <v>3</v>
      </c>
    </row>
    <row r="293" spans="1:4" x14ac:dyDescent="0.3">
      <c r="A293" s="2">
        <v>44059</v>
      </c>
      <c r="B293" t="s">
        <v>174</v>
      </c>
      <c r="C293" t="s">
        <v>13</v>
      </c>
      <c r="D293" s="6">
        <v>1</v>
      </c>
    </row>
    <row r="294" spans="1:4" x14ac:dyDescent="0.3">
      <c r="A294" s="2">
        <v>44059</v>
      </c>
      <c r="B294" t="s">
        <v>101</v>
      </c>
      <c r="C294" t="s">
        <v>13</v>
      </c>
      <c r="D294" s="6">
        <v>1</v>
      </c>
    </row>
    <row r="295" spans="1:4" x14ac:dyDescent="0.3">
      <c r="A295" s="2">
        <v>44059</v>
      </c>
      <c r="B295" t="s">
        <v>172</v>
      </c>
      <c r="C295" t="s">
        <v>13</v>
      </c>
      <c r="D295" s="6">
        <v>1</v>
      </c>
    </row>
    <row r="296" spans="1:4" x14ac:dyDescent="0.3">
      <c r="A296" s="2">
        <v>44059</v>
      </c>
      <c r="B296" t="s">
        <v>49</v>
      </c>
      <c r="C296" t="s">
        <v>11</v>
      </c>
      <c r="D296" s="6">
        <v>250</v>
      </c>
    </row>
    <row r="297" spans="1:4" x14ac:dyDescent="0.3">
      <c r="A297" s="2">
        <v>44059</v>
      </c>
      <c r="B297" t="s">
        <v>34</v>
      </c>
      <c r="C297" t="s">
        <v>13</v>
      </c>
      <c r="D297" s="6">
        <v>4</v>
      </c>
    </row>
    <row r="298" spans="1:4" x14ac:dyDescent="0.3">
      <c r="A298" s="2">
        <v>44059</v>
      </c>
      <c r="B298" t="s">
        <v>125</v>
      </c>
      <c r="C298" t="s">
        <v>13</v>
      </c>
      <c r="D298" s="6">
        <v>15</v>
      </c>
    </row>
    <row r="299" spans="1:4" x14ac:dyDescent="0.3">
      <c r="A299" s="2">
        <v>44059</v>
      </c>
      <c r="B299" t="s">
        <v>74</v>
      </c>
      <c r="C299" t="s">
        <v>13</v>
      </c>
      <c r="D299" s="6">
        <v>15</v>
      </c>
    </row>
    <row r="300" spans="1:4" x14ac:dyDescent="0.3">
      <c r="A300" s="2">
        <v>44060</v>
      </c>
      <c r="B300" t="s">
        <v>19</v>
      </c>
      <c r="C300" t="s">
        <v>13</v>
      </c>
      <c r="D300" s="6">
        <v>1</v>
      </c>
    </row>
    <row r="301" spans="1:4" x14ac:dyDescent="0.3">
      <c r="A301" s="2">
        <v>44060</v>
      </c>
      <c r="B301" t="s">
        <v>37</v>
      </c>
      <c r="C301" t="s">
        <v>13</v>
      </c>
      <c r="D301" s="6">
        <v>1</v>
      </c>
    </row>
    <row r="302" spans="1:4" x14ac:dyDescent="0.3">
      <c r="A302" s="2">
        <v>44060</v>
      </c>
      <c r="B302" t="s">
        <v>134</v>
      </c>
      <c r="C302" t="s">
        <v>13</v>
      </c>
      <c r="D302" s="6">
        <v>50</v>
      </c>
    </row>
    <row r="303" spans="1:4" x14ac:dyDescent="0.3">
      <c r="A303" s="2">
        <v>44060</v>
      </c>
      <c r="B303" t="s">
        <v>186</v>
      </c>
      <c r="C303" t="s">
        <v>11</v>
      </c>
      <c r="D303" s="6">
        <v>40</v>
      </c>
    </row>
    <row r="304" spans="1:4" x14ac:dyDescent="0.3">
      <c r="A304" s="2">
        <v>44060</v>
      </c>
      <c r="B304" t="s">
        <v>55</v>
      </c>
      <c r="C304" t="s">
        <v>11</v>
      </c>
      <c r="D304" s="6">
        <v>60</v>
      </c>
    </row>
    <row r="305" spans="1:4" x14ac:dyDescent="0.3">
      <c r="A305" s="2">
        <v>44060</v>
      </c>
      <c r="B305" t="s">
        <v>130</v>
      </c>
      <c r="C305" t="s">
        <v>11</v>
      </c>
      <c r="D305" s="6">
        <v>75</v>
      </c>
    </row>
    <row r="306" spans="1:4" x14ac:dyDescent="0.3">
      <c r="A306" s="2">
        <v>44060</v>
      </c>
      <c r="B306" t="s">
        <v>152</v>
      </c>
      <c r="C306" t="s">
        <v>13</v>
      </c>
      <c r="D306" s="6">
        <v>10</v>
      </c>
    </row>
    <row r="307" spans="1:4" x14ac:dyDescent="0.3">
      <c r="A307" s="2">
        <v>44060</v>
      </c>
      <c r="B307" t="s">
        <v>154</v>
      </c>
      <c r="C307" t="s">
        <v>13</v>
      </c>
      <c r="D307" s="6">
        <v>10</v>
      </c>
    </row>
    <row r="308" spans="1:4" x14ac:dyDescent="0.3">
      <c r="A308" s="2">
        <v>44061</v>
      </c>
      <c r="B308" t="s">
        <v>169</v>
      </c>
      <c r="C308" t="s">
        <v>13</v>
      </c>
      <c r="D308" s="6">
        <v>1</v>
      </c>
    </row>
    <row r="309" spans="1:4" x14ac:dyDescent="0.3">
      <c r="A309" s="2">
        <v>44061</v>
      </c>
      <c r="B309" t="s">
        <v>154</v>
      </c>
      <c r="C309" t="s">
        <v>13</v>
      </c>
      <c r="D309" s="6">
        <v>5</v>
      </c>
    </row>
    <row r="310" spans="1:4" x14ac:dyDescent="0.3">
      <c r="A310" s="2">
        <v>44061</v>
      </c>
      <c r="B310" t="s">
        <v>126</v>
      </c>
      <c r="C310" t="s">
        <v>13</v>
      </c>
      <c r="D310" s="6">
        <v>5</v>
      </c>
    </row>
    <row r="311" spans="1:4" x14ac:dyDescent="0.3">
      <c r="A311" s="2">
        <v>44061</v>
      </c>
      <c r="B311" t="s">
        <v>152</v>
      </c>
      <c r="C311" t="s">
        <v>13</v>
      </c>
      <c r="D311" s="6">
        <v>5</v>
      </c>
    </row>
    <row r="312" spans="1:4" x14ac:dyDescent="0.3">
      <c r="A312" s="2">
        <v>44064</v>
      </c>
      <c r="B312" t="s">
        <v>46</v>
      </c>
      <c r="C312" t="s">
        <v>13</v>
      </c>
      <c r="D312" s="6">
        <v>24</v>
      </c>
    </row>
    <row r="313" spans="1:4" x14ac:dyDescent="0.3">
      <c r="A313" s="2">
        <v>44064</v>
      </c>
      <c r="B313" t="s">
        <v>44</v>
      </c>
      <c r="C313" t="s">
        <v>13</v>
      </c>
      <c r="D313" s="6">
        <v>24</v>
      </c>
    </row>
    <row r="314" spans="1:4" x14ac:dyDescent="0.3">
      <c r="A314" s="2">
        <v>44064</v>
      </c>
      <c r="B314" t="s">
        <v>125</v>
      </c>
      <c r="C314" t="s">
        <v>13</v>
      </c>
      <c r="D314" s="6">
        <v>30</v>
      </c>
    </row>
    <row r="315" spans="1:4" x14ac:dyDescent="0.3">
      <c r="A315" s="2">
        <v>44064</v>
      </c>
      <c r="B315" t="s">
        <v>149</v>
      </c>
      <c r="C315" t="s">
        <v>13</v>
      </c>
      <c r="D315" s="6">
        <v>17</v>
      </c>
    </row>
    <row r="316" spans="1:4" x14ac:dyDescent="0.3">
      <c r="A316" s="2">
        <v>44068</v>
      </c>
      <c r="B316" t="s">
        <v>44</v>
      </c>
      <c r="C316" t="s">
        <v>13</v>
      </c>
      <c r="D316" s="6">
        <v>6</v>
      </c>
    </row>
    <row r="317" spans="1:4" x14ac:dyDescent="0.3">
      <c r="A317" s="2">
        <v>44070</v>
      </c>
      <c r="B317" t="s">
        <v>131</v>
      </c>
      <c r="C317" t="s">
        <v>13</v>
      </c>
      <c r="D317" s="6">
        <v>5</v>
      </c>
    </row>
    <row r="318" spans="1:4" x14ac:dyDescent="0.3">
      <c r="A318" s="2">
        <v>44070</v>
      </c>
      <c r="B318" t="s">
        <v>125</v>
      </c>
      <c r="C318" t="s">
        <v>13</v>
      </c>
      <c r="D318" s="6">
        <v>50</v>
      </c>
    </row>
    <row r="319" spans="1:4" x14ac:dyDescent="0.3">
      <c r="A319" s="2">
        <v>44070</v>
      </c>
      <c r="B319" t="s">
        <v>31</v>
      </c>
      <c r="C319" t="s">
        <v>11</v>
      </c>
      <c r="D319" s="6">
        <v>15</v>
      </c>
    </row>
    <row r="320" spans="1:4" x14ac:dyDescent="0.3">
      <c r="A320" s="2">
        <v>44070</v>
      </c>
      <c r="B320" t="s">
        <v>154</v>
      </c>
      <c r="C320" t="s">
        <v>13</v>
      </c>
      <c r="D320" s="6">
        <v>10</v>
      </c>
    </row>
    <row r="321" spans="1:4" x14ac:dyDescent="0.3">
      <c r="A321" s="2">
        <v>44070</v>
      </c>
      <c r="B321" t="s">
        <v>152</v>
      </c>
      <c r="C321" t="s">
        <v>13</v>
      </c>
      <c r="D321" s="6">
        <v>10</v>
      </c>
    </row>
    <row r="322" spans="1:4" x14ac:dyDescent="0.3">
      <c r="A322" s="2">
        <v>44070</v>
      </c>
      <c r="B322" t="s">
        <v>81</v>
      </c>
      <c r="C322" t="s">
        <v>11</v>
      </c>
      <c r="D322" s="6">
        <v>3</v>
      </c>
    </row>
    <row r="323" spans="1:4" x14ac:dyDescent="0.3">
      <c r="A323" s="2">
        <v>44070</v>
      </c>
      <c r="B323" t="s">
        <v>29</v>
      </c>
      <c r="C323" t="s">
        <v>11</v>
      </c>
      <c r="D323" s="6">
        <v>3</v>
      </c>
    </row>
    <row r="324" spans="1:4" x14ac:dyDescent="0.3">
      <c r="A324" s="2">
        <v>44071</v>
      </c>
      <c r="B324" t="s">
        <v>154</v>
      </c>
      <c r="C324" t="s">
        <v>13</v>
      </c>
      <c r="D324" s="6">
        <v>4</v>
      </c>
    </row>
    <row r="325" spans="1:4" x14ac:dyDescent="0.3">
      <c r="A325" s="2">
        <v>44071</v>
      </c>
      <c r="B325" t="s">
        <v>152</v>
      </c>
      <c r="C325" t="s">
        <v>13</v>
      </c>
      <c r="D325" s="6">
        <v>4</v>
      </c>
    </row>
    <row r="326" spans="1:4" x14ac:dyDescent="0.3">
      <c r="A326" s="2">
        <v>44071</v>
      </c>
      <c r="B326" t="s">
        <v>81</v>
      </c>
      <c r="C326" t="s">
        <v>11</v>
      </c>
      <c r="D326" s="6">
        <v>3</v>
      </c>
    </row>
    <row r="327" spans="1:4" x14ac:dyDescent="0.3">
      <c r="A327" s="2">
        <v>44071</v>
      </c>
      <c r="B327" t="s">
        <v>47</v>
      </c>
      <c r="C327" t="s">
        <v>11</v>
      </c>
      <c r="D327" s="6">
        <v>127</v>
      </c>
    </row>
    <row r="328" spans="1:4" x14ac:dyDescent="0.3">
      <c r="A328" s="2">
        <v>44071</v>
      </c>
      <c r="B328" t="s">
        <v>27</v>
      </c>
      <c r="C328" t="s">
        <v>13</v>
      </c>
      <c r="D328" s="6">
        <v>300</v>
      </c>
    </row>
    <row r="329" spans="1:4" x14ac:dyDescent="0.3">
      <c r="A329" s="2">
        <v>44071</v>
      </c>
      <c r="B329" t="s">
        <v>134</v>
      </c>
      <c r="C329" t="s">
        <v>13</v>
      </c>
      <c r="D329" s="6">
        <v>300</v>
      </c>
    </row>
    <row r="330" spans="1:4" x14ac:dyDescent="0.3">
      <c r="A330" s="2">
        <v>44071</v>
      </c>
      <c r="B330" t="s">
        <v>130</v>
      </c>
      <c r="C330" t="s">
        <v>11</v>
      </c>
      <c r="D330" s="6">
        <v>55</v>
      </c>
    </row>
    <row r="331" spans="1:4" x14ac:dyDescent="0.3">
      <c r="A331" s="2">
        <v>44074</v>
      </c>
      <c r="B331" t="s">
        <v>135</v>
      </c>
      <c r="C331" t="s">
        <v>13</v>
      </c>
      <c r="D331" s="6">
        <v>10</v>
      </c>
    </row>
    <row r="332" spans="1:4" x14ac:dyDescent="0.3">
      <c r="A332" s="2">
        <v>44074</v>
      </c>
      <c r="B332" t="s">
        <v>47</v>
      </c>
      <c r="C332" t="s">
        <v>11</v>
      </c>
      <c r="D332" s="6">
        <v>10</v>
      </c>
    </row>
    <row r="333" spans="1:4" x14ac:dyDescent="0.3">
      <c r="A333" s="2">
        <v>44076</v>
      </c>
      <c r="B333" t="s">
        <v>129</v>
      </c>
      <c r="C333" t="s">
        <v>11</v>
      </c>
      <c r="D333" s="6">
        <v>20</v>
      </c>
    </row>
    <row r="334" spans="1:4" x14ac:dyDescent="0.3">
      <c r="A334" s="2">
        <v>44076</v>
      </c>
      <c r="B334" t="s">
        <v>130</v>
      </c>
      <c r="C334" t="s">
        <v>11</v>
      </c>
      <c r="D334" s="6">
        <v>20</v>
      </c>
    </row>
    <row r="335" spans="1:4" x14ac:dyDescent="0.3">
      <c r="A335" s="2">
        <v>44076</v>
      </c>
      <c r="B335" t="s">
        <v>47</v>
      </c>
      <c r="C335" t="s">
        <v>11</v>
      </c>
      <c r="D335" s="6">
        <v>20</v>
      </c>
    </row>
    <row r="336" spans="1:4" x14ac:dyDescent="0.3">
      <c r="A336" s="2">
        <v>44076</v>
      </c>
      <c r="B336" t="s">
        <v>54</v>
      </c>
      <c r="C336" t="s">
        <v>11</v>
      </c>
      <c r="D336" s="6">
        <v>20</v>
      </c>
    </row>
    <row r="337" spans="1:4" x14ac:dyDescent="0.3">
      <c r="A337" s="2">
        <v>44076</v>
      </c>
      <c r="B337" t="s">
        <v>133</v>
      </c>
      <c r="C337" t="s">
        <v>13</v>
      </c>
      <c r="D337" s="6">
        <v>100</v>
      </c>
    </row>
    <row r="338" spans="1:4" x14ac:dyDescent="0.3">
      <c r="A338" s="2">
        <v>44076</v>
      </c>
      <c r="B338" t="s">
        <v>135</v>
      </c>
      <c r="C338" t="s">
        <v>13</v>
      </c>
      <c r="D338" s="6">
        <v>30</v>
      </c>
    </row>
    <row r="339" spans="1:4" x14ac:dyDescent="0.3">
      <c r="A339" s="2">
        <v>44077</v>
      </c>
      <c r="B339" t="s">
        <v>47</v>
      </c>
      <c r="C339" t="s">
        <v>11</v>
      </c>
      <c r="D339" s="6">
        <v>63.7</v>
      </c>
    </row>
    <row r="340" spans="1:4" x14ac:dyDescent="0.3">
      <c r="A340" s="2">
        <v>44077</v>
      </c>
      <c r="B340" t="s">
        <v>129</v>
      </c>
      <c r="C340" t="s">
        <v>11</v>
      </c>
      <c r="D340" s="6">
        <v>80</v>
      </c>
    </row>
    <row r="341" spans="1:4" x14ac:dyDescent="0.3">
      <c r="A341" s="2">
        <v>44077</v>
      </c>
      <c r="B341" t="s">
        <v>54</v>
      </c>
      <c r="C341" t="s">
        <v>11</v>
      </c>
      <c r="D341" s="6">
        <v>80</v>
      </c>
    </row>
    <row r="342" spans="1:4" x14ac:dyDescent="0.3">
      <c r="A342" s="2">
        <v>44078</v>
      </c>
      <c r="B342" t="s">
        <v>95</v>
      </c>
      <c r="C342" t="s">
        <v>13</v>
      </c>
      <c r="D342" s="6">
        <v>5</v>
      </c>
    </row>
    <row r="343" spans="1:4" x14ac:dyDescent="0.3">
      <c r="A343" s="2">
        <v>44078</v>
      </c>
      <c r="B343" t="s">
        <v>263</v>
      </c>
      <c r="C343" t="s">
        <v>17</v>
      </c>
      <c r="D343" s="6">
        <v>1</v>
      </c>
    </row>
    <row r="344" spans="1:4" x14ac:dyDescent="0.3">
      <c r="A344" s="2">
        <v>44081</v>
      </c>
      <c r="B344" t="s">
        <v>118</v>
      </c>
      <c r="C344" t="s">
        <v>13</v>
      </c>
      <c r="D344" s="6">
        <v>2</v>
      </c>
    </row>
    <row r="345" spans="1:4" x14ac:dyDescent="0.3">
      <c r="A345" s="2">
        <v>44081</v>
      </c>
      <c r="B345" t="s">
        <v>149</v>
      </c>
      <c r="C345" t="s">
        <v>13</v>
      </c>
      <c r="D345" s="6">
        <v>27</v>
      </c>
    </row>
    <row r="346" spans="1:4" x14ac:dyDescent="0.3">
      <c r="A346" s="2">
        <v>44082</v>
      </c>
      <c r="B346" t="s">
        <v>118</v>
      </c>
      <c r="C346" t="s">
        <v>13</v>
      </c>
      <c r="D346" s="6">
        <v>2</v>
      </c>
    </row>
    <row r="347" spans="1:4" x14ac:dyDescent="0.3">
      <c r="A347" s="2">
        <v>44083</v>
      </c>
      <c r="B347" t="s">
        <v>46</v>
      </c>
      <c r="C347" t="s">
        <v>13</v>
      </c>
      <c r="D347" s="6">
        <v>9</v>
      </c>
    </row>
    <row r="348" spans="1:4" x14ac:dyDescent="0.3">
      <c r="A348" s="2">
        <v>44083</v>
      </c>
      <c r="B348" t="s">
        <v>44</v>
      </c>
      <c r="C348" t="s">
        <v>13</v>
      </c>
      <c r="D348" s="6">
        <v>10</v>
      </c>
    </row>
    <row r="349" spans="1:4" x14ac:dyDescent="0.3">
      <c r="A349" s="2">
        <v>44083</v>
      </c>
      <c r="B349" t="s">
        <v>84</v>
      </c>
      <c r="C349" t="s">
        <v>13</v>
      </c>
      <c r="D349" s="6">
        <v>14</v>
      </c>
    </row>
    <row r="350" spans="1:4" x14ac:dyDescent="0.3">
      <c r="A350" s="2">
        <v>44083</v>
      </c>
      <c r="B350" t="s">
        <v>136</v>
      </c>
      <c r="C350" t="s">
        <v>17</v>
      </c>
      <c r="D350" s="6">
        <v>2</v>
      </c>
    </row>
    <row r="351" spans="1:4" x14ac:dyDescent="0.3">
      <c r="A351" s="2">
        <v>44083</v>
      </c>
      <c r="B351" t="s">
        <v>76</v>
      </c>
      <c r="C351" t="s">
        <v>13</v>
      </c>
      <c r="D351" s="6">
        <v>39</v>
      </c>
    </row>
    <row r="352" spans="1:4" x14ac:dyDescent="0.3">
      <c r="A352" s="2">
        <v>44083</v>
      </c>
      <c r="B352" t="s">
        <v>83</v>
      </c>
      <c r="C352" t="s">
        <v>11</v>
      </c>
      <c r="D352" s="6">
        <v>3</v>
      </c>
    </row>
    <row r="353" spans="1:4" x14ac:dyDescent="0.3">
      <c r="A353" s="2">
        <v>44083</v>
      </c>
      <c r="B353" t="s">
        <v>130</v>
      </c>
      <c r="C353" t="s">
        <v>11</v>
      </c>
      <c r="D353" s="6">
        <v>75</v>
      </c>
    </row>
    <row r="354" spans="1:4" x14ac:dyDescent="0.3">
      <c r="A354" s="2">
        <v>44083</v>
      </c>
      <c r="B354" t="s">
        <v>95</v>
      </c>
      <c r="C354" t="s">
        <v>13</v>
      </c>
      <c r="D354" s="6">
        <v>3</v>
      </c>
    </row>
    <row r="355" spans="1:4" x14ac:dyDescent="0.3">
      <c r="A355" s="2">
        <v>44084</v>
      </c>
      <c r="B355" t="s">
        <v>22</v>
      </c>
      <c r="C355" t="s">
        <v>11</v>
      </c>
      <c r="D355" s="6">
        <v>50</v>
      </c>
    </row>
    <row r="356" spans="1:4" x14ac:dyDescent="0.3">
      <c r="A356" s="2">
        <v>44084</v>
      </c>
      <c r="B356" t="s">
        <v>130</v>
      </c>
      <c r="C356" t="s">
        <v>11</v>
      </c>
      <c r="D356" s="6">
        <v>75</v>
      </c>
    </row>
    <row r="357" spans="1:4" x14ac:dyDescent="0.3">
      <c r="A357" s="2">
        <v>44084</v>
      </c>
      <c r="B357" t="s">
        <v>136</v>
      </c>
      <c r="C357" t="s">
        <v>17</v>
      </c>
      <c r="D357" s="6">
        <v>2</v>
      </c>
    </row>
    <row r="358" spans="1:4" x14ac:dyDescent="0.3">
      <c r="A358" s="2">
        <v>44088</v>
      </c>
      <c r="B358" t="s">
        <v>149</v>
      </c>
      <c r="C358" t="s">
        <v>13</v>
      </c>
      <c r="D358" s="6">
        <v>10</v>
      </c>
    </row>
    <row r="359" spans="1:4" x14ac:dyDescent="0.3">
      <c r="A359" s="2">
        <v>44088</v>
      </c>
      <c r="B359" t="s">
        <v>78</v>
      </c>
      <c r="C359" t="s">
        <v>11</v>
      </c>
      <c r="D359" s="6">
        <v>12</v>
      </c>
    </row>
    <row r="360" spans="1:4" x14ac:dyDescent="0.3">
      <c r="A360" s="2">
        <v>44088</v>
      </c>
      <c r="B360" t="s">
        <v>47</v>
      </c>
      <c r="C360" t="s">
        <v>11</v>
      </c>
      <c r="D360" s="6">
        <v>6.3</v>
      </c>
    </row>
    <row r="361" spans="1:4" x14ac:dyDescent="0.3">
      <c r="A361" s="2">
        <v>44089</v>
      </c>
      <c r="B361" t="s">
        <v>46</v>
      </c>
      <c r="C361" t="s">
        <v>13</v>
      </c>
      <c r="D361" s="6">
        <v>6</v>
      </c>
    </row>
    <row r="362" spans="1:4" x14ac:dyDescent="0.3">
      <c r="A362" s="2">
        <v>44089</v>
      </c>
      <c r="B362" t="s">
        <v>44</v>
      </c>
      <c r="C362" t="s">
        <v>13</v>
      </c>
      <c r="D362" s="6">
        <v>6</v>
      </c>
    </row>
    <row r="363" spans="1:4" x14ac:dyDescent="0.3">
      <c r="A363" s="2">
        <v>44089</v>
      </c>
      <c r="B363" t="s">
        <v>47</v>
      </c>
      <c r="C363" t="s">
        <v>11</v>
      </c>
      <c r="D363" s="6">
        <v>40</v>
      </c>
    </row>
    <row r="364" spans="1:4" x14ac:dyDescent="0.3">
      <c r="A364" s="2">
        <v>44089</v>
      </c>
      <c r="B364" t="s">
        <v>136</v>
      </c>
      <c r="C364" t="s">
        <v>17</v>
      </c>
      <c r="D364" s="6">
        <v>2</v>
      </c>
    </row>
    <row r="365" spans="1:4" x14ac:dyDescent="0.3">
      <c r="A365" s="2">
        <v>44090</v>
      </c>
      <c r="B365" t="s">
        <v>125</v>
      </c>
      <c r="C365" t="s">
        <v>13</v>
      </c>
      <c r="D365" s="6">
        <v>5</v>
      </c>
    </row>
    <row r="366" spans="1:4" x14ac:dyDescent="0.3">
      <c r="A366" s="2">
        <v>44090</v>
      </c>
      <c r="B366" t="s">
        <v>126</v>
      </c>
      <c r="C366" t="s">
        <v>13</v>
      </c>
      <c r="D366" s="6">
        <v>10</v>
      </c>
    </row>
    <row r="367" spans="1:4" x14ac:dyDescent="0.3">
      <c r="A367" s="2">
        <v>44090</v>
      </c>
      <c r="B367" t="s">
        <v>141</v>
      </c>
      <c r="C367" t="s">
        <v>13</v>
      </c>
      <c r="D367" s="6">
        <v>5</v>
      </c>
    </row>
    <row r="368" spans="1:4" x14ac:dyDescent="0.3">
      <c r="A368" s="2">
        <v>44090</v>
      </c>
      <c r="B368" t="s">
        <v>110</v>
      </c>
      <c r="C368" t="s">
        <v>13</v>
      </c>
      <c r="D368" s="6">
        <v>4</v>
      </c>
    </row>
    <row r="369" spans="1:4" x14ac:dyDescent="0.3">
      <c r="A369" s="2">
        <v>44090</v>
      </c>
      <c r="B369" t="s">
        <v>44</v>
      </c>
      <c r="C369" t="s">
        <v>13</v>
      </c>
      <c r="D369" s="6">
        <v>14</v>
      </c>
    </row>
    <row r="370" spans="1:4" x14ac:dyDescent="0.3">
      <c r="A370" s="2">
        <v>44095</v>
      </c>
      <c r="B370" t="s">
        <v>134</v>
      </c>
      <c r="C370" t="s">
        <v>13</v>
      </c>
      <c r="D370" s="6">
        <v>200</v>
      </c>
    </row>
    <row r="371" spans="1:4" x14ac:dyDescent="0.3">
      <c r="A371" s="2">
        <v>44095</v>
      </c>
      <c r="B371" t="s">
        <v>78</v>
      </c>
      <c r="C371" t="s">
        <v>11</v>
      </c>
      <c r="D371" s="6">
        <v>125</v>
      </c>
    </row>
    <row r="372" spans="1:4" x14ac:dyDescent="0.3">
      <c r="A372" s="2">
        <v>44095</v>
      </c>
      <c r="B372" t="s">
        <v>76</v>
      </c>
      <c r="C372" t="s">
        <v>13</v>
      </c>
      <c r="D372" s="6">
        <v>20</v>
      </c>
    </row>
    <row r="373" spans="1:4" x14ac:dyDescent="0.3">
      <c r="A373" s="2">
        <v>44095</v>
      </c>
      <c r="B373" t="s">
        <v>96</v>
      </c>
      <c r="C373" t="s">
        <v>13</v>
      </c>
      <c r="D373" s="6">
        <v>10</v>
      </c>
    </row>
    <row r="374" spans="1:4" x14ac:dyDescent="0.3">
      <c r="A374" s="2">
        <v>44095</v>
      </c>
      <c r="B374" t="s">
        <v>44</v>
      </c>
      <c r="C374" t="s">
        <v>13</v>
      </c>
      <c r="D374" s="6">
        <v>10</v>
      </c>
    </row>
    <row r="375" spans="1:4" x14ac:dyDescent="0.3">
      <c r="A375" s="2">
        <v>44096</v>
      </c>
      <c r="B375" t="s">
        <v>76</v>
      </c>
      <c r="C375" t="s">
        <v>13</v>
      </c>
      <c r="D375" s="6">
        <v>20</v>
      </c>
    </row>
    <row r="376" spans="1:4" x14ac:dyDescent="0.3">
      <c r="A376" s="2">
        <v>44096</v>
      </c>
      <c r="B376" t="s">
        <v>96</v>
      </c>
      <c r="C376" t="s">
        <v>13</v>
      </c>
      <c r="D376" s="6">
        <v>20</v>
      </c>
    </row>
    <row r="377" spans="1:4" x14ac:dyDescent="0.3">
      <c r="A377" s="2">
        <v>44096</v>
      </c>
      <c r="B377" t="s">
        <v>44</v>
      </c>
      <c r="C377" t="s">
        <v>13</v>
      </c>
      <c r="D377" s="6">
        <v>10</v>
      </c>
    </row>
    <row r="378" spans="1:4" x14ac:dyDescent="0.3">
      <c r="A378" s="2">
        <v>44096</v>
      </c>
      <c r="B378" t="s">
        <v>136</v>
      </c>
      <c r="C378" t="s">
        <v>17</v>
      </c>
      <c r="D378" s="6">
        <v>2</v>
      </c>
    </row>
    <row r="379" spans="1:4" x14ac:dyDescent="0.3">
      <c r="A379" s="2">
        <v>44096</v>
      </c>
      <c r="B379" t="s">
        <v>78</v>
      </c>
      <c r="C379" t="s">
        <v>11</v>
      </c>
      <c r="D379" s="6">
        <v>113</v>
      </c>
    </row>
    <row r="380" spans="1:4" x14ac:dyDescent="0.3">
      <c r="A380" s="2">
        <v>44097</v>
      </c>
      <c r="B380" t="s">
        <v>19</v>
      </c>
      <c r="C380" t="s">
        <v>13</v>
      </c>
      <c r="D380" s="6">
        <v>12</v>
      </c>
    </row>
    <row r="381" spans="1:4" x14ac:dyDescent="0.3">
      <c r="A381" s="2">
        <v>44097</v>
      </c>
      <c r="B381" t="s">
        <v>55</v>
      </c>
      <c r="C381" t="s">
        <v>11</v>
      </c>
      <c r="D381" s="6">
        <v>200</v>
      </c>
    </row>
    <row r="382" spans="1:4" x14ac:dyDescent="0.3">
      <c r="A382" s="2">
        <v>44097</v>
      </c>
      <c r="B382" t="s">
        <v>130</v>
      </c>
      <c r="C382" t="s">
        <v>11</v>
      </c>
      <c r="D382" s="6">
        <v>200</v>
      </c>
    </row>
    <row r="383" spans="1:4" x14ac:dyDescent="0.3">
      <c r="A383" s="2">
        <v>44097</v>
      </c>
      <c r="B383" t="s">
        <v>263</v>
      </c>
      <c r="C383" t="s">
        <v>17</v>
      </c>
      <c r="D383" s="6">
        <v>2</v>
      </c>
    </row>
    <row r="384" spans="1:4" x14ac:dyDescent="0.3">
      <c r="A384" s="2">
        <v>44098</v>
      </c>
      <c r="B384" t="s">
        <v>130</v>
      </c>
      <c r="C384" t="s">
        <v>11</v>
      </c>
      <c r="D384" s="6">
        <v>95</v>
      </c>
    </row>
    <row r="385" spans="1:4" x14ac:dyDescent="0.3">
      <c r="A385" s="2">
        <v>44098</v>
      </c>
      <c r="B385" t="s">
        <v>55</v>
      </c>
      <c r="C385" t="s">
        <v>11</v>
      </c>
      <c r="D385" s="6">
        <v>100</v>
      </c>
    </row>
    <row r="386" spans="1:4" x14ac:dyDescent="0.3">
      <c r="A386" s="2">
        <v>44098</v>
      </c>
      <c r="B386" t="s">
        <v>55</v>
      </c>
      <c r="C386" t="s">
        <v>11</v>
      </c>
      <c r="D386" s="6">
        <v>40</v>
      </c>
    </row>
    <row r="387" spans="1:4" x14ac:dyDescent="0.3">
      <c r="A387" s="2">
        <v>44098</v>
      </c>
      <c r="B387" t="s">
        <v>27</v>
      </c>
      <c r="C387" t="s">
        <v>13</v>
      </c>
      <c r="D387" s="6">
        <v>100</v>
      </c>
    </row>
    <row r="388" spans="1:4" x14ac:dyDescent="0.3">
      <c r="A388" s="2">
        <v>44099</v>
      </c>
      <c r="B388" t="s">
        <v>77</v>
      </c>
      <c r="C388" t="s">
        <v>13</v>
      </c>
      <c r="D388" s="6">
        <v>2</v>
      </c>
    </row>
    <row r="389" spans="1:4" x14ac:dyDescent="0.3">
      <c r="A389" s="2">
        <v>44099</v>
      </c>
      <c r="B389" t="s">
        <v>76</v>
      </c>
      <c r="C389" t="s">
        <v>13</v>
      </c>
      <c r="D389" s="6">
        <v>14</v>
      </c>
    </row>
    <row r="390" spans="1:4" x14ac:dyDescent="0.3">
      <c r="A390" s="2">
        <v>44099</v>
      </c>
      <c r="B390" t="s">
        <v>136</v>
      </c>
      <c r="C390" t="s">
        <v>17</v>
      </c>
      <c r="D390" s="6">
        <v>1</v>
      </c>
    </row>
    <row r="391" spans="1:4" x14ac:dyDescent="0.3">
      <c r="A391" s="2">
        <v>44099</v>
      </c>
      <c r="B391" t="s">
        <v>46</v>
      </c>
      <c r="C391" t="s">
        <v>13</v>
      </c>
      <c r="D391" s="6">
        <v>6</v>
      </c>
    </row>
    <row r="392" spans="1:4" x14ac:dyDescent="0.3">
      <c r="A392" s="2">
        <v>44099</v>
      </c>
      <c r="B392" t="s">
        <v>47</v>
      </c>
      <c r="C392" t="s">
        <v>11</v>
      </c>
      <c r="D392" s="6">
        <v>78</v>
      </c>
    </row>
    <row r="393" spans="1:4" x14ac:dyDescent="0.3">
      <c r="A393" s="2">
        <v>44102</v>
      </c>
      <c r="B393" t="s">
        <v>281</v>
      </c>
      <c r="C393" t="s">
        <v>13</v>
      </c>
      <c r="D393" s="6">
        <v>4</v>
      </c>
    </row>
    <row r="394" spans="1:4" x14ac:dyDescent="0.3">
      <c r="A394" s="2">
        <v>44102</v>
      </c>
      <c r="B394" t="s">
        <v>134</v>
      </c>
      <c r="C394" t="s">
        <v>13</v>
      </c>
      <c r="D394" s="6">
        <v>50</v>
      </c>
    </row>
    <row r="395" spans="1:4" x14ac:dyDescent="0.3">
      <c r="A395" s="2">
        <v>44103</v>
      </c>
      <c r="B395" t="s">
        <v>24</v>
      </c>
      <c r="C395" t="s">
        <v>13</v>
      </c>
      <c r="D395" s="6">
        <v>30</v>
      </c>
    </row>
    <row r="396" spans="1:4" x14ac:dyDescent="0.3">
      <c r="A396" s="2">
        <v>44103</v>
      </c>
      <c r="B396" t="s">
        <v>19</v>
      </c>
      <c r="C396" t="s">
        <v>13</v>
      </c>
      <c r="D396" s="6">
        <v>5</v>
      </c>
    </row>
    <row r="397" spans="1:4" x14ac:dyDescent="0.3">
      <c r="A397" s="2">
        <v>44104</v>
      </c>
      <c r="B397" t="s">
        <v>279</v>
      </c>
      <c r="C397" t="s">
        <v>13</v>
      </c>
      <c r="D397" s="6">
        <v>50</v>
      </c>
    </row>
    <row r="398" spans="1:4" x14ac:dyDescent="0.3">
      <c r="A398" s="2">
        <v>44104</v>
      </c>
      <c r="B398" t="s">
        <v>133</v>
      </c>
      <c r="C398" t="s">
        <v>13</v>
      </c>
      <c r="D398" s="6">
        <v>50</v>
      </c>
    </row>
    <row r="399" spans="1:4" x14ac:dyDescent="0.3">
      <c r="A399" s="2">
        <v>44104</v>
      </c>
      <c r="B399" t="s">
        <v>134</v>
      </c>
      <c r="C399" t="s">
        <v>13</v>
      </c>
      <c r="D399" s="6">
        <v>50</v>
      </c>
    </row>
    <row r="400" spans="1:4" x14ac:dyDescent="0.3">
      <c r="A400" s="2">
        <v>44104</v>
      </c>
      <c r="B400" t="s">
        <v>41</v>
      </c>
      <c r="C400" t="s">
        <v>11</v>
      </c>
      <c r="D400" s="6">
        <v>62</v>
      </c>
    </row>
    <row r="401" spans="1:4" x14ac:dyDescent="0.3">
      <c r="A401" s="2">
        <v>44104</v>
      </c>
      <c r="B401" t="s">
        <v>39</v>
      </c>
      <c r="C401" t="s">
        <v>13</v>
      </c>
      <c r="D401" s="6">
        <v>2</v>
      </c>
    </row>
    <row r="402" spans="1:4" x14ac:dyDescent="0.3">
      <c r="A402" s="2">
        <v>44104</v>
      </c>
      <c r="B402" t="s">
        <v>95</v>
      </c>
      <c r="C402" t="s">
        <v>13</v>
      </c>
      <c r="D402" s="6">
        <v>5</v>
      </c>
    </row>
    <row r="403" spans="1:4" x14ac:dyDescent="0.3">
      <c r="A403" s="2">
        <v>44105</v>
      </c>
      <c r="B403" t="s">
        <v>110</v>
      </c>
      <c r="C403" t="s">
        <v>13</v>
      </c>
      <c r="D403" s="6">
        <v>8</v>
      </c>
    </row>
    <row r="404" spans="1:4" x14ac:dyDescent="0.3">
      <c r="A404" s="2">
        <v>44106</v>
      </c>
      <c r="B404" t="s">
        <v>279</v>
      </c>
      <c r="C404" t="s">
        <v>13</v>
      </c>
      <c r="D404" s="6">
        <v>50</v>
      </c>
    </row>
    <row r="405" spans="1:4" x14ac:dyDescent="0.3">
      <c r="A405" s="2">
        <v>44106</v>
      </c>
      <c r="B405" t="s">
        <v>134</v>
      </c>
      <c r="C405" t="s">
        <v>13</v>
      </c>
      <c r="D405" s="6">
        <v>50</v>
      </c>
    </row>
    <row r="406" spans="1:4" x14ac:dyDescent="0.3">
      <c r="A406" s="2">
        <v>44106</v>
      </c>
      <c r="B406" t="s">
        <v>41</v>
      </c>
      <c r="C406" t="s">
        <v>11</v>
      </c>
      <c r="D406" s="6">
        <v>62</v>
      </c>
    </row>
    <row r="407" spans="1:4" x14ac:dyDescent="0.3">
      <c r="A407" s="2">
        <v>44109</v>
      </c>
      <c r="B407" t="s">
        <v>19</v>
      </c>
      <c r="C407" t="s">
        <v>13</v>
      </c>
      <c r="D407" s="6">
        <v>5</v>
      </c>
    </row>
    <row r="408" spans="1:4" x14ac:dyDescent="0.3">
      <c r="A408" s="2">
        <v>44109</v>
      </c>
      <c r="B408" t="s">
        <v>54</v>
      </c>
      <c r="C408" t="s">
        <v>11</v>
      </c>
      <c r="D408" s="6">
        <v>100</v>
      </c>
    </row>
    <row r="409" spans="1:4" x14ac:dyDescent="0.3">
      <c r="A409" s="2">
        <v>44109</v>
      </c>
      <c r="B409" t="s">
        <v>24</v>
      </c>
      <c r="C409" t="s">
        <v>13</v>
      </c>
      <c r="D409" s="6">
        <v>35</v>
      </c>
    </row>
    <row r="410" spans="1:4" x14ac:dyDescent="0.3">
      <c r="A410" s="2">
        <v>44109</v>
      </c>
      <c r="B410" t="s">
        <v>263</v>
      </c>
      <c r="C410" t="s">
        <v>17</v>
      </c>
      <c r="D410" s="6">
        <v>1</v>
      </c>
    </row>
    <row r="411" spans="1:4" x14ac:dyDescent="0.3">
      <c r="A411" s="2">
        <v>44109</v>
      </c>
      <c r="B411" t="s">
        <v>39</v>
      </c>
      <c r="C411" t="s">
        <v>13</v>
      </c>
      <c r="D411" s="6">
        <v>4</v>
      </c>
    </row>
    <row r="412" spans="1:4" x14ac:dyDescent="0.3">
      <c r="A412" s="2">
        <v>44109</v>
      </c>
      <c r="B412" t="s">
        <v>95</v>
      </c>
      <c r="C412" t="s">
        <v>13</v>
      </c>
      <c r="D412" s="6">
        <v>5</v>
      </c>
    </row>
    <row r="413" spans="1:4" x14ac:dyDescent="0.3">
      <c r="A413" s="2">
        <v>44110</v>
      </c>
      <c r="B413" t="s">
        <v>37</v>
      </c>
      <c r="C413" t="s">
        <v>13</v>
      </c>
      <c r="D413" s="6">
        <v>7</v>
      </c>
    </row>
    <row r="414" spans="1:4" x14ac:dyDescent="0.3">
      <c r="A414" s="2">
        <v>44110</v>
      </c>
      <c r="B414" t="s">
        <v>34</v>
      </c>
      <c r="C414" t="s">
        <v>13</v>
      </c>
      <c r="D414" s="6">
        <v>3</v>
      </c>
    </row>
    <row r="415" spans="1:4" x14ac:dyDescent="0.3">
      <c r="A415" s="2">
        <v>44110</v>
      </c>
      <c r="B415" t="s">
        <v>54</v>
      </c>
      <c r="C415" t="s">
        <v>11</v>
      </c>
      <c r="D415" s="6">
        <v>100</v>
      </c>
    </row>
    <row r="416" spans="1:4" x14ac:dyDescent="0.3">
      <c r="A416" s="2">
        <v>44110</v>
      </c>
      <c r="B416" t="s">
        <v>129</v>
      </c>
      <c r="C416" t="s">
        <v>11</v>
      </c>
      <c r="D416" s="6">
        <v>100</v>
      </c>
    </row>
    <row r="417" spans="1:4" x14ac:dyDescent="0.3">
      <c r="A417" s="2">
        <v>44110</v>
      </c>
      <c r="B417" t="s">
        <v>24</v>
      </c>
      <c r="C417" t="s">
        <v>13</v>
      </c>
      <c r="D417" s="6">
        <v>36</v>
      </c>
    </row>
    <row r="418" spans="1:4" x14ac:dyDescent="0.3">
      <c r="A418" s="2">
        <v>44110</v>
      </c>
      <c r="B418" t="s">
        <v>97</v>
      </c>
      <c r="C418" t="s">
        <v>17</v>
      </c>
      <c r="D418" s="6">
        <v>1</v>
      </c>
    </row>
    <row r="419" spans="1:4" x14ac:dyDescent="0.3">
      <c r="A419" s="2">
        <v>44110</v>
      </c>
      <c r="B419" t="s">
        <v>135</v>
      </c>
      <c r="C419" t="s">
        <v>13</v>
      </c>
      <c r="D419" s="6">
        <v>20</v>
      </c>
    </row>
    <row r="420" spans="1:4" x14ac:dyDescent="0.3">
      <c r="A420" s="2">
        <v>44111</v>
      </c>
      <c r="B420" t="s">
        <v>38</v>
      </c>
      <c r="C420" t="s">
        <v>13</v>
      </c>
      <c r="D420" s="6">
        <v>1</v>
      </c>
    </row>
    <row r="421" spans="1:4" x14ac:dyDescent="0.3">
      <c r="A421" s="2">
        <v>44113</v>
      </c>
      <c r="B421" t="s">
        <v>279</v>
      </c>
      <c r="C421" t="s">
        <v>13</v>
      </c>
      <c r="D421" s="6">
        <v>25</v>
      </c>
    </row>
    <row r="422" spans="1:4" x14ac:dyDescent="0.3">
      <c r="A422" s="2">
        <v>44113</v>
      </c>
      <c r="B422" t="s">
        <v>134</v>
      </c>
      <c r="C422" t="s">
        <v>13</v>
      </c>
      <c r="D422" s="6">
        <v>30</v>
      </c>
    </row>
    <row r="423" spans="1:4" x14ac:dyDescent="0.3">
      <c r="A423" s="2">
        <v>44113</v>
      </c>
      <c r="B423" t="s">
        <v>121</v>
      </c>
      <c r="C423" t="s">
        <v>13</v>
      </c>
      <c r="D423" s="6">
        <v>2</v>
      </c>
    </row>
    <row r="424" spans="1:4" x14ac:dyDescent="0.3">
      <c r="A424" s="2">
        <v>44113</v>
      </c>
      <c r="B424" t="s">
        <v>90</v>
      </c>
      <c r="C424" t="s">
        <v>13</v>
      </c>
      <c r="D424" s="6">
        <v>3</v>
      </c>
    </row>
    <row r="425" spans="1:4" x14ac:dyDescent="0.3">
      <c r="A425" s="2">
        <v>44114</v>
      </c>
      <c r="B425" t="s">
        <v>279</v>
      </c>
      <c r="C425" t="s">
        <v>13</v>
      </c>
      <c r="D425" s="6">
        <v>100</v>
      </c>
    </row>
    <row r="426" spans="1:4" x14ac:dyDescent="0.3">
      <c r="A426" s="2">
        <v>44114</v>
      </c>
      <c r="B426" t="s">
        <v>41</v>
      </c>
      <c r="C426" t="s">
        <v>11</v>
      </c>
      <c r="D426" s="6">
        <v>124</v>
      </c>
    </row>
    <row r="427" spans="1:4" x14ac:dyDescent="0.3">
      <c r="A427" s="2">
        <v>44114</v>
      </c>
      <c r="B427" t="s">
        <v>134</v>
      </c>
      <c r="C427" t="s">
        <v>13</v>
      </c>
      <c r="D427" s="6">
        <v>100</v>
      </c>
    </row>
    <row r="428" spans="1:4" x14ac:dyDescent="0.3">
      <c r="A428" s="2">
        <v>44114</v>
      </c>
      <c r="B428" t="s">
        <v>42</v>
      </c>
      <c r="C428" t="s">
        <v>11</v>
      </c>
      <c r="D428" s="6">
        <v>1501</v>
      </c>
    </row>
    <row r="429" spans="1:4" x14ac:dyDescent="0.3">
      <c r="A429" s="2">
        <v>44116</v>
      </c>
      <c r="B429" t="s">
        <v>121</v>
      </c>
      <c r="C429" t="s">
        <v>13</v>
      </c>
      <c r="D429" s="6">
        <v>1</v>
      </c>
    </row>
    <row r="430" spans="1:4" x14ac:dyDescent="0.3">
      <c r="A430" s="2">
        <v>44116</v>
      </c>
      <c r="B430" t="s">
        <v>110</v>
      </c>
      <c r="C430" t="s">
        <v>13</v>
      </c>
      <c r="D430" s="6">
        <v>1</v>
      </c>
    </row>
    <row r="431" spans="1:4" x14ac:dyDescent="0.3">
      <c r="A431" s="2">
        <v>44116</v>
      </c>
      <c r="B431" t="s">
        <v>278</v>
      </c>
      <c r="C431" t="s">
        <v>13</v>
      </c>
      <c r="D431" s="6">
        <v>150</v>
      </c>
    </row>
    <row r="432" spans="1:4" x14ac:dyDescent="0.3">
      <c r="A432" s="2">
        <v>44116</v>
      </c>
      <c r="B432" t="s">
        <v>277</v>
      </c>
      <c r="C432" t="s">
        <v>13</v>
      </c>
      <c r="D432" s="6">
        <v>144</v>
      </c>
    </row>
    <row r="433" spans="1:4" x14ac:dyDescent="0.3">
      <c r="A433" s="2">
        <v>44117</v>
      </c>
      <c r="B433" t="s">
        <v>277</v>
      </c>
      <c r="C433" t="s">
        <v>13</v>
      </c>
      <c r="D433" s="6">
        <v>480</v>
      </c>
    </row>
    <row r="434" spans="1:4" x14ac:dyDescent="0.3">
      <c r="A434" s="2">
        <v>44118</v>
      </c>
      <c r="B434" t="s">
        <v>277</v>
      </c>
      <c r="C434" t="s">
        <v>13</v>
      </c>
      <c r="D434" s="6">
        <v>132</v>
      </c>
    </row>
    <row r="435" spans="1:4" x14ac:dyDescent="0.3">
      <c r="A435" s="2">
        <v>44119</v>
      </c>
      <c r="B435" t="s">
        <v>42</v>
      </c>
      <c r="C435" t="s">
        <v>11</v>
      </c>
      <c r="D435" s="6">
        <v>1311</v>
      </c>
    </row>
    <row r="436" spans="1:4" x14ac:dyDescent="0.3">
      <c r="A436" s="2">
        <v>44120</v>
      </c>
      <c r="B436" t="s">
        <v>279</v>
      </c>
      <c r="C436" t="s">
        <v>13</v>
      </c>
      <c r="D436" s="6">
        <v>50</v>
      </c>
    </row>
    <row r="437" spans="1:4" x14ac:dyDescent="0.3">
      <c r="A437" s="2">
        <v>44120</v>
      </c>
      <c r="B437" t="s">
        <v>134</v>
      </c>
      <c r="C437" t="s">
        <v>13</v>
      </c>
      <c r="D437" s="6">
        <v>27</v>
      </c>
    </row>
    <row r="438" spans="1:4" x14ac:dyDescent="0.3">
      <c r="A438" s="2">
        <v>44123</v>
      </c>
      <c r="B438" t="s">
        <v>279</v>
      </c>
      <c r="C438" t="s">
        <v>13</v>
      </c>
      <c r="D438" s="6">
        <v>25</v>
      </c>
    </row>
    <row r="439" spans="1:4" x14ac:dyDescent="0.3">
      <c r="A439" s="2">
        <v>44123</v>
      </c>
      <c r="B439" t="s">
        <v>278</v>
      </c>
      <c r="C439" t="s">
        <v>13</v>
      </c>
      <c r="D439" s="6">
        <v>50</v>
      </c>
    </row>
    <row r="440" spans="1:4" x14ac:dyDescent="0.3">
      <c r="A440" s="2">
        <v>44124</v>
      </c>
      <c r="B440" t="s">
        <v>279</v>
      </c>
      <c r="C440" t="s">
        <v>13</v>
      </c>
      <c r="D440" s="6">
        <v>50</v>
      </c>
    </row>
    <row r="441" spans="1:4" x14ac:dyDescent="0.3">
      <c r="A441" s="2">
        <v>44124</v>
      </c>
      <c r="B441" t="s">
        <v>41</v>
      </c>
      <c r="C441" t="s">
        <v>11</v>
      </c>
      <c r="D441" s="6">
        <v>62</v>
      </c>
    </row>
    <row r="442" spans="1:4" x14ac:dyDescent="0.3">
      <c r="A442" s="2">
        <v>44125</v>
      </c>
      <c r="B442" t="s">
        <v>37</v>
      </c>
      <c r="C442" t="s">
        <v>13</v>
      </c>
      <c r="D442" s="6">
        <v>4</v>
      </c>
    </row>
    <row r="443" spans="1:4" x14ac:dyDescent="0.3">
      <c r="A443" s="2">
        <v>44125</v>
      </c>
      <c r="B443" t="s">
        <v>135</v>
      </c>
      <c r="C443" t="s">
        <v>13</v>
      </c>
      <c r="D443" s="6">
        <v>10</v>
      </c>
    </row>
    <row r="444" spans="1:4" x14ac:dyDescent="0.3">
      <c r="A444" s="2">
        <v>44125</v>
      </c>
      <c r="B444" t="s">
        <v>63</v>
      </c>
      <c r="C444" t="s">
        <v>11</v>
      </c>
      <c r="D444" s="6">
        <v>10</v>
      </c>
    </row>
    <row r="445" spans="1:4" x14ac:dyDescent="0.3">
      <c r="A445" s="2">
        <v>44125</v>
      </c>
      <c r="B445" t="s">
        <v>54</v>
      </c>
      <c r="C445" t="s">
        <v>11</v>
      </c>
      <c r="D445" s="6">
        <v>35</v>
      </c>
    </row>
    <row r="446" spans="1:4" x14ac:dyDescent="0.3">
      <c r="A446" s="2">
        <v>44125</v>
      </c>
      <c r="B446" t="s">
        <v>57</v>
      </c>
      <c r="C446" t="s">
        <v>11</v>
      </c>
      <c r="D446" s="6">
        <v>40</v>
      </c>
    </row>
    <row r="447" spans="1:4" x14ac:dyDescent="0.3">
      <c r="A447" s="2">
        <v>44125</v>
      </c>
      <c r="B447" t="s">
        <v>130</v>
      </c>
      <c r="C447" t="s">
        <v>11</v>
      </c>
      <c r="D447" s="6">
        <v>80</v>
      </c>
    </row>
    <row r="448" spans="1:4" x14ac:dyDescent="0.3">
      <c r="A448" s="2">
        <v>44125</v>
      </c>
      <c r="B448" t="s">
        <v>118</v>
      </c>
      <c r="C448" t="s">
        <v>13</v>
      </c>
      <c r="D448" s="6">
        <v>6</v>
      </c>
    </row>
    <row r="449" spans="1:4" x14ac:dyDescent="0.3">
      <c r="A449" s="2">
        <v>44125</v>
      </c>
      <c r="B449" t="s">
        <v>27</v>
      </c>
      <c r="C449" t="s">
        <v>13</v>
      </c>
      <c r="D449" s="6">
        <v>200</v>
      </c>
    </row>
    <row r="450" spans="1:4" x14ac:dyDescent="0.3">
      <c r="A450" s="2">
        <v>44125</v>
      </c>
      <c r="B450" t="s">
        <v>278</v>
      </c>
      <c r="C450" t="s">
        <v>13</v>
      </c>
      <c r="D450" s="6">
        <v>200</v>
      </c>
    </row>
    <row r="451" spans="1:4" x14ac:dyDescent="0.3">
      <c r="A451" s="2">
        <v>44125</v>
      </c>
      <c r="B451" t="s">
        <v>277</v>
      </c>
      <c r="C451" t="s">
        <v>13</v>
      </c>
      <c r="D451" s="6">
        <v>1824</v>
      </c>
    </row>
    <row r="452" spans="1:4" x14ac:dyDescent="0.3">
      <c r="A452" s="2">
        <v>44125</v>
      </c>
      <c r="B452" t="s">
        <v>41</v>
      </c>
      <c r="C452" t="s">
        <v>11</v>
      </c>
      <c r="D452" s="6">
        <v>45</v>
      </c>
    </row>
    <row r="453" spans="1:4" x14ac:dyDescent="0.3">
      <c r="A453" s="2">
        <v>44125</v>
      </c>
      <c r="B453" t="s">
        <v>279</v>
      </c>
      <c r="C453" t="s">
        <v>13</v>
      </c>
      <c r="D453" s="6">
        <v>60</v>
      </c>
    </row>
    <row r="454" spans="1:4" x14ac:dyDescent="0.3">
      <c r="A454" s="2">
        <v>44125</v>
      </c>
      <c r="B454" t="s">
        <v>134</v>
      </c>
      <c r="C454" t="s">
        <v>13</v>
      </c>
      <c r="D454" s="6">
        <v>50</v>
      </c>
    </row>
    <row r="455" spans="1:4" x14ac:dyDescent="0.3">
      <c r="A455" s="2">
        <v>44125</v>
      </c>
      <c r="B455" t="s">
        <v>133</v>
      </c>
      <c r="C455" t="s">
        <v>13</v>
      </c>
      <c r="D455" s="6">
        <v>66</v>
      </c>
    </row>
    <row r="456" spans="1:4" x14ac:dyDescent="0.3">
      <c r="A456" s="2">
        <v>44126</v>
      </c>
      <c r="B456" t="s">
        <v>19</v>
      </c>
      <c r="C456" t="s">
        <v>13</v>
      </c>
      <c r="D456" s="6">
        <v>7</v>
      </c>
    </row>
    <row r="457" spans="1:4" x14ac:dyDescent="0.3">
      <c r="A457" s="2">
        <v>44126</v>
      </c>
      <c r="B457" t="s">
        <v>24</v>
      </c>
      <c r="C457" t="s">
        <v>13</v>
      </c>
      <c r="D457" s="6">
        <v>31</v>
      </c>
    </row>
    <row r="458" spans="1:4" x14ac:dyDescent="0.3">
      <c r="A458" s="2">
        <v>44126</v>
      </c>
      <c r="B458" t="s">
        <v>300</v>
      </c>
      <c r="C458" t="s">
        <v>13</v>
      </c>
      <c r="D458" s="6">
        <v>6</v>
      </c>
    </row>
    <row r="459" spans="1:4" x14ac:dyDescent="0.3">
      <c r="A459" s="2">
        <v>44126</v>
      </c>
      <c r="B459" t="s">
        <v>301</v>
      </c>
      <c r="C459" t="s">
        <v>13</v>
      </c>
      <c r="D459" s="6">
        <v>3</v>
      </c>
    </row>
    <row r="460" spans="1:4" x14ac:dyDescent="0.3">
      <c r="A460" s="2">
        <v>44126</v>
      </c>
      <c r="B460" t="s">
        <v>54</v>
      </c>
      <c r="C460" t="s">
        <v>11</v>
      </c>
      <c r="D460" s="6">
        <v>75</v>
      </c>
    </row>
    <row r="461" spans="1:4" x14ac:dyDescent="0.3">
      <c r="A461" s="2">
        <v>44126</v>
      </c>
      <c r="B461" t="s">
        <v>53</v>
      </c>
      <c r="C461" t="s">
        <v>11</v>
      </c>
      <c r="D461" s="6">
        <v>10</v>
      </c>
    </row>
    <row r="462" spans="1:4" x14ac:dyDescent="0.3">
      <c r="A462" s="2">
        <v>44126</v>
      </c>
      <c r="B462" t="s">
        <v>130</v>
      </c>
      <c r="C462" t="s">
        <v>11</v>
      </c>
      <c r="D462" s="6">
        <v>50</v>
      </c>
    </row>
    <row r="463" spans="1:4" x14ac:dyDescent="0.3">
      <c r="A463" s="2">
        <v>44126</v>
      </c>
      <c r="B463" t="s">
        <v>19</v>
      </c>
      <c r="C463" t="s">
        <v>13</v>
      </c>
      <c r="D463" s="6">
        <v>4</v>
      </c>
    </row>
    <row r="464" spans="1:4" x14ac:dyDescent="0.3">
      <c r="A464" s="2">
        <v>44126</v>
      </c>
      <c r="B464" t="s">
        <v>27</v>
      </c>
      <c r="C464" t="s">
        <v>13</v>
      </c>
      <c r="D464" s="6">
        <v>100</v>
      </c>
    </row>
    <row r="465" spans="1:4" x14ac:dyDescent="0.3">
      <c r="A465" s="2">
        <v>44126</v>
      </c>
      <c r="B465" t="s">
        <v>134</v>
      </c>
      <c r="C465" t="s">
        <v>13</v>
      </c>
      <c r="D465" s="6">
        <v>112</v>
      </c>
    </row>
    <row r="466" spans="1:4" x14ac:dyDescent="0.3">
      <c r="A466" s="2">
        <v>44126</v>
      </c>
      <c r="B466" t="s">
        <v>279</v>
      </c>
      <c r="C466" t="s">
        <v>13</v>
      </c>
      <c r="D466" s="6">
        <v>4</v>
      </c>
    </row>
    <row r="467" spans="1:4" x14ac:dyDescent="0.3">
      <c r="A467" s="2">
        <v>44126</v>
      </c>
      <c r="B467" t="s">
        <v>132</v>
      </c>
      <c r="C467" t="s">
        <v>13</v>
      </c>
      <c r="D467" s="6">
        <v>20</v>
      </c>
    </row>
    <row r="468" spans="1:4" x14ac:dyDescent="0.3">
      <c r="A468" s="2">
        <v>44126</v>
      </c>
      <c r="B468" t="s">
        <v>42</v>
      </c>
      <c r="C468" t="s">
        <v>11</v>
      </c>
      <c r="D468" s="6">
        <v>889</v>
      </c>
    </row>
    <row r="469" spans="1:4" x14ac:dyDescent="0.3">
      <c r="A469" s="2">
        <v>44127</v>
      </c>
      <c r="B469" t="s">
        <v>298</v>
      </c>
      <c r="C469" t="s">
        <v>13</v>
      </c>
      <c r="D469" s="6">
        <v>0</v>
      </c>
    </row>
    <row r="470" spans="1:4" x14ac:dyDescent="0.3">
      <c r="A470" s="2">
        <v>44127</v>
      </c>
      <c r="B470" t="s">
        <v>280</v>
      </c>
      <c r="C470" t="s">
        <v>13</v>
      </c>
      <c r="D470" s="6">
        <v>5</v>
      </c>
    </row>
    <row r="471" spans="1:4" x14ac:dyDescent="0.3">
      <c r="A471" s="2">
        <v>44128</v>
      </c>
      <c r="B471" t="s">
        <v>54</v>
      </c>
      <c r="C471" t="s">
        <v>11</v>
      </c>
      <c r="D471" s="6">
        <v>100</v>
      </c>
    </row>
    <row r="472" spans="1:4" x14ac:dyDescent="0.3">
      <c r="A472" s="2">
        <v>44128</v>
      </c>
      <c r="B472" t="s">
        <v>130</v>
      </c>
      <c r="C472" t="s">
        <v>11</v>
      </c>
      <c r="D472" s="6">
        <v>100</v>
      </c>
    </row>
    <row r="473" spans="1:4" x14ac:dyDescent="0.3">
      <c r="A473" s="2">
        <v>44128</v>
      </c>
      <c r="B473" t="s">
        <v>296</v>
      </c>
      <c r="C473" t="s">
        <v>13</v>
      </c>
      <c r="D473" s="6">
        <v>1</v>
      </c>
    </row>
    <row r="474" spans="1:4" x14ac:dyDescent="0.3">
      <c r="A474" s="2">
        <v>44128</v>
      </c>
      <c r="B474" t="s">
        <v>27</v>
      </c>
      <c r="C474" t="s">
        <v>13</v>
      </c>
      <c r="D474" s="6">
        <v>100</v>
      </c>
    </row>
    <row r="475" spans="1:4" x14ac:dyDescent="0.3">
      <c r="A475" s="2">
        <v>44128</v>
      </c>
      <c r="B475" t="s">
        <v>42</v>
      </c>
      <c r="C475" t="s">
        <v>11</v>
      </c>
      <c r="D475" s="6">
        <v>381</v>
      </c>
    </row>
    <row r="476" spans="1:4" x14ac:dyDescent="0.3">
      <c r="A476" s="2"/>
      <c r="B476" t="s">
        <v>333</v>
      </c>
      <c r="C476" t="s">
        <v>11</v>
      </c>
      <c r="D476" s="6">
        <v>100</v>
      </c>
    </row>
    <row r="477" spans="1:4" x14ac:dyDescent="0.3">
      <c r="A477" s="2"/>
      <c r="B477" t="s">
        <v>55</v>
      </c>
      <c r="C477" t="s">
        <v>11</v>
      </c>
      <c r="D477" s="6">
        <v>135</v>
      </c>
    </row>
    <row r="478" spans="1:4" x14ac:dyDescent="0.3">
      <c r="A478" s="2"/>
      <c r="B478" t="s">
        <v>61</v>
      </c>
      <c r="C478" t="s">
        <v>11</v>
      </c>
      <c r="D478" s="6">
        <v>90</v>
      </c>
    </row>
    <row r="479" spans="1:4" x14ac:dyDescent="0.3">
      <c r="A479" s="2"/>
      <c r="B479" t="s">
        <v>334</v>
      </c>
      <c r="C479" t="s">
        <v>11</v>
      </c>
      <c r="D479" s="6">
        <v>190</v>
      </c>
    </row>
    <row r="480" spans="1:4" x14ac:dyDescent="0.3">
      <c r="A480" s="2"/>
      <c r="B480" t="s">
        <v>63</v>
      </c>
      <c r="C480" t="s">
        <v>11</v>
      </c>
      <c r="D480" s="6">
        <v>375</v>
      </c>
    </row>
    <row r="481" spans="1:14" x14ac:dyDescent="0.3">
      <c r="A481" s="2"/>
      <c r="B481" t="s">
        <v>58</v>
      </c>
      <c r="C481" t="s">
        <v>11</v>
      </c>
      <c r="D481" s="6">
        <v>450</v>
      </c>
    </row>
    <row r="482" spans="1:14" x14ac:dyDescent="0.3">
      <c r="A482" s="2"/>
      <c r="B482" t="s">
        <v>138</v>
      </c>
      <c r="C482" t="s">
        <v>17</v>
      </c>
      <c r="D482" s="6">
        <v>10</v>
      </c>
      <c r="I482" s="32"/>
    </row>
    <row r="483" spans="1:14" x14ac:dyDescent="0.3">
      <c r="A483" s="2"/>
      <c r="B483" t="s">
        <v>345</v>
      </c>
      <c r="C483" t="s">
        <v>13</v>
      </c>
      <c r="D483" s="6">
        <v>8</v>
      </c>
      <c r="F483" s="31"/>
      <c r="G483" s="31"/>
      <c r="H483" s="31"/>
      <c r="I483" s="31"/>
      <c r="J483" s="31"/>
      <c r="K483" s="31"/>
      <c r="L483" s="31"/>
      <c r="M483" s="31"/>
    </row>
    <row r="484" spans="1:14" x14ac:dyDescent="0.3">
      <c r="A484" s="2"/>
      <c r="B484" t="s">
        <v>346</v>
      </c>
      <c r="C484" t="s">
        <v>13</v>
      </c>
      <c r="D484" s="6">
        <v>4</v>
      </c>
      <c r="F484" s="31"/>
      <c r="G484" s="33"/>
      <c r="H484" s="31"/>
      <c r="I484" s="31"/>
      <c r="J484" s="31"/>
      <c r="K484" s="31"/>
      <c r="L484" s="34"/>
      <c r="M484" s="31"/>
      <c r="N484" s="31"/>
    </row>
    <row r="485" spans="1:14" x14ac:dyDescent="0.3">
      <c r="A485" s="2"/>
      <c r="B485" t="s">
        <v>337</v>
      </c>
      <c r="C485" t="s">
        <v>13</v>
      </c>
      <c r="D485" s="6">
        <v>16</v>
      </c>
      <c r="F485" s="31"/>
      <c r="G485" s="33"/>
      <c r="H485" s="31"/>
      <c r="I485" s="31"/>
      <c r="J485" s="31"/>
      <c r="K485" s="31"/>
      <c r="L485" s="34"/>
      <c r="M485" s="31"/>
      <c r="N485" s="31"/>
    </row>
    <row r="486" spans="1:14" x14ac:dyDescent="0.3">
      <c r="A486" s="2"/>
      <c r="B486" t="s">
        <v>338</v>
      </c>
      <c r="C486" t="s">
        <v>13</v>
      </c>
      <c r="D486" s="6">
        <v>16</v>
      </c>
      <c r="F486" s="31"/>
      <c r="G486" s="33"/>
      <c r="H486" s="31"/>
      <c r="I486" s="31"/>
      <c r="J486" s="31"/>
      <c r="K486" s="31"/>
      <c r="L486" s="34"/>
      <c r="M486" s="31"/>
      <c r="N486" s="31"/>
    </row>
    <row r="487" spans="1:14" x14ac:dyDescent="0.3">
      <c r="A487" s="2"/>
      <c r="B487" t="s">
        <v>336</v>
      </c>
      <c r="C487" t="s">
        <v>13</v>
      </c>
      <c r="D487" s="6">
        <v>16</v>
      </c>
      <c r="F487" s="31"/>
      <c r="G487" s="33"/>
      <c r="H487" s="31"/>
      <c r="I487" s="31"/>
      <c r="J487" s="31"/>
      <c r="K487" s="31"/>
      <c r="L487" s="34"/>
      <c r="M487" s="31"/>
      <c r="N487" s="31"/>
    </row>
    <row r="488" spans="1:14" x14ac:dyDescent="0.3">
      <c r="A488" s="2"/>
      <c r="B488" t="s">
        <v>335</v>
      </c>
      <c r="C488" t="s">
        <v>13</v>
      </c>
      <c r="D488" s="6">
        <v>8</v>
      </c>
      <c r="F488" s="31"/>
      <c r="G488" s="33"/>
      <c r="H488" s="31"/>
      <c r="I488" s="31"/>
      <c r="J488" s="31"/>
      <c r="K488" s="31"/>
      <c r="L488" s="34"/>
      <c r="M488" s="31"/>
      <c r="N488" s="31"/>
    </row>
    <row r="489" spans="1:14" x14ac:dyDescent="0.3">
      <c r="A489" s="2"/>
      <c r="B489" t="s">
        <v>339</v>
      </c>
      <c r="C489" t="s">
        <v>13</v>
      </c>
      <c r="D489" s="6">
        <v>10</v>
      </c>
      <c r="F489" s="31"/>
      <c r="G489" s="33"/>
      <c r="H489" s="31"/>
      <c r="I489" s="31"/>
      <c r="J489" s="31"/>
      <c r="K489" s="31"/>
      <c r="L489" s="34"/>
      <c r="M489" s="31"/>
      <c r="N489" s="31"/>
    </row>
    <row r="490" spans="1:14" x14ac:dyDescent="0.3">
      <c r="A490" s="2"/>
      <c r="B490" t="s">
        <v>340</v>
      </c>
      <c r="C490" t="s">
        <v>13</v>
      </c>
      <c r="D490" s="6">
        <v>5</v>
      </c>
      <c r="F490" s="31"/>
      <c r="G490" s="33"/>
      <c r="H490" s="31"/>
      <c r="I490" s="31"/>
      <c r="J490" s="31"/>
      <c r="K490" s="31"/>
      <c r="L490" s="34"/>
      <c r="M490" s="31"/>
      <c r="N490" s="31"/>
    </row>
    <row r="491" spans="1:14" x14ac:dyDescent="0.3">
      <c r="A491" s="2"/>
      <c r="B491" t="s">
        <v>341</v>
      </c>
      <c r="C491" t="s">
        <v>13</v>
      </c>
      <c r="D491" s="6">
        <v>1</v>
      </c>
      <c r="F491" s="31"/>
      <c r="G491" s="33"/>
      <c r="H491" s="31"/>
      <c r="I491" s="31"/>
      <c r="J491" s="31"/>
      <c r="K491" s="31"/>
      <c r="L491" s="34"/>
      <c r="M491" s="31"/>
      <c r="N491" s="31"/>
    </row>
    <row r="492" spans="1:14" x14ac:dyDescent="0.3">
      <c r="A492" s="2"/>
      <c r="B492" t="s">
        <v>342</v>
      </c>
      <c r="C492" t="s">
        <v>11</v>
      </c>
      <c r="D492" s="6">
        <v>30</v>
      </c>
      <c r="F492" s="31"/>
      <c r="G492" s="33"/>
      <c r="H492" s="31"/>
      <c r="I492" s="31"/>
      <c r="J492" s="31"/>
      <c r="K492" s="31"/>
      <c r="L492" s="34"/>
      <c r="M492" s="31"/>
      <c r="N492" s="31"/>
    </row>
    <row r="493" spans="1:14" x14ac:dyDescent="0.3">
      <c r="A493" s="2"/>
      <c r="B493" t="s">
        <v>343</v>
      </c>
      <c r="C493" t="s">
        <v>13</v>
      </c>
      <c r="D493" s="6">
        <v>2</v>
      </c>
      <c r="F493" s="31"/>
      <c r="G493" s="33"/>
      <c r="H493" s="31"/>
      <c r="I493" s="31"/>
      <c r="J493" s="31"/>
      <c r="K493" s="31"/>
      <c r="L493" s="34"/>
      <c r="M493" s="31"/>
      <c r="N493" s="31"/>
    </row>
    <row r="494" spans="1:14" x14ac:dyDescent="0.3">
      <c r="A494" s="2"/>
      <c r="B494" t="s">
        <v>344</v>
      </c>
      <c r="C494" t="s">
        <v>13</v>
      </c>
      <c r="D494" s="6">
        <v>1</v>
      </c>
      <c r="F494" s="31"/>
      <c r="G494" s="33"/>
      <c r="H494" s="31"/>
      <c r="I494" s="31"/>
      <c r="J494" s="31"/>
      <c r="K494" s="31"/>
      <c r="L494" s="34"/>
      <c r="M494" s="31"/>
      <c r="N494" s="31"/>
    </row>
    <row r="495" spans="1:14" x14ac:dyDescent="0.3">
      <c r="A495" s="2"/>
      <c r="B495" t="s">
        <v>332</v>
      </c>
      <c r="C495" t="s">
        <v>11</v>
      </c>
      <c r="D495" s="6">
        <v>50</v>
      </c>
      <c r="F495" s="31"/>
      <c r="G495" s="33"/>
      <c r="H495" s="31"/>
      <c r="I495" s="31"/>
      <c r="J495" s="31"/>
      <c r="K495" s="31"/>
      <c r="L495" s="34"/>
      <c r="M495" s="31"/>
      <c r="N495" s="31"/>
    </row>
    <row r="496" spans="1:14" x14ac:dyDescent="0.3">
      <c r="A496" s="2"/>
      <c r="B496" t="s">
        <v>353</v>
      </c>
      <c r="C496" t="s">
        <v>13</v>
      </c>
      <c r="D496" s="6">
        <v>1</v>
      </c>
      <c r="F496" s="31"/>
      <c r="G496" s="33"/>
      <c r="H496" s="31"/>
      <c r="I496" s="31"/>
      <c r="J496" s="31"/>
      <c r="K496" s="31"/>
      <c r="L496" s="34"/>
      <c r="M496" s="31"/>
      <c r="N496" s="31"/>
    </row>
    <row r="497" spans="1:14" x14ac:dyDescent="0.3">
      <c r="A497" s="2"/>
      <c r="B497" t="s">
        <v>354</v>
      </c>
      <c r="C497" t="s">
        <v>13</v>
      </c>
      <c r="D497" s="6">
        <v>1</v>
      </c>
      <c r="F497" s="31"/>
      <c r="G497" s="33"/>
      <c r="H497" s="31"/>
      <c r="I497" s="31"/>
      <c r="J497" s="31"/>
      <c r="K497" s="31"/>
      <c r="L497" s="34"/>
      <c r="M497" s="31"/>
      <c r="N497" s="31"/>
    </row>
    <row r="498" spans="1:14" x14ac:dyDescent="0.3">
      <c r="A498" s="2"/>
      <c r="B498" t="s">
        <v>355</v>
      </c>
      <c r="C498" t="s">
        <v>13</v>
      </c>
      <c r="D498" s="6">
        <v>1</v>
      </c>
      <c r="F498" s="31"/>
      <c r="G498" s="33"/>
      <c r="H498" s="31"/>
      <c r="I498" s="31"/>
      <c r="J498" s="31"/>
      <c r="K498" s="31"/>
      <c r="L498" s="34"/>
      <c r="M498" s="31"/>
      <c r="N498" s="31"/>
    </row>
    <row r="499" spans="1:14" x14ac:dyDescent="0.3">
      <c r="A499" s="2"/>
      <c r="B499" t="s">
        <v>351</v>
      </c>
      <c r="C499" t="s">
        <v>13</v>
      </c>
      <c r="D499" s="6">
        <v>1</v>
      </c>
      <c r="F499" s="31"/>
      <c r="G499" s="33"/>
      <c r="H499" s="31"/>
      <c r="I499" s="31"/>
      <c r="J499" s="31"/>
      <c r="K499" s="31"/>
      <c r="L499" s="34"/>
      <c r="M499" s="31"/>
      <c r="N499" s="31"/>
    </row>
    <row r="500" spans="1:14" x14ac:dyDescent="0.3">
      <c r="A500" s="2"/>
      <c r="B500" t="s">
        <v>352</v>
      </c>
      <c r="C500" t="s">
        <v>13</v>
      </c>
      <c r="D500" s="6">
        <v>1</v>
      </c>
      <c r="F500" s="31"/>
      <c r="G500" s="33"/>
      <c r="H500" s="31"/>
      <c r="I500" s="31"/>
      <c r="J500" s="31"/>
      <c r="K500" s="31"/>
      <c r="L500" s="34"/>
      <c r="M500" s="31"/>
      <c r="N500" s="31"/>
    </row>
    <row r="501" spans="1:14" x14ac:dyDescent="0.3">
      <c r="A501" s="2"/>
      <c r="B501" t="s">
        <v>350</v>
      </c>
      <c r="C501" t="s">
        <v>13</v>
      </c>
      <c r="D501" s="6">
        <v>1</v>
      </c>
      <c r="F501" s="31"/>
      <c r="G501" s="33"/>
      <c r="H501" s="31"/>
      <c r="I501" s="31"/>
      <c r="J501" s="31"/>
      <c r="K501" s="31"/>
      <c r="L501" s="34"/>
      <c r="M501" s="31"/>
      <c r="N501" s="31"/>
    </row>
    <row r="502" spans="1:14" x14ac:dyDescent="0.3">
      <c r="A502" s="2"/>
      <c r="D502" s="6"/>
      <c r="F502" s="31"/>
      <c r="G502" s="33"/>
      <c r="H502" s="31"/>
      <c r="I502" s="31"/>
      <c r="J502" s="31"/>
      <c r="K502" s="31"/>
      <c r="L502" s="34"/>
      <c r="M502" s="31"/>
      <c r="N502" s="31"/>
    </row>
    <row r="503" spans="1:14" x14ac:dyDescent="0.3">
      <c r="A503" s="2"/>
      <c r="D503" s="6"/>
      <c r="L503" s="31"/>
    </row>
    <row r="504" spans="1:14" x14ac:dyDescent="0.3">
      <c r="A504" s="2"/>
      <c r="D504" s="6"/>
    </row>
    <row r="505" spans="1:14" x14ac:dyDescent="0.3">
      <c r="A505" s="2"/>
      <c r="D505" s="6"/>
    </row>
    <row r="506" spans="1:14" x14ac:dyDescent="0.3">
      <c r="A506" s="2"/>
      <c r="D506" s="6"/>
    </row>
    <row r="507" spans="1:14" x14ac:dyDescent="0.3">
      <c r="A507" s="2"/>
      <c r="D507" s="6"/>
    </row>
    <row r="508" spans="1:14" x14ac:dyDescent="0.3">
      <c r="A508" s="2"/>
      <c r="D508" s="6"/>
    </row>
    <row r="509" spans="1:14" x14ac:dyDescent="0.3">
      <c r="A509" s="2"/>
      <c r="D509" s="6"/>
    </row>
    <row r="510" spans="1:14" x14ac:dyDescent="0.3">
      <c r="A510" s="2"/>
      <c r="D510" s="6"/>
    </row>
    <row r="511" spans="1:14" x14ac:dyDescent="0.3">
      <c r="A511" s="2"/>
      <c r="D511" s="6"/>
    </row>
    <row r="512" spans="1:14" x14ac:dyDescent="0.3">
      <c r="A512" s="2"/>
      <c r="D512" s="6"/>
    </row>
    <row r="513" spans="1:4" x14ac:dyDescent="0.3">
      <c r="A513" s="2"/>
      <c r="D513" s="6"/>
    </row>
    <row r="514" spans="1:4" x14ac:dyDescent="0.3">
      <c r="A514" s="2"/>
      <c r="D514" s="6"/>
    </row>
    <row r="515" spans="1:4" x14ac:dyDescent="0.3">
      <c r="A515" s="2"/>
      <c r="D515" s="6"/>
    </row>
    <row r="516" spans="1:4" x14ac:dyDescent="0.3">
      <c r="A516" s="2"/>
      <c r="D516" s="6"/>
    </row>
    <row r="517" spans="1:4" x14ac:dyDescent="0.3">
      <c r="A517" s="2"/>
      <c r="D517" s="6"/>
    </row>
    <row r="518" spans="1:4" x14ac:dyDescent="0.3">
      <c r="A518" s="2"/>
      <c r="D518" s="6"/>
    </row>
    <row r="519" spans="1:4" x14ac:dyDescent="0.3">
      <c r="A519" s="2"/>
      <c r="D519" s="6"/>
    </row>
    <row r="520" spans="1:4" x14ac:dyDescent="0.3">
      <c r="A520" s="2"/>
      <c r="D520" s="6"/>
    </row>
    <row r="521" spans="1:4" x14ac:dyDescent="0.3">
      <c r="A521" s="2"/>
      <c r="D521" s="6"/>
    </row>
    <row r="522" spans="1:4" x14ac:dyDescent="0.3">
      <c r="A522" s="2"/>
      <c r="D522" s="6"/>
    </row>
    <row r="523" spans="1:4" x14ac:dyDescent="0.3">
      <c r="A523" s="2"/>
      <c r="D523" s="6"/>
    </row>
    <row r="524" spans="1:4" x14ac:dyDescent="0.3">
      <c r="A524" s="2"/>
      <c r="D524" s="6"/>
    </row>
    <row r="525" spans="1:4" x14ac:dyDescent="0.3">
      <c r="A525" s="2"/>
      <c r="D525" s="6"/>
    </row>
    <row r="526" spans="1:4" x14ac:dyDescent="0.3">
      <c r="A526" s="2"/>
      <c r="D526" s="6"/>
    </row>
    <row r="527" spans="1:4" x14ac:dyDescent="0.3">
      <c r="A527" s="2"/>
      <c r="D527" s="6"/>
    </row>
    <row r="528" spans="1:4" x14ac:dyDescent="0.3">
      <c r="A528" s="2"/>
      <c r="D528" s="6"/>
    </row>
    <row r="529" spans="1:4" x14ac:dyDescent="0.3">
      <c r="A529" s="2"/>
      <c r="D529" s="6"/>
    </row>
    <row r="530" spans="1:4" x14ac:dyDescent="0.3">
      <c r="A530" s="2"/>
      <c r="D530" s="6"/>
    </row>
    <row r="531" spans="1:4" x14ac:dyDescent="0.3">
      <c r="A531" s="2"/>
      <c r="D531" s="6"/>
    </row>
    <row r="532" spans="1:4" x14ac:dyDescent="0.3">
      <c r="A532" s="2"/>
      <c r="D532" s="6"/>
    </row>
    <row r="533" spans="1:4" x14ac:dyDescent="0.3">
      <c r="A533" s="2"/>
      <c r="D533" s="6"/>
    </row>
    <row r="534" spans="1:4" x14ac:dyDescent="0.3">
      <c r="A534" s="2"/>
      <c r="D534" s="6"/>
    </row>
    <row r="535" spans="1:4" x14ac:dyDescent="0.3">
      <c r="A535" s="2"/>
      <c r="D535" s="6"/>
    </row>
    <row r="536" spans="1:4" x14ac:dyDescent="0.3">
      <c r="A536" s="2"/>
      <c r="D536" s="6"/>
    </row>
    <row r="537" spans="1:4" x14ac:dyDescent="0.3">
      <c r="A537" s="2"/>
      <c r="D537" s="6"/>
    </row>
    <row r="538" spans="1:4" x14ac:dyDescent="0.3">
      <c r="A538" s="2"/>
      <c r="D538" s="6"/>
    </row>
    <row r="539" spans="1:4" x14ac:dyDescent="0.3">
      <c r="A539" s="2"/>
      <c r="D539" s="6"/>
    </row>
    <row r="540" spans="1:4" x14ac:dyDescent="0.3">
      <c r="A540" s="2"/>
      <c r="D540" s="6"/>
    </row>
    <row r="541" spans="1:4" x14ac:dyDescent="0.3">
      <c r="A541" s="2"/>
      <c r="D541" s="6"/>
    </row>
    <row r="542" spans="1:4" x14ac:dyDescent="0.3">
      <c r="A542" s="2"/>
      <c r="D542" s="6"/>
    </row>
    <row r="543" spans="1:4" x14ac:dyDescent="0.3">
      <c r="A543" s="2"/>
      <c r="D543" s="6"/>
    </row>
    <row r="544" spans="1:4" x14ac:dyDescent="0.3">
      <c r="A544" s="2"/>
      <c r="D544" s="6"/>
    </row>
    <row r="545" spans="1:4" x14ac:dyDescent="0.3">
      <c r="A545" s="2"/>
      <c r="D545" s="6"/>
    </row>
    <row r="546" spans="1:4" x14ac:dyDescent="0.3">
      <c r="A546" s="2"/>
      <c r="D546" s="6"/>
    </row>
    <row r="547" spans="1:4" x14ac:dyDescent="0.3">
      <c r="A547" s="2"/>
      <c r="D547" s="6"/>
    </row>
    <row r="548" spans="1:4" x14ac:dyDescent="0.3">
      <c r="A548" s="2"/>
      <c r="D548" s="6"/>
    </row>
    <row r="549" spans="1:4" x14ac:dyDescent="0.3">
      <c r="A549" s="2"/>
      <c r="D549" s="6"/>
    </row>
    <row r="550" spans="1:4" x14ac:dyDescent="0.3">
      <c r="A550" s="2"/>
      <c r="D550" s="6"/>
    </row>
    <row r="551" spans="1:4" x14ac:dyDescent="0.3">
      <c r="A551" s="2"/>
      <c r="D551" s="6"/>
    </row>
    <row r="552" spans="1:4" x14ac:dyDescent="0.3">
      <c r="A552" s="2"/>
      <c r="D552" s="6"/>
    </row>
    <row r="553" spans="1:4" x14ac:dyDescent="0.3">
      <c r="A553" s="2"/>
      <c r="D553" s="6"/>
    </row>
    <row r="554" spans="1:4" x14ac:dyDescent="0.3">
      <c r="A554" s="2"/>
      <c r="D554" s="6"/>
    </row>
    <row r="555" spans="1:4" x14ac:dyDescent="0.3">
      <c r="A555" s="2"/>
      <c r="D555" s="6"/>
    </row>
    <row r="556" spans="1:4" x14ac:dyDescent="0.3">
      <c r="A556" s="2"/>
      <c r="D556" s="6"/>
    </row>
    <row r="557" spans="1:4" x14ac:dyDescent="0.3">
      <c r="A557" s="2"/>
      <c r="D557" s="6"/>
    </row>
    <row r="558" spans="1:4" x14ac:dyDescent="0.3">
      <c r="A558" s="2"/>
      <c r="D558" s="6"/>
    </row>
    <row r="559" spans="1:4" x14ac:dyDescent="0.3">
      <c r="A559" s="2"/>
      <c r="D559" s="6"/>
    </row>
    <row r="560" spans="1:4" x14ac:dyDescent="0.3">
      <c r="A560" s="2"/>
      <c r="D560" s="6"/>
    </row>
    <row r="561" spans="1:4" x14ac:dyDescent="0.3">
      <c r="A561" s="2"/>
      <c r="D561" s="6"/>
    </row>
    <row r="562" spans="1:4" x14ac:dyDescent="0.3">
      <c r="A562" s="2"/>
      <c r="D562" s="6"/>
    </row>
    <row r="563" spans="1:4" x14ac:dyDescent="0.3">
      <c r="A563" s="2"/>
      <c r="D563" s="6"/>
    </row>
    <row r="564" spans="1:4" x14ac:dyDescent="0.3">
      <c r="A564" s="2"/>
      <c r="D564" s="6"/>
    </row>
    <row r="565" spans="1:4" x14ac:dyDescent="0.3">
      <c r="A565" s="2"/>
      <c r="D565" s="6"/>
    </row>
    <row r="566" spans="1:4" x14ac:dyDescent="0.3">
      <c r="A566" s="2"/>
      <c r="D566" s="6"/>
    </row>
    <row r="567" spans="1:4" x14ac:dyDescent="0.3">
      <c r="A567" s="2"/>
      <c r="D567" s="6"/>
    </row>
    <row r="568" spans="1:4" x14ac:dyDescent="0.3">
      <c r="A568" s="2"/>
      <c r="D568" s="6"/>
    </row>
    <row r="569" spans="1:4" x14ac:dyDescent="0.3">
      <c r="A569" s="2"/>
      <c r="D569" s="6"/>
    </row>
    <row r="570" spans="1:4" x14ac:dyDescent="0.3">
      <c r="A570" s="2"/>
      <c r="D570" s="6"/>
    </row>
    <row r="571" spans="1:4" x14ac:dyDescent="0.3">
      <c r="A571" s="2"/>
      <c r="D571" s="6"/>
    </row>
    <row r="572" spans="1:4" x14ac:dyDescent="0.3">
      <c r="A572" s="2"/>
      <c r="D572" s="6"/>
    </row>
    <row r="573" spans="1:4" x14ac:dyDescent="0.3">
      <c r="A573" s="2"/>
      <c r="D573" s="6"/>
    </row>
    <row r="574" spans="1:4" x14ac:dyDescent="0.3">
      <c r="A574" s="2"/>
      <c r="D574" s="6"/>
    </row>
    <row r="575" spans="1:4" x14ac:dyDescent="0.3">
      <c r="A575" s="2"/>
      <c r="D575" s="6"/>
    </row>
    <row r="576" spans="1:4" x14ac:dyDescent="0.3">
      <c r="A576" s="2"/>
      <c r="D576" s="6"/>
    </row>
    <row r="577" spans="1:4" x14ac:dyDescent="0.3">
      <c r="A577" s="2"/>
      <c r="D577" s="6"/>
    </row>
    <row r="578" spans="1:4" x14ac:dyDescent="0.3">
      <c r="A578" s="2"/>
      <c r="D578" s="6"/>
    </row>
    <row r="579" spans="1:4" x14ac:dyDescent="0.3">
      <c r="A579" s="2"/>
      <c r="D579" s="6"/>
    </row>
    <row r="580" spans="1:4" x14ac:dyDescent="0.3">
      <c r="A580" s="2"/>
      <c r="D580" s="6"/>
    </row>
    <row r="581" spans="1:4" x14ac:dyDescent="0.3">
      <c r="A581" s="2"/>
      <c r="D581" s="6"/>
    </row>
    <row r="582" spans="1:4" x14ac:dyDescent="0.3">
      <c r="A582" s="2"/>
      <c r="D582" s="6"/>
    </row>
    <row r="583" spans="1:4" x14ac:dyDescent="0.3">
      <c r="A583" s="2"/>
      <c r="D583" s="6"/>
    </row>
    <row r="584" spans="1:4" x14ac:dyDescent="0.3">
      <c r="A584" s="2"/>
      <c r="D584" s="6"/>
    </row>
    <row r="585" spans="1:4" x14ac:dyDescent="0.3">
      <c r="A585" s="2"/>
      <c r="D585" s="6"/>
    </row>
    <row r="586" spans="1:4" x14ac:dyDescent="0.3">
      <c r="A586" s="2"/>
      <c r="D586" s="6"/>
    </row>
    <row r="587" spans="1:4" x14ac:dyDescent="0.3">
      <c r="A587" s="2"/>
      <c r="D587" s="6"/>
    </row>
    <row r="588" spans="1:4" x14ac:dyDescent="0.3">
      <c r="A588" s="2"/>
      <c r="D588" s="6"/>
    </row>
    <row r="589" spans="1:4" x14ac:dyDescent="0.3">
      <c r="A589" s="2"/>
      <c r="D589" s="6"/>
    </row>
    <row r="590" spans="1:4" x14ac:dyDescent="0.3">
      <c r="A590" s="2"/>
      <c r="D590" s="6"/>
    </row>
    <row r="591" spans="1:4" x14ac:dyDescent="0.3">
      <c r="A591" s="2"/>
      <c r="D591" s="6"/>
    </row>
    <row r="592" spans="1:4" x14ac:dyDescent="0.3">
      <c r="A592" s="2"/>
      <c r="D592" s="6"/>
    </row>
    <row r="593" spans="1:4" x14ac:dyDescent="0.3">
      <c r="A593" s="2"/>
      <c r="D593" s="6"/>
    </row>
    <row r="594" spans="1:4" x14ac:dyDescent="0.3">
      <c r="A594" s="2"/>
      <c r="D594" s="6"/>
    </row>
    <row r="595" spans="1:4" x14ac:dyDescent="0.3">
      <c r="A595" s="2"/>
      <c r="D595" s="6"/>
    </row>
    <row r="596" spans="1:4" x14ac:dyDescent="0.3">
      <c r="A596" s="2"/>
      <c r="D596" s="6"/>
    </row>
    <row r="597" spans="1:4" x14ac:dyDescent="0.3">
      <c r="A597" s="2"/>
      <c r="D597" s="6"/>
    </row>
    <row r="598" spans="1:4" x14ac:dyDescent="0.3">
      <c r="A598" s="2"/>
      <c r="D598" s="6"/>
    </row>
    <row r="599" spans="1:4" x14ac:dyDescent="0.3">
      <c r="A599" s="2"/>
      <c r="D599" s="6"/>
    </row>
    <row r="600" spans="1:4" x14ac:dyDescent="0.3">
      <c r="A600" s="2"/>
      <c r="D600" s="6"/>
    </row>
    <row r="601" spans="1:4" x14ac:dyDescent="0.3">
      <c r="A601" s="2"/>
      <c r="D601" s="6"/>
    </row>
    <row r="602" spans="1:4" x14ac:dyDescent="0.3">
      <c r="A602" s="2"/>
      <c r="D602" s="6"/>
    </row>
    <row r="603" spans="1:4" x14ac:dyDescent="0.3">
      <c r="A603" s="2"/>
      <c r="D603" s="6"/>
    </row>
    <row r="604" spans="1:4" x14ac:dyDescent="0.3">
      <c r="A604" s="2"/>
      <c r="D604" s="6"/>
    </row>
    <row r="605" spans="1:4" x14ac:dyDescent="0.3">
      <c r="A605" s="2"/>
      <c r="D605" s="6"/>
    </row>
    <row r="606" spans="1:4" x14ac:dyDescent="0.3">
      <c r="A606" s="2"/>
      <c r="D606" s="6"/>
    </row>
    <row r="607" spans="1:4" x14ac:dyDescent="0.3">
      <c r="A607" s="2"/>
      <c r="D607" s="6"/>
    </row>
    <row r="608" spans="1:4" x14ac:dyDescent="0.3">
      <c r="A608" s="2"/>
      <c r="D608" s="6"/>
    </row>
    <row r="609" spans="1:4" x14ac:dyDescent="0.3">
      <c r="A609" s="2"/>
      <c r="D609" s="6"/>
    </row>
    <row r="610" spans="1:4" x14ac:dyDescent="0.3">
      <c r="A610" s="2"/>
      <c r="D610" s="6"/>
    </row>
    <row r="611" spans="1:4" x14ac:dyDescent="0.3">
      <c r="A611" s="2"/>
      <c r="D611" s="6"/>
    </row>
    <row r="612" spans="1:4" x14ac:dyDescent="0.3">
      <c r="A612" s="2"/>
      <c r="D612" s="6"/>
    </row>
    <row r="613" spans="1:4" x14ac:dyDescent="0.3">
      <c r="A613" s="2"/>
      <c r="D613" s="6"/>
    </row>
    <row r="614" spans="1:4" x14ac:dyDescent="0.3">
      <c r="A614" s="2"/>
      <c r="D614" s="6"/>
    </row>
    <row r="615" spans="1:4" x14ac:dyDescent="0.3">
      <c r="A615" s="2"/>
      <c r="D615" s="6"/>
    </row>
    <row r="616" spans="1:4" x14ac:dyDescent="0.3">
      <c r="A616" s="2"/>
      <c r="D616" s="6"/>
    </row>
    <row r="617" spans="1:4" x14ac:dyDescent="0.3">
      <c r="A617" s="2"/>
      <c r="D617" s="6"/>
    </row>
    <row r="618" spans="1:4" x14ac:dyDescent="0.3">
      <c r="A618" s="2"/>
      <c r="D618" s="6"/>
    </row>
    <row r="619" spans="1:4" x14ac:dyDescent="0.3">
      <c r="A619" s="2"/>
      <c r="D619" s="6"/>
    </row>
    <row r="620" spans="1:4" x14ac:dyDescent="0.3">
      <c r="A620" s="2"/>
      <c r="D620" s="6"/>
    </row>
    <row r="621" spans="1:4" x14ac:dyDescent="0.3">
      <c r="A621" s="2"/>
      <c r="D621" s="6"/>
    </row>
    <row r="622" spans="1:4" x14ac:dyDescent="0.3">
      <c r="A622" s="2"/>
      <c r="D622" s="6"/>
    </row>
    <row r="623" spans="1:4" x14ac:dyDescent="0.3">
      <c r="A623" s="2"/>
      <c r="D623" s="6"/>
    </row>
    <row r="624" spans="1:4" x14ac:dyDescent="0.3">
      <c r="A624" s="2"/>
      <c r="D624" s="6"/>
    </row>
    <row r="625" spans="1:4" x14ac:dyDescent="0.3">
      <c r="A625" s="2"/>
      <c r="D625" s="6"/>
    </row>
    <row r="626" spans="1:4" x14ac:dyDescent="0.3">
      <c r="A626" s="2"/>
      <c r="D626" s="6"/>
    </row>
    <row r="627" spans="1:4" x14ac:dyDescent="0.3">
      <c r="A627" s="2"/>
      <c r="D627" s="6"/>
    </row>
    <row r="628" spans="1:4" x14ac:dyDescent="0.3">
      <c r="A628" s="2"/>
      <c r="D628" s="6"/>
    </row>
    <row r="629" spans="1:4" x14ac:dyDescent="0.3">
      <c r="A629" s="2"/>
      <c r="D629" s="6"/>
    </row>
    <row r="630" spans="1:4" x14ac:dyDescent="0.3">
      <c r="A630" s="2"/>
      <c r="D630" s="6"/>
    </row>
    <row r="631" spans="1:4" x14ac:dyDescent="0.3">
      <c r="A631" s="2"/>
      <c r="D631" s="6"/>
    </row>
    <row r="632" spans="1:4" x14ac:dyDescent="0.3">
      <c r="A632" s="2"/>
      <c r="D632" s="6"/>
    </row>
    <row r="633" spans="1:4" x14ac:dyDescent="0.3">
      <c r="A633" s="2"/>
      <c r="D633" s="6"/>
    </row>
    <row r="634" spans="1:4" x14ac:dyDescent="0.3">
      <c r="A634" s="2"/>
      <c r="D634" s="6"/>
    </row>
    <row r="635" spans="1:4" x14ac:dyDescent="0.3">
      <c r="A635" s="2"/>
      <c r="D635" s="6"/>
    </row>
    <row r="636" spans="1:4" x14ac:dyDescent="0.3">
      <c r="A636" s="2"/>
      <c r="D636" s="6"/>
    </row>
    <row r="637" spans="1:4" x14ac:dyDescent="0.3">
      <c r="A637" s="2"/>
      <c r="D637" s="6"/>
    </row>
    <row r="638" spans="1:4" x14ac:dyDescent="0.3">
      <c r="A638" s="2"/>
      <c r="D638" s="6"/>
    </row>
    <row r="639" spans="1:4" x14ac:dyDescent="0.3">
      <c r="A639" s="2"/>
      <c r="D639" s="6"/>
    </row>
    <row r="640" spans="1:4" x14ac:dyDescent="0.3">
      <c r="A640" s="2"/>
      <c r="D640" s="6"/>
    </row>
    <row r="641" spans="1:4" x14ac:dyDescent="0.3">
      <c r="A641" s="2"/>
      <c r="D641" s="6"/>
    </row>
    <row r="642" spans="1:4" x14ac:dyDescent="0.3">
      <c r="A642" s="2"/>
      <c r="D642" s="6"/>
    </row>
    <row r="643" spans="1:4" x14ac:dyDescent="0.3">
      <c r="A643" s="2"/>
      <c r="D643" s="6"/>
    </row>
    <row r="644" spans="1:4" x14ac:dyDescent="0.3">
      <c r="A644" s="2"/>
      <c r="D644" s="6"/>
    </row>
    <row r="645" spans="1:4" x14ac:dyDescent="0.3">
      <c r="A645" s="2"/>
      <c r="D645" s="6"/>
    </row>
    <row r="646" spans="1:4" x14ac:dyDescent="0.3">
      <c r="A646" s="2"/>
      <c r="D646" s="6"/>
    </row>
    <row r="647" spans="1:4" x14ac:dyDescent="0.3">
      <c r="A647" s="2"/>
      <c r="D647" s="6"/>
    </row>
    <row r="648" spans="1:4" x14ac:dyDescent="0.3">
      <c r="A648" s="2"/>
      <c r="D648" s="6"/>
    </row>
    <row r="649" spans="1:4" x14ac:dyDescent="0.3">
      <c r="A649" s="2"/>
      <c r="D649" s="6"/>
    </row>
    <row r="650" spans="1:4" x14ac:dyDescent="0.3">
      <c r="A650" s="2"/>
      <c r="D650" s="6"/>
    </row>
    <row r="651" spans="1:4" x14ac:dyDescent="0.3">
      <c r="A651" s="2"/>
      <c r="D651" s="6"/>
    </row>
    <row r="652" spans="1:4" x14ac:dyDescent="0.3">
      <c r="A652" s="2"/>
      <c r="D652" s="6"/>
    </row>
    <row r="653" spans="1:4" x14ac:dyDescent="0.3">
      <c r="A653" s="2"/>
      <c r="D653" s="6"/>
    </row>
    <row r="654" spans="1:4" x14ac:dyDescent="0.3">
      <c r="A654" s="2"/>
      <c r="D654" s="6"/>
    </row>
    <row r="655" spans="1:4" x14ac:dyDescent="0.3">
      <c r="A655" s="2"/>
      <c r="D655" s="6"/>
    </row>
    <row r="656" spans="1:4" x14ac:dyDescent="0.3">
      <c r="A656" s="2"/>
      <c r="D656" s="6"/>
    </row>
    <row r="657" spans="1:4" x14ac:dyDescent="0.3">
      <c r="A657" s="2"/>
      <c r="D657" s="6"/>
    </row>
    <row r="658" spans="1:4" x14ac:dyDescent="0.3">
      <c r="A658" s="2"/>
      <c r="D658" s="6"/>
    </row>
    <row r="659" spans="1:4" x14ac:dyDescent="0.3">
      <c r="A659" s="2"/>
      <c r="D659" s="6"/>
    </row>
    <row r="660" spans="1:4" x14ac:dyDescent="0.3">
      <c r="A660" s="2"/>
      <c r="D660" s="6"/>
    </row>
    <row r="661" spans="1:4" x14ac:dyDescent="0.3">
      <c r="A661" s="2"/>
      <c r="D661" s="6"/>
    </row>
    <row r="662" spans="1:4" x14ac:dyDescent="0.3">
      <c r="A662" s="2"/>
      <c r="D662" s="6"/>
    </row>
    <row r="663" spans="1:4" x14ac:dyDescent="0.3">
      <c r="A663" s="2"/>
      <c r="D663" s="6"/>
    </row>
    <row r="664" spans="1:4" x14ac:dyDescent="0.3">
      <c r="A664" s="2"/>
      <c r="D664" s="6"/>
    </row>
    <row r="665" spans="1:4" x14ac:dyDescent="0.3">
      <c r="A665" s="2"/>
      <c r="D665" s="6"/>
    </row>
    <row r="666" spans="1:4" x14ac:dyDescent="0.3">
      <c r="A666" s="2"/>
      <c r="D666" s="6"/>
    </row>
    <row r="667" spans="1:4" x14ac:dyDescent="0.3">
      <c r="A667" s="2"/>
      <c r="D667" s="6"/>
    </row>
    <row r="668" spans="1:4" x14ac:dyDescent="0.3">
      <c r="A668" s="2"/>
      <c r="D668" s="6"/>
    </row>
    <row r="669" spans="1:4" x14ac:dyDescent="0.3">
      <c r="A669" s="2"/>
      <c r="D669" s="6"/>
    </row>
    <row r="670" spans="1:4" x14ac:dyDescent="0.3">
      <c r="A670" s="2"/>
      <c r="D670" s="6"/>
    </row>
    <row r="671" spans="1:4" x14ac:dyDescent="0.3">
      <c r="A671" s="2"/>
      <c r="D671" s="6"/>
    </row>
    <row r="672" spans="1:4" x14ac:dyDescent="0.3">
      <c r="A672" s="2"/>
      <c r="D672" s="6"/>
    </row>
    <row r="673" spans="1:4" x14ac:dyDescent="0.3">
      <c r="A673" s="2"/>
      <c r="D673" s="6"/>
    </row>
    <row r="674" spans="1:4" x14ac:dyDescent="0.3">
      <c r="A674" s="2"/>
      <c r="D674" s="6"/>
    </row>
    <row r="675" spans="1:4" x14ac:dyDescent="0.3">
      <c r="A675" s="2"/>
      <c r="D675" s="6"/>
    </row>
    <row r="676" spans="1:4" x14ac:dyDescent="0.3">
      <c r="A676" s="2"/>
      <c r="D676" s="6"/>
    </row>
    <row r="677" spans="1:4" x14ac:dyDescent="0.3">
      <c r="A677" s="2"/>
      <c r="D677" s="6"/>
    </row>
    <row r="678" spans="1:4" x14ac:dyDescent="0.3">
      <c r="A678" s="2"/>
      <c r="D678" s="6"/>
    </row>
    <row r="679" spans="1:4" x14ac:dyDescent="0.3">
      <c r="A679" s="2"/>
      <c r="D679" s="6"/>
    </row>
    <row r="680" spans="1:4" x14ac:dyDescent="0.3">
      <c r="A680" s="2"/>
      <c r="D680" s="6"/>
    </row>
    <row r="681" spans="1:4" x14ac:dyDescent="0.3">
      <c r="A681" s="2"/>
      <c r="D681" s="6"/>
    </row>
    <row r="682" spans="1:4" x14ac:dyDescent="0.3">
      <c r="A682" s="2"/>
      <c r="D682" s="6"/>
    </row>
    <row r="683" spans="1:4" x14ac:dyDescent="0.3">
      <c r="A683" s="2"/>
      <c r="D683" s="6"/>
    </row>
    <row r="684" spans="1:4" x14ac:dyDescent="0.3">
      <c r="A684" s="2"/>
      <c r="D684" s="6"/>
    </row>
    <row r="685" spans="1:4" x14ac:dyDescent="0.3">
      <c r="A685" s="2"/>
      <c r="D685" s="6"/>
    </row>
    <row r="686" spans="1:4" x14ac:dyDescent="0.3">
      <c r="A686" s="2"/>
      <c r="D686" s="6"/>
    </row>
    <row r="687" spans="1:4" x14ac:dyDescent="0.3">
      <c r="A687" s="2"/>
      <c r="D687" s="6"/>
    </row>
    <row r="688" spans="1:4" x14ac:dyDescent="0.3">
      <c r="A688" s="2"/>
      <c r="D688" s="6"/>
    </row>
    <row r="689" spans="1:4" x14ac:dyDescent="0.3">
      <c r="A689" s="2"/>
      <c r="D689" s="6"/>
    </row>
    <row r="690" spans="1:4" x14ac:dyDescent="0.3">
      <c r="A690" s="2"/>
      <c r="D690" s="6"/>
    </row>
    <row r="691" spans="1:4" x14ac:dyDescent="0.3">
      <c r="A691" s="2"/>
      <c r="D691" s="6"/>
    </row>
    <row r="692" spans="1:4" x14ac:dyDescent="0.3">
      <c r="A692" s="2"/>
      <c r="D692" s="6"/>
    </row>
    <row r="693" spans="1:4" x14ac:dyDescent="0.3">
      <c r="A693" s="2"/>
      <c r="D693" s="6"/>
    </row>
    <row r="694" spans="1:4" x14ac:dyDescent="0.3">
      <c r="A694" s="2"/>
      <c r="D694" s="6"/>
    </row>
    <row r="695" spans="1:4" x14ac:dyDescent="0.3">
      <c r="A695" s="2"/>
      <c r="D695" s="6"/>
    </row>
    <row r="696" spans="1:4" x14ac:dyDescent="0.3">
      <c r="A696" s="2"/>
      <c r="D696" s="6"/>
    </row>
    <row r="697" spans="1:4" x14ac:dyDescent="0.3">
      <c r="A697" s="2"/>
      <c r="D697" s="6"/>
    </row>
    <row r="698" spans="1:4" x14ac:dyDescent="0.3">
      <c r="A698" s="2"/>
      <c r="D698" s="6"/>
    </row>
    <row r="699" spans="1:4" x14ac:dyDescent="0.3">
      <c r="A699" s="2"/>
      <c r="D699" s="6"/>
    </row>
    <row r="700" spans="1:4" x14ac:dyDescent="0.3">
      <c r="A700" s="2"/>
      <c r="D700" s="6"/>
    </row>
    <row r="701" spans="1:4" x14ac:dyDescent="0.3">
      <c r="A701" s="2"/>
      <c r="D701" s="6"/>
    </row>
    <row r="702" spans="1:4" x14ac:dyDescent="0.3">
      <c r="A702" s="2"/>
      <c r="D702" s="6"/>
    </row>
    <row r="703" spans="1:4" x14ac:dyDescent="0.3">
      <c r="A703" s="2"/>
      <c r="D703" s="6"/>
    </row>
    <row r="704" spans="1:4" x14ac:dyDescent="0.3">
      <c r="A704" s="2"/>
      <c r="D704" s="6"/>
    </row>
    <row r="705" spans="1:4" x14ac:dyDescent="0.3">
      <c r="A705" s="2"/>
      <c r="D705" s="6"/>
    </row>
    <row r="706" spans="1:4" x14ac:dyDescent="0.3">
      <c r="A706" s="2"/>
      <c r="D706" s="6"/>
    </row>
    <row r="707" spans="1:4" x14ac:dyDescent="0.3">
      <c r="A707" s="2"/>
      <c r="D707" s="6"/>
    </row>
    <row r="708" spans="1:4" x14ac:dyDescent="0.3">
      <c r="A708" s="2"/>
      <c r="D708" s="6"/>
    </row>
    <row r="709" spans="1:4" x14ac:dyDescent="0.3">
      <c r="A709" s="2"/>
      <c r="D709" s="6"/>
    </row>
    <row r="710" spans="1:4" x14ac:dyDescent="0.3">
      <c r="A710" s="2"/>
      <c r="D710" s="6"/>
    </row>
    <row r="711" spans="1:4" x14ac:dyDescent="0.3">
      <c r="A711" s="2"/>
      <c r="D711" s="6"/>
    </row>
    <row r="712" spans="1:4" x14ac:dyDescent="0.3">
      <c r="A712" s="2"/>
      <c r="D712" s="6"/>
    </row>
    <row r="713" spans="1:4" x14ac:dyDescent="0.3">
      <c r="A713" s="2"/>
      <c r="D713" s="6"/>
    </row>
    <row r="714" spans="1:4" x14ac:dyDescent="0.3">
      <c r="A714" s="2"/>
      <c r="D714" s="6"/>
    </row>
    <row r="715" spans="1:4" x14ac:dyDescent="0.3">
      <c r="A715" s="2"/>
      <c r="D715" s="6"/>
    </row>
    <row r="716" spans="1:4" x14ac:dyDescent="0.3">
      <c r="A716" s="2"/>
      <c r="D716" s="6"/>
    </row>
    <row r="717" spans="1:4" x14ac:dyDescent="0.3">
      <c r="A717" s="2"/>
      <c r="D717" s="6"/>
    </row>
    <row r="718" spans="1:4" x14ac:dyDescent="0.3">
      <c r="A718" s="2"/>
      <c r="D718" s="6"/>
    </row>
    <row r="719" spans="1:4" x14ac:dyDescent="0.3">
      <c r="A719" s="2"/>
      <c r="D719" s="6"/>
    </row>
    <row r="720" spans="1:4" x14ac:dyDescent="0.3">
      <c r="A720" s="2"/>
      <c r="D720" s="6"/>
    </row>
    <row r="721" spans="1:4" x14ac:dyDescent="0.3">
      <c r="A721" s="2"/>
      <c r="D721" s="6"/>
    </row>
    <row r="722" spans="1:4" x14ac:dyDescent="0.3">
      <c r="A722" s="2"/>
      <c r="D722" s="6"/>
    </row>
    <row r="723" spans="1:4" x14ac:dyDescent="0.3">
      <c r="A723" s="2"/>
      <c r="D723" s="6"/>
    </row>
    <row r="724" spans="1:4" x14ac:dyDescent="0.3">
      <c r="A724" s="2"/>
      <c r="D724" s="6"/>
    </row>
    <row r="725" spans="1:4" x14ac:dyDescent="0.3">
      <c r="A725" s="2"/>
      <c r="D725" s="6"/>
    </row>
    <row r="726" spans="1:4" x14ac:dyDescent="0.3">
      <c r="A726" s="2"/>
      <c r="D726" s="6"/>
    </row>
    <row r="727" spans="1:4" x14ac:dyDescent="0.3">
      <c r="A727" s="2"/>
      <c r="D727" s="6"/>
    </row>
    <row r="728" spans="1:4" x14ac:dyDescent="0.3">
      <c r="A728" s="2"/>
      <c r="D728" s="6"/>
    </row>
    <row r="729" spans="1:4" x14ac:dyDescent="0.3">
      <c r="A729" s="2"/>
      <c r="D729" s="6"/>
    </row>
    <row r="730" spans="1:4" x14ac:dyDescent="0.3">
      <c r="A730" s="2"/>
      <c r="D730" s="6"/>
    </row>
    <row r="731" spans="1:4" x14ac:dyDescent="0.3">
      <c r="A731" s="2"/>
      <c r="D731" s="6"/>
    </row>
    <row r="732" spans="1:4" x14ac:dyDescent="0.3">
      <c r="A732" s="2"/>
      <c r="D732" s="6"/>
    </row>
    <row r="733" spans="1:4" x14ac:dyDescent="0.3">
      <c r="A733" s="2"/>
      <c r="D733" s="6"/>
    </row>
    <row r="734" spans="1:4" x14ac:dyDescent="0.3">
      <c r="A734" s="2"/>
      <c r="D734" s="6"/>
    </row>
    <row r="735" spans="1:4" x14ac:dyDescent="0.3">
      <c r="A735" s="2"/>
      <c r="D735" s="6"/>
    </row>
    <row r="736" spans="1:4" x14ac:dyDescent="0.3">
      <c r="A736" s="2"/>
      <c r="D736" s="6"/>
    </row>
    <row r="737" spans="1:4" x14ac:dyDescent="0.3">
      <c r="A737" s="2"/>
      <c r="D737" s="6"/>
    </row>
    <row r="738" spans="1:4" x14ac:dyDescent="0.3">
      <c r="A738" s="2"/>
      <c r="D738" s="6"/>
    </row>
    <row r="739" spans="1:4" x14ac:dyDescent="0.3">
      <c r="A739" s="2"/>
      <c r="D739" s="6"/>
    </row>
    <row r="740" spans="1:4" x14ac:dyDescent="0.3">
      <c r="A740" s="2"/>
      <c r="D740" s="6"/>
    </row>
    <row r="741" spans="1:4" x14ac:dyDescent="0.3">
      <c r="A741" s="2"/>
      <c r="D741" s="6"/>
    </row>
    <row r="742" spans="1:4" x14ac:dyDescent="0.3">
      <c r="A742" s="2"/>
      <c r="D742" s="6"/>
    </row>
    <row r="743" spans="1:4" x14ac:dyDescent="0.3">
      <c r="A743" s="2"/>
      <c r="D743" s="6"/>
    </row>
    <row r="744" spans="1:4" x14ac:dyDescent="0.3">
      <c r="A744" s="2"/>
      <c r="D744" s="6"/>
    </row>
    <row r="745" spans="1:4" x14ac:dyDescent="0.3">
      <c r="A745" s="2"/>
      <c r="D745" s="6"/>
    </row>
    <row r="746" spans="1:4" x14ac:dyDescent="0.3">
      <c r="A746" s="2"/>
      <c r="D746" s="6"/>
    </row>
    <row r="747" spans="1:4" x14ac:dyDescent="0.3">
      <c r="A747" s="2"/>
      <c r="D747" s="6"/>
    </row>
    <row r="748" spans="1:4" x14ac:dyDescent="0.3">
      <c r="A748" s="2"/>
      <c r="D748" s="6"/>
    </row>
    <row r="749" spans="1:4" x14ac:dyDescent="0.3">
      <c r="A749" s="2"/>
      <c r="D749" s="6"/>
    </row>
    <row r="750" spans="1:4" x14ac:dyDescent="0.3">
      <c r="A750" s="2"/>
      <c r="D750" s="6"/>
    </row>
    <row r="751" spans="1:4" x14ac:dyDescent="0.3">
      <c r="A751" s="2"/>
      <c r="D751" s="6"/>
    </row>
    <row r="752" spans="1:4" x14ac:dyDescent="0.3">
      <c r="A752" s="2"/>
      <c r="D752" s="6"/>
    </row>
    <row r="753" spans="1:4" x14ac:dyDescent="0.3">
      <c r="A753" s="2"/>
      <c r="D753" s="6"/>
    </row>
    <row r="754" spans="1:4" x14ac:dyDescent="0.3">
      <c r="A754" s="2"/>
      <c r="D754" s="6"/>
    </row>
    <row r="755" spans="1:4" x14ac:dyDescent="0.3">
      <c r="A755" s="2"/>
      <c r="D755" s="6"/>
    </row>
    <row r="756" spans="1:4" x14ac:dyDescent="0.3">
      <c r="A756" s="2"/>
      <c r="D756" s="6"/>
    </row>
    <row r="757" spans="1:4" x14ac:dyDescent="0.3">
      <c r="A757" s="2"/>
      <c r="D757" s="6"/>
    </row>
    <row r="758" spans="1:4" x14ac:dyDescent="0.3">
      <c r="A758" s="2"/>
      <c r="D758" s="6"/>
    </row>
    <row r="759" spans="1:4" x14ac:dyDescent="0.3">
      <c r="A759" s="2"/>
      <c r="D759" s="6"/>
    </row>
    <row r="760" spans="1:4" x14ac:dyDescent="0.3">
      <c r="A760" s="2"/>
      <c r="D760" s="6"/>
    </row>
    <row r="761" spans="1:4" x14ac:dyDescent="0.3">
      <c r="A761" s="2"/>
      <c r="D761" s="6"/>
    </row>
    <row r="762" spans="1:4" x14ac:dyDescent="0.3">
      <c r="A762" s="2"/>
      <c r="D762" s="6"/>
    </row>
    <row r="763" spans="1:4" x14ac:dyDescent="0.3">
      <c r="A763" s="2"/>
      <c r="D763" s="6"/>
    </row>
    <row r="764" spans="1:4" x14ac:dyDescent="0.3">
      <c r="A764" s="2"/>
      <c r="D764" s="6"/>
    </row>
    <row r="765" spans="1:4" x14ac:dyDescent="0.3">
      <c r="A765" s="2"/>
      <c r="D765" s="6"/>
    </row>
    <row r="766" spans="1:4" x14ac:dyDescent="0.3">
      <c r="A766" s="2"/>
      <c r="D766" s="6"/>
    </row>
    <row r="767" spans="1:4" x14ac:dyDescent="0.3">
      <c r="A767" s="2"/>
      <c r="D767" s="6"/>
    </row>
    <row r="768" spans="1:4" x14ac:dyDescent="0.3">
      <c r="A768" s="2"/>
      <c r="D768" s="6"/>
    </row>
    <row r="769" spans="1:4" x14ac:dyDescent="0.3">
      <c r="A769" s="2"/>
      <c r="D769" s="6"/>
    </row>
    <row r="770" spans="1:4" x14ac:dyDescent="0.3">
      <c r="A770" s="2"/>
      <c r="D770" s="6"/>
    </row>
    <row r="771" spans="1:4" x14ac:dyDescent="0.3">
      <c r="A771" s="2"/>
      <c r="D771" s="6"/>
    </row>
    <row r="772" spans="1:4" x14ac:dyDescent="0.3">
      <c r="A772" s="2"/>
      <c r="D772" s="6"/>
    </row>
    <row r="773" spans="1:4" x14ac:dyDescent="0.3">
      <c r="A773" s="2"/>
      <c r="D773" s="6"/>
    </row>
    <row r="774" spans="1:4" x14ac:dyDescent="0.3">
      <c r="A774" s="2"/>
      <c r="D774" s="6"/>
    </row>
    <row r="775" spans="1:4" x14ac:dyDescent="0.3">
      <c r="A775" s="2"/>
      <c r="D775" s="6"/>
    </row>
    <row r="776" spans="1:4" x14ac:dyDescent="0.3">
      <c r="A776" s="2"/>
      <c r="D776" s="6"/>
    </row>
    <row r="777" spans="1:4" x14ac:dyDescent="0.3">
      <c r="A777" s="2"/>
      <c r="D777" s="6"/>
    </row>
    <row r="778" spans="1:4" x14ac:dyDescent="0.3">
      <c r="A778" s="2"/>
      <c r="D778" s="6"/>
    </row>
    <row r="779" spans="1:4" x14ac:dyDescent="0.3">
      <c r="A779" s="2"/>
      <c r="D779" s="6"/>
    </row>
    <row r="780" spans="1:4" x14ac:dyDescent="0.3">
      <c r="A780" s="2"/>
      <c r="D780" s="6"/>
    </row>
    <row r="781" spans="1:4" x14ac:dyDescent="0.3">
      <c r="A781" s="2"/>
      <c r="D781" s="6"/>
    </row>
    <row r="782" spans="1:4" x14ac:dyDescent="0.3">
      <c r="A782" s="2"/>
      <c r="D782" s="6"/>
    </row>
    <row r="783" spans="1:4" x14ac:dyDescent="0.3">
      <c r="A783" s="2"/>
      <c r="D783" s="6"/>
    </row>
    <row r="784" spans="1:4" x14ac:dyDescent="0.3">
      <c r="A784" s="2"/>
      <c r="D784" s="6"/>
    </row>
    <row r="785" spans="1:4" x14ac:dyDescent="0.3">
      <c r="A785" s="2"/>
      <c r="D785" s="6"/>
    </row>
    <row r="786" spans="1:4" x14ac:dyDescent="0.3">
      <c r="A786" s="2"/>
      <c r="D786" s="6"/>
    </row>
    <row r="787" spans="1:4" x14ac:dyDescent="0.3">
      <c r="A787" s="2"/>
      <c r="D787" s="6"/>
    </row>
    <row r="788" spans="1:4" x14ac:dyDescent="0.3">
      <c r="A788" s="2"/>
      <c r="D788" s="6"/>
    </row>
    <row r="789" spans="1:4" x14ac:dyDescent="0.3">
      <c r="A789" s="2"/>
      <c r="D789" s="6"/>
    </row>
    <row r="790" spans="1:4" x14ac:dyDescent="0.3">
      <c r="A790" s="2"/>
      <c r="D790" s="6"/>
    </row>
    <row r="791" spans="1:4" x14ac:dyDescent="0.3">
      <c r="A791" s="2"/>
      <c r="D791" s="6"/>
    </row>
    <row r="792" spans="1:4" x14ac:dyDescent="0.3">
      <c r="A792" s="2"/>
      <c r="D792" s="6"/>
    </row>
    <row r="793" spans="1:4" x14ac:dyDescent="0.3">
      <c r="A793" s="2"/>
      <c r="D793" s="6"/>
    </row>
    <row r="794" spans="1:4" x14ac:dyDescent="0.3">
      <c r="A794" s="2"/>
      <c r="D794" s="6"/>
    </row>
    <row r="795" spans="1:4" x14ac:dyDescent="0.3">
      <c r="A795" s="2"/>
      <c r="D795" s="6"/>
    </row>
    <row r="796" spans="1:4" x14ac:dyDescent="0.3">
      <c r="A796" s="2"/>
      <c r="D796" s="6"/>
    </row>
    <row r="797" spans="1:4" x14ac:dyDescent="0.3">
      <c r="A797" s="2"/>
      <c r="D797" s="6"/>
    </row>
    <row r="798" spans="1:4" x14ac:dyDescent="0.3">
      <c r="A798" s="2"/>
      <c r="D798" s="6"/>
    </row>
    <row r="799" spans="1:4" x14ac:dyDescent="0.3">
      <c r="A799" s="2"/>
      <c r="D799" s="6"/>
    </row>
    <row r="800" spans="1:4" x14ac:dyDescent="0.3">
      <c r="A800" s="2"/>
      <c r="D800" s="6"/>
    </row>
    <row r="801" spans="1:4" x14ac:dyDescent="0.3">
      <c r="A801" s="2"/>
      <c r="D801" s="6"/>
    </row>
    <row r="802" spans="1:4" x14ac:dyDescent="0.3">
      <c r="A802" s="2"/>
      <c r="D802" s="6"/>
    </row>
    <row r="803" spans="1:4" x14ac:dyDescent="0.3">
      <c r="A803" s="2"/>
      <c r="D803" s="6"/>
    </row>
    <row r="804" spans="1:4" x14ac:dyDescent="0.3">
      <c r="A804" s="2"/>
      <c r="D804" s="6"/>
    </row>
    <row r="805" spans="1:4" x14ac:dyDescent="0.3">
      <c r="A805" s="2"/>
      <c r="D805" s="6"/>
    </row>
    <row r="806" spans="1:4" x14ac:dyDescent="0.3">
      <c r="A806" s="2"/>
      <c r="D806" s="6"/>
    </row>
    <row r="807" spans="1:4" x14ac:dyDescent="0.3">
      <c r="A807" s="2"/>
      <c r="D807" s="6"/>
    </row>
    <row r="808" spans="1:4" x14ac:dyDescent="0.3">
      <c r="A808" s="2"/>
      <c r="D808" s="6"/>
    </row>
    <row r="809" spans="1:4" x14ac:dyDescent="0.3">
      <c r="A809" s="2"/>
      <c r="D809" s="6"/>
    </row>
    <row r="810" spans="1:4" x14ac:dyDescent="0.3">
      <c r="A810" s="2"/>
      <c r="D810" s="6"/>
    </row>
    <row r="811" spans="1:4" x14ac:dyDescent="0.3">
      <c r="A811" s="2"/>
      <c r="D811" s="6"/>
    </row>
    <row r="812" spans="1:4" x14ac:dyDescent="0.3">
      <c r="A812" s="2"/>
      <c r="D812" s="6"/>
    </row>
    <row r="813" spans="1:4" x14ac:dyDescent="0.3">
      <c r="A813" s="2"/>
      <c r="D813" s="6"/>
    </row>
    <row r="814" spans="1:4" x14ac:dyDescent="0.3">
      <c r="A814" s="2"/>
      <c r="D814" s="6"/>
    </row>
    <row r="815" spans="1:4" x14ac:dyDescent="0.3">
      <c r="A815" s="2"/>
      <c r="D815" s="6"/>
    </row>
    <row r="816" spans="1:4" x14ac:dyDescent="0.3">
      <c r="A816" s="2"/>
      <c r="D816" s="6"/>
    </row>
    <row r="817" spans="1:4" x14ac:dyDescent="0.3">
      <c r="A817" s="2"/>
      <c r="D817" s="6"/>
    </row>
    <row r="818" spans="1:4" x14ac:dyDescent="0.3">
      <c r="A818" s="2"/>
      <c r="D818" s="6"/>
    </row>
    <row r="819" spans="1:4" x14ac:dyDescent="0.3">
      <c r="A819" s="2"/>
      <c r="D819" s="6"/>
    </row>
    <row r="820" spans="1:4" x14ac:dyDescent="0.3">
      <c r="A820" s="2"/>
      <c r="D820" s="6"/>
    </row>
    <row r="821" spans="1:4" x14ac:dyDescent="0.3">
      <c r="A821" s="2"/>
      <c r="D821" s="6"/>
    </row>
    <row r="822" spans="1:4" x14ac:dyDescent="0.3">
      <c r="A822" s="2"/>
      <c r="D822" s="6"/>
    </row>
    <row r="823" spans="1:4" x14ac:dyDescent="0.3">
      <c r="A823" s="2"/>
      <c r="D823" s="6"/>
    </row>
    <row r="824" spans="1:4" x14ac:dyDescent="0.3">
      <c r="A824" s="2"/>
      <c r="D824" s="6"/>
    </row>
    <row r="825" spans="1:4" x14ac:dyDescent="0.3">
      <c r="A825" s="2"/>
      <c r="D825" s="6"/>
    </row>
    <row r="826" spans="1:4" x14ac:dyDescent="0.3">
      <c r="A826" s="2"/>
      <c r="D826" s="6"/>
    </row>
    <row r="827" spans="1:4" x14ac:dyDescent="0.3">
      <c r="A827" s="2"/>
      <c r="D827" s="6"/>
    </row>
    <row r="828" spans="1:4" x14ac:dyDescent="0.3">
      <c r="A828" s="2"/>
      <c r="D828" s="6"/>
    </row>
    <row r="829" spans="1:4" x14ac:dyDescent="0.3">
      <c r="A829" s="2"/>
      <c r="D829" s="6"/>
    </row>
    <row r="830" spans="1:4" x14ac:dyDescent="0.3">
      <c r="A830" s="2"/>
      <c r="D830" s="6"/>
    </row>
    <row r="831" spans="1:4" x14ac:dyDescent="0.3">
      <c r="A831" s="2"/>
      <c r="D831" s="6"/>
    </row>
    <row r="832" spans="1:4" x14ac:dyDescent="0.3">
      <c r="A832" s="2"/>
      <c r="D832" s="6"/>
    </row>
    <row r="833" spans="1:4" x14ac:dyDescent="0.3">
      <c r="A833" s="2"/>
      <c r="D833" s="6"/>
    </row>
    <row r="834" spans="1:4" x14ac:dyDescent="0.3">
      <c r="A834" s="2"/>
      <c r="D834" s="6"/>
    </row>
    <row r="835" spans="1:4" x14ac:dyDescent="0.3">
      <c r="A835" s="2"/>
      <c r="D835" s="6"/>
    </row>
    <row r="836" spans="1:4" x14ac:dyDescent="0.3">
      <c r="A836" s="2"/>
      <c r="D836" s="6"/>
    </row>
    <row r="837" spans="1:4" x14ac:dyDescent="0.3">
      <c r="A837" s="2"/>
      <c r="D837" s="6"/>
    </row>
    <row r="838" spans="1:4" x14ac:dyDescent="0.3">
      <c r="A838" s="2"/>
      <c r="D838" s="6"/>
    </row>
    <row r="839" spans="1:4" x14ac:dyDescent="0.3">
      <c r="A839" s="2"/>
      <c r="D839" s="6"/>
    </row>
    <row r="840" spans="1:4" x14ac:dyDescent="0.3">
      <c r="A840" s="2"/>
      <c r="D840" s="6"/>
    </row>
    <row r="841" spans="1:4" x14ac:dyDescent="0.3">
      <c r="A841" s="2"/>
      <c r="D841" s="6"/>
    </row>
    <row r="842" spans="1:4" x14ac:dyDescent="0.3">
      <c r="A842" s="2"/>
      <c r="D842" s="6"/>
    </row>
    <row r="843" spans="1:4" x14ac:dyDescent="0.3">
      <c r="A843" s="2"/>
      <c r="D843" s="6"/>
    </row>
    <row r="844" spans="1:4" x14ac:dyDescent="0.3">
      <c r="A844" s="2"/>
      <c r="D844" s="6"/>
    </row>
    <row r="845" spans="1:4" x14ac:dyDescent="0.3">
      <c r="A845" s="2"/>
      <c r="D845" s="6"/>
    </row>
    <row r="846" spans="1:4" x14ac:dyDescent="0.3">
      <c r="A846" s="2"/>
      <c r="D846" s="6"/>
    </row>
    <row r="847" spans="1:4" x14ac:dyDescent="0.3">
      <c r="A847" s="2"/>
      <c r="D847" s="6"/>
    </row>
    <row r="848" spans="1:4" x14ac:dyDescent="0.3">
      <c r="A848" s="2"/>
      <c r="D848" s="6"/>
    </row>
    <row r="849" spans="1:4" x14ac:dyDescent="0.3">
      <c r="A849" s="2"/>
      <c r="D849" s="6"/>
    </row>
    <row r="850" spans="1:4" x14ac:dyDescent="0.3">
      <c r="A850" s="2"/>
      <c r="D850" s="6"/>
    </row>
    <row r="851" spans="1:4" x14ac:dyDescent="0.3">
      <c r="A851" s="2"/>
      <c r="D851" s="6"/>
    </row>
    <row r="852" spans="1:4" x14ac:dyDescent="0.3">
      <c r="A852" s="2"/>
      <c r="D852" s="6"/>
    </row>
    <row r="853" spans="1:4" x14ac:dyDescent="0.3">
      <c r="A853" s="2"/>
      <c r="D853" s="6"/>
    </row>
    <row r="854" spans="1:4" x14ac:dyDescent="0.3">
      <c r="A854" s="2"/>
      <c r="D854" s="6"/>
    </row>
    <row r="855" spans="1:4" x14ac:dyDescent="0.3">
      <c r="A855" s="2"/>
      <c r="D855" s="6"/>
    </row>
    <row r="856" spans="1:4" x14ac:dyDescent="0.3">
      <c r="A856" s="2"/>
      <c r="D856" s="6"/>
    </row>
    <row r="857" spans="1:4" x14ac:dyDescent="0.3">
      <c r="A857" s="2"/>
      <c r="D857" s="6"/>
    </row>
    <row r="858" spans="1:4" x14ac:dyDescent="0.3">
      <c r="A858" s="2"/>
      <c r="D858" s="6"/>
    </row>
    <row r="859" spans="1:4" x14ac:dyDescent="0.3">
      <c r="A859" s="2"/>
      <c r="D859" s="6"/>
    </row>
    <row r="860" spans="1:4" x14ac:dyDescent="0.3">
      <c r="A860" s="2"/>
      <c r="D860" s="6"/>
    </row>
    <row r="861" spans="1:4" x14ac:dyDescent="0.3">
      <c r="A861" s="2"/>
      <c r="D861" s="6"/>
    </row>
    <row r="862" spans="1:4" x14ac:dyDescent="0.3">
      <c r="A862" s="2"/>
      <c r="D862" s="6"/>
    </row>
    <row r="863" spans="1:4" x14ac:dyDescent="0.3">
      <c r="A863" s="2"/>
      <c r="D863" s="6"/>
    </row>
    <row r="864" spans="1:4" x14ac:dyDescent="0.3">
      <c r="A864" s="2"/>
      <c r="D864" s="6"/>
    </row>
    <row r="865" spans="1:4" x14ac:dyDescent="0.3">
      <c r="A865" s="2"/>
      <c r="D865" s="6"/>
    </row>
    <row r="866" spans="1:4" x14ac:dyDescent="0.3">
      <c r="A866" s="2"/>
      <c r="D866" s="6"/>
    </row>
    <row r="867" spans="1:4" x14ac:dyDescent="0.3">
      <c r="A867" s="2"/>
      <c r="D867" s="6"/>
    </row>
    <row r="868" spans="1:4" x14ac:dyDescent="0.3">
      <c r="A868" s="2"/>
      <c r="D868" s="6"/>
    </row>
    <row r="869" spans="1:4" x14ac:dyDescent="0.3">
      <c r="A869" s="2"/>
      <c r="D869" s="6"/>
    </row>
    <row r="870" spans="1:4" x14ac:dyDescent="0.3">
      <c r="A870" s="2"/>
      <c r="D870" s="6"/>
    </row>
    <row r="871" spans="1:4" x14ac:dyDescent="0.3">
      <c r="A871" s="2"/>
      <c r="D871" s="6"/>
    </row>
    <row r="872" spans="1:4" x14ac:dyDescent="0.3">
      <c r="A872" s="2"/>
      <c r="D872" s="6"/>
    </row>
    <row r="873" spans="1:4" x14ac:dyDescent="0.3">
      <c r="A873" s="2"/>
      <c r="D873" s="6"/>
    </row>
    <row r="874" spans="1:4" x14ac:dyDescent="0.3">
      <c r="A874" s="2"/>
      <c r="D874" s="6"/>
    </row>
    <row r="875" spans="1:4" x14ac:dyDescent="0.3">
      <c r="A875" s="2"/>
      <c r="D875" s="6"/>
    </row>
    <row r="876" spans="1:4" x14ac:dyDescent="0.3">
      <c r="A876" s="2"/>
      <c r="D876" s="6"/>
    </row>
    <row r="877" spans="1:4" x14ac:dyDescent="0.3">
      <c r="A877" s="2"/>
      <c r="D877" s="6"/>
    </row>
    <row r="878" spans="1:4" x14ac:dyDescent="0.3">
      <c r="A878" s="2"/>
      <c r="D878" s="6"/>
    </row>
    <row r="879" spans="1:4" x14ac:dyDescent="0.3">
      <c r="A879" s="2"/>
      <c r="D879" s="6"/>
    </row>
    <row r="880" spans="1:4" x14ac:dyDescent="0.3">
      <c r="A880" s="2"/>
      <c r="D880" s="6"/>
    </row>
    <row r="881" spans="1:4" x14ac:dyDescent="0.3">
      <c r="A881" s="2"/>
      <c r="D881" s="6"/>
    </row>
    <row r="882" spans="1:4" x14ac:dyDescent="0.3">
      <c r="A882" s="2"/>
      <c r="D882" s="6"/>
    </row>
    <row r="883" spans="1:4" x14ac:dyDescent="0.3">
      <c r="A883" s="2"/>
      <c r="D883" s="6"/>
    </row>
    <row r="884" spans="1:4" x14ac:dyDescent="0.3">
      <c r="A884" s="2"/>
      <c r="D884" s="6"/>
    </row>
    <row r="885" spans="1:4" x14ac:dyDescent="0.3">
      <c r="A885" s="2"/>
      <c r="D885" s="6"/>
    </row>
    <row r="886" spans="1:4" x14ac:dyDescent="0.3">
      <c r="A886" s="2"/>
      <c r="D886" s="6"/>
    </row>
    <row r="887" spans="1:4" x14ac:dyDescent="0.3">
      <c r="A887" s="2"/>
      <c r="D887" s="6"/>
    </row>
    <row r="888" spans="1:4" x14ac:dyDescent="0.3">
      <c r="A888" s="2"/>
      <c r="D888" s="6"/>
    </row>
    <row r="889" spans="1:4" x14ac:dyDescent="0.3">
      <c r="A889" s="2"/>
      <c r="D889" s="6"/>
    </row>
    <row r="890" spans="1:4" x14ac:dyDescent="0.3">
      <c r="A890" s="2"/>
      <c r="D890" s="6"/>
    </row>
    <row r="891" spans="1:4" x14ac:dyDescent="0.3">
      <c r="A891" s="2"/>
      <c r="D891" s="6"/>
    </row>
    <row r="892" spans="1:4" x14ac:dyDescent="0.3">
      <c r="A892" s="2"/>
      <c r="D892" s="6"/>
    </row>
    <row r="893" spans="1:4" x14ac:dyDescent="0.3">
      <c r="A893" s="2"/>
      <c r="D893" s="6"/>
    </row>
    <row r="894" spans="1:4" x14ac:dyDescent="0.3">
      <c r="A894" s="2"/>
      <c r="D894" s="6"/>
    </row>
    <row r="895" spans="1:4" x14ac:dyDescent="0.3">
      <c r="A895" s="2"/>
      <c r="D895" s="6"/>
    </row>
    <row r="896" spans="1:4" x14ac:dyDescent="0.3">
      <c r="A896" s="2"/>
      <c r="D896" s="6"/>
    </row>
    <row r="897" spans="1:4" x14ac:dyDescent="0.3">
      <c r="A897" s="2"/>
      <c r="D897" s="6"/>
    </row>
    <row r="898" spans="1:4" x14ac:dyDescent="0.3">
      <c r="A898" s="2"/>
      <c r="D898" s="6"/>
    </row>
    <row r="899" spans="1:4" x14ac:dyDescent="0.3">
      <c r="A899" s="2"/>
      <c r="D899" s="6"/>
    </row>
    <row r="900" spans="1:4" x14ac:dyDescent="0.3">
      <c r="A900" s="2"/>
      <c r="D900" s="6"/>
    </row>
    <row r="901" spans="1:4" x14ac:dyDescent="0.3">
      <c r="A901" s="2"/>
      <c r="D901" s="6"/>
    </row>
    <row r="902" spans="1:4" x14ac:dyDescent="0.3">
      <c r="A902" s="2"/>
      <c r="D902" s="6"/>
    </row>
    <row r="903" spans="1:4" x14ac:dyDescent="0.3">
      <c r="A903" s="2"/>
      <c r="D903" s="6"/>
    </row>
    <row r="904" spans="1:4" x14ac:dyDescent="0.3">
      <c r="A904" s="2"/>
      <c r="D904" s="6"/>
    </row>
    <row r="905" spans="1:4" x14ac:dyDescent="0.3">
      <c r="A905" s="2"/>
      <c r="D905" s="6"/>
    </row>
    <row r="906" spans="1:4" x14ac:dyDescent="0.3">
      <c r="A906" s="2"/>
      <c r="D906" s="6"/>
    </row>
    <row r="907" spans="1:4" x14ac:dyDescent="0.3">
      <c r="A907" s="2"/>
      <c r="D907" s="6"/>
    </row>
    <row r="908" spans="1:4" x14ac:dyDescent="0.3">
      <c r="A908" s="2"/>
      <c r="D908" s="6"/>
    </row>
    <row r="909" spans="1:4" x14ac:dyDescent="0.3">
      <c r="A909" s="2"/>
      <c r="D909" s="6"/>
    </row>
    <row r="910" spans="1:4" x14ac:dyDescent="0.3">
      <c r="A910" s="2"/>
      <c r="D910" s="6"/>
    </row>
    <row r="911" spans="1:4" x14ac:dyDescent="0.3">
      <c r="A911" s="2"/>
      <c r="D911" s="6"/>
    </row>
    <row r="912" spans="1:4" x14ac:dyDescent="0.3">
      <c r="A912" s="2"/>
      <c r="D912" s="6"/>
    </row>
    <row r="913" spans="1:4" x14ac:dyDescent="0.3">
      <c r="A913" s="2"/>
      <c r="D913" s="6"/>
    </row>
    <row r="914" spans="1:4" x14ac:dyDescent="0.3">
      <c r="A914" s="2"/>
      <c r="D914" s="6"/>
    </row>
    <row r="915" spans="1:4" x14ac:dyDescent="0.3">
      <c r="A915" s="2"/>
      <c r="D915" s="6"/>
    </row>
    <row r="916" spans="1:4" x14ac:dyDescent="0.3">
      <c r="A916" s="2"/>
      <c r="D916" s="6"/>
    </row>
    <row r="917" spans="1:4" x14ac:dyDescent="0.3">
      <c r="A917" s="2"/>
      <c r="D917" s="6"/>
    </row>
    <row r="918" spans="1:4" x14ac:dyDescent="0.3">
      <c r="A918" s="2"/>
      <c r="D918" s="6"/>
    </row>
    <row r="919" spans="1:4" x14ac:dyDescent="0.3">
      <c r="A919" s="2"/>
      <c r="D919" s="6"/>
    </row>
    <row r="920" spans="1:4" x14ac:dyDescent="0.3">
      <c r="A920" s="2"/>
      <c r="D920" s="6"/>
    </row>
    <row r="921" spans="1:4" x14ac:dyDescent="0.3">
      <c r="A921" s="2"/>
      <c r="D921" s="6"/>
    </row>
    <row r="922" spans="1:4" x14ac:dyDescent="0.3">
      <c r="A922" s="2"/>
      <c r="D922" s="6"/>
    </row>
    <row r="923" spans="1:4" x14ac:dyDescent="0.3">
      <c r="A923" s="2"/>
      <c r="D923" s="6"/>
    </row>
    <row r="924" spans="1:4" x14ac:dyDescent="0.3">
      <c r="A924" s="2"/>
      <c r="D924" s="6"/>
    </row>
    <row r="925" spans="1:4" x14ac:dyDescent="0.3">
      <c r="A925" s="2"/>
      <c r="D925" s="6"/>
    </row>
    <row r="926" spans="1:4" x14ac:dyDescent="0.3">
      <c r="A926" s="2"/>
      <c r="D926" s="6"/>
    </row>
    <row r="927" spans="1:4" x14ac:dyDescent="0.3">
      <c r="A927" s="2"/>
      <c r="D927" s="6"/>
    </row>
    <row r="928" spans="1:4" x14ac:dyDescent="0.3">
      <c r="A928" s="2"/>
      <c r="D928" s="6"/>
    </row>
    <row r="929" spans="1:4" x14ac:dyDescent="0.3">
      <c r="A929" s="2"/>
      <c r="D929" s="6"/>
    </row>
    <row r="930" spans="1:4" x14ac:dyDescent="0.3">
      <c r="A930" s="2"/>
      <c r="D930" s="6"/>
    </row>
    <row r="931" spans="1:4" x14ac:dyDescent="0.3">
      <c r="A931" s="2"/>
      <c r="D931" s="6"/>
    </row>
  </sheetData>
  <dataValidations count="1">
    <dataValidation type="list" allowBlank="1" showInputMessage="1" showErrorMessage="1" sqref="G71">
      <formula1>$C$38:$C$100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справочник!$B$4:$B$7</xm:f>
          </x14:formula1>
          <xm:sqref>D119 C2:C931</xm:sqref>
        </x14:dataValidation>
        <x14:dataValidation type="list" allowBlank="1" showInputMessage="1" showErrorMessage="1">
          <x14:formula1>
            <xm:f>номенклатура!$B$2:$B$247</xm:f>
          </x14:formula1>
          <xm:sqref>B1:B931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1"/>
  <sheetViews>
    <sheetView topLeftCell="A85" workbookViewId="0">
      <selection activeCell="G132" sqref="G132"/>
    </sheetView>
  </sheetViews>
  <sheetFormatPr defaultRowHeight="14.4" x14ac:dyDescent="0.3"/>
  <cols>
    <col min="1" max="1" width="8.88671875" style="10"/>
    <col min="2" max="2" width="16" style="10" customWidth="1"/>
    <col min="3" max="3" width="34" style="10" customWidth="1"/>
    <col min="4" max="4" width="8" style="11" customWidth="1"/>
    <col min="5" max="5" width="8" style="10" customWidth="1"/>
    <col min="6" max="6" width="16.109375" style="10" customWidth="1"/>
    <col min="7" max="7" width="28.6640625" style="10" customWidth="1"/>
    <col min="8" max="8" width="10.5546875" style="10" customWidth="1"/>
    <col min="9" max="9" width="17.44140625" style="10" customWidth="1"/>
    <col min="10" max="10" width="13.33203125" style="10" customWidth="1"/>
    <col min="11" max="16384" width="8.88671875" style="10"/>
  </cols>
  <sheetData>
    <row r="1" spans="1:10" ht="18.75" customHeight="1" x14ac:dyDescent="0.3"/>
    <row r="2" spans="1:10" ht="39.6" hidden="1" x14ac:dyDescent="0.3">
      <c r="H2" s="9" t="s">
        <v>182</v>
      </c>
    </row>
    <row r="3" spans="1:10" ht="66" x14ac:dyDescent="0.3">
      <c r="A3" s="10" t="s">
        <v>5</v>
      </c>
      <c r="B3" s="10" t="s">
        <v>178</v>
      </c>
      <c r="C3" s="10" t="s">
        <v>179</v>
      </c>
      <c r="D3" s="11" t="s">
        <v>303</v>
      </c>
      <c r="E3" s="10" t="s">
        <v>98</v>
      </c>
      <c r="F3" s="10" t="s">
        <v>180</v>
      </c>
      <c r="G3" s="12" t="s">
        <v>181</v>
      </c>
      <c r="H3" s="9" t="s">
        <v>185</v>
      </c>
      <c r="I3" s="12" t="s">
        <v>183</v>
      </c>
      <c r="J3" s="12" t="s">
        <v>184</v>
      </c>
    </row>
    <row r="4" spans="1:10" ht="43.2" x14ac:dyDescent="0.3">
      <c r="A4" s="13">
        <v>1</v>
      </c>
      <c r="B4" s="14">
        <v>44020</v>
      </c>
      <c r="C4" s="10" t="s">
        <v>19</v>
      </c>
      <c r="D4" s="11" t="s">
        <v>13</v>
      </c>
      <c r="E4" s="10">
        <v>223</v>
      </c>
      <c r="F4" s="10" t="s">
        <v>16</v>
      </c>
      <c r="G4" s="10" t="s">
        <v>210</v>
      </c>
      <c r="H4" s="15" t="s">
        <v>187</v>
      </c>
    </row>
    <row r="5" spans="1:10" ht="43.2" x14ac:dyDescent="0.3">
      <c r="A5" s="13">
        <f t="shared" ref="A5:A68" si="0">A4+1</f>
        <v>2</v>
      </c>
      <c r="B5" s="14">
        <v>44020</v>
      </c>
      <c r="C5" s="10" t="s">
        <v>34</v>
      </c>
      <c r="D5" s="11" t="s">
        <v>13</v>
      </c>
      <c r="E5" s="10">
        <v>40</v>
      </c>
      <c r="F5" s="10" t="s">
        <v>16</v>
      </c>
      <c r="G5" s="10" t="s">
        <v>211</v>
      </c>
      <c r="H5" s="15" t="s">
        <v>187</v>
      </c>
    </row>
    <row r="6" spans="1:10" ht="57.6" x14ac:dyDescent="0.3">
      <c r="A6" s="13">
        <f t="shared" si="0"/>
        <v>3</v>
      </c>
      <c r="B6" s="14">
        <v>44020</v>
      </c>
      <c r="C6" s="10" t="s">
        <v>36</v>
      </c>
      <c r="D6" s="11" t="s">
        <v>13</v>
      </c>
      <c r="E6" s="10">
        <v>11</v>
      </c>
      <c r="F6" s="10" t="s">
        <v>16</v>
      </c>
      <c r="G6" s="10" t="s">
        <v>212</v>
      </c>
      <c r="H6" s="15" t="s">
        <v>187</v>
      </c>
    </row>
    <row r="7" spans="1:10" ht="28.8" x14ac:dyDescent="0.3">
      <c r="A7" s="13">
        <f t="shared" si="0"/>
        <v>4</v>
      </c>
      <c r="B7" s="14">
        <v>44020</v>
      </c>
      <c r="C7" s="10" t="s">
        <v>28</v>
      </c>
      <c r="D7" s="11" t="s">
        <v>11</v>
      </c>
      <c r="E7" s="10">
        <v>10</v>
      </c>
      <c r="F7" s="10" t="s">
        <v>16</v>
      </c>
      <c r="G7" s="10" t="s">
        <v>191</v>
      </c>
      <c r="H7" s="15" t="s">
        <v>187</v>
      </c>
    </row>
    <row r="8" spans="1:10" ht="28.8" x14ac:dyDescent="0.3">
      <c r="A8" s="13">
        <f t="shared" si="0"/>
        <v>5</v>
      </c>
      <c r="B8" s="14">
        <v>44020</v>
      </c>
      <c r="C8" s="10" t="s">
        <v>30</v>
      </c>
      <c r="D8" s="11" t="s">
        <v>11</v>
      </c>
      <c r="E8" s="10">
        <v>210</v>
      </c>
      <c r="F8" s="10" t="s">
        <v>16</v>
      </c>
      <c r="G8" s="10" t="s">
        <v>191</v>
      </c>
      <c r="H8" s="15" t="s">
        <v>187</v>
      </c>
    </row>
    <row r="9" spans="1:10" ht="43.2" x14ac:dyDescent="0.3">
      <c r="A9" s="13">
        <f t="shared" si="0"/>
        <v>6</v>
      </c>
      <c r="B9" s="14">
        <v>44020</v>
      </c>
      <c r="C9" s="10" t="s">
        <v>24</v>
      </c>
      <c r="D9" s="11" t="s">
        <v>13</v>
      </c>
      <c r="E9" s="10">
        <v>1100</v>
      </c>
      <c r="F9" s="10" t="s">
        <v>16</v>
      </c>
      <c r="G9" s="10" t="s">
        <v>213</v>
      </c>
      <c r="H9" s="15" t="s">
        <v>187</v>
      </c>
    </row>
    <row r="10" spans="1:10" ht="28.8" x14ac:dyDescent="0.3">
      <c r="A10" s="13">
        <f t="shared" si="0"/>
        <v>7</v>
      </c>
      <c r="B10" s="14">
        <v>44020</v>
      </c>
      <c r="C10" s="10" t="s">
        <v>37</v>
      </c>
      <c r="D10" s="11" t="s">
        <v>13</v>
      </c>
      <c r="E10" s="10">
        <v>44</v>
      </c>
      <c r="F10" s="10" t="s">
        <v>16</v>
      </c>
      <c r="G10" s="16" t="s">
        <v>214</v>
      </c>
      <c r="H10" s="15" t="s">
        <v>187</v>
      </c>
    </row>
    <row r="11" spans="1:10" ht="43.2" x14ac:dyDescent="0.3">
      <c r="A11" s="13">
        <f t="shared" si="0"/>
        <v>8</v>
      </c>
      <c r="B11" s="14">
        <v>44020</v>
      </c>
      <c r="C11" s="10" t="s">
        <v>38</v>
      </c>
      <c r="D11" s="11" t="s">
        <v>13</v>
      </c>
      <c r="E11" s="10">
        <v>4</v>
      </c>
      <c r="F11" s="10" t="s">
        <v>16</v>
      </c>
      <c r="G11" s="16" t="s">
        <v>215</v>
      </c>
      <c r="H11" s="17" t="s">
        <v>187</v>
      </c>
    </row>
    <row r="12" spans="1:10" ht="43.2" x14ac:dyDescent="0.3">
      <c r="A12" s="13">
        <f t="shared" si="0"/>
        <v>9</v>
      </c>
      <c r="B12" s="14">
        <v>44020</v>
      </c>
      <c r="C12" s="10" t="s">
        <v>40</v>
      </c>
      <c r="D12" s="11" t="s">
        <v>13</v>
      </c>
      <c r="E12" s="10">
        <v>2</v>
      </c>
      <c r="F12" s="10" t="s">
        <v>16</v>
      </c>
      <c r="G12" s="16" t="s">
        <v>215</v>
      </c>
      <c r="H12" s="17" t="s">
        <v>187</v>
      </c>
    </row>
    <row r="13" spans="1:10" ht="28.8" x14ac:dyDescent="0.3">
      <c r="A13" s="13">
        <f t="shared" si="0"/>
        <v>10</v>
      </c>
      <c r="B13" s="14">
        <v>44020</v>
      </c>
      <c r="C13" s="10" t="s">
        <v>31</v>
      </c>
      <c r="D13" s="11" t="s">
        <v>11</v>
      </c>
      <c r="E13" s="10">
        <v>150</v>
      </c>
      <c r="F13" s="10" t="s">
        <v>16</v>
      </c>
      <c r="G13" s="16" t="s">
        <v>192</v>
      </c>
      <c r="H13" s="17" t="s">
        <v>187</v>
      </c>
    </row>
    <row r="14" spans="1:10" ht="28.8" x14ac:dyDescent="0.3">
      <c r="A14" s="13">
        <f t="shared" si="0"/>
        <v>11</v>
      </c>
      <c r="B14" s="14">
        <v>44020</v>
      </c>
      <c r="C14" s="10" t="s">
        <v>29</v>
      </c>
      <c r="D14" s="11" t="s">
        <v>11</v>
      </c>
      <c r="E14" s="10">
        <v>150</v>
      </c>
      <c r="F14" s="10" t="s">
        <v>16</v>
      </c>
      <c r="G14" s="16" t="s">
        <v>192</v>
      </c>
      <c r="H14" s="17" t="s">
        <v>187</v>
      </c>
    </row>
    <row r="15" spans="1:10" ht="28.8" x14ac:dyDescent="0.3">
      <c r="A15" s="13">
        <f t="shared" si="0"/>
        <v>12</v>
      </c>
      <c r="B15" s="14">
        <v>44020</v>
      </c>
      <c r="C15" s="10" t="s">
        <v>81</v>
      </c>
      <c r="D15" s="11" t="s">
        <v>11</v>
      </c>
      <c r="E15" s="10">
        <v>150</v>
      </c>
      <c r="F15" s="10" t="s">
        <v>16</v>
      </c>
      <c r="G15" s="18" t="s">
        <v>192</v>
      </c>
      <c r="H15" s="17" t="s">
        <v>187</v>
      </c>
    </row>
    <row r="16" spans="1:10" ht="28.8" x14ac:dyDescent="0.3">
      <c r="A16" s="13">
        <f t="shared" si="0"/>
        <v>13</v>
      </c>
      <c r="B16" s="14">
        <v>44020</v>
      </c>
      <c r="C16" s="10" t="s">
        <v>20</v>
      </c>
      <c r="D16" s="11" t="s">
        <v>11</v>
      </c>
      <c r="E16" s="10">
        <v>99</v>
      </c>
      <c r="F16" s="10" t="s">
        <v>16</v>
      </c>
      <c r="G16" s="18" t="s">
        <v>194</v>
      </c>
      <c r="H16" s="17" t="s">
        <v>187</v>
      </c>
    </row>
    <row r="17" spans="1:8" ht="28.8" x14ac:dyDescent="0.3">
      <c r="A17" s="13">
        <f t="shared" si="0"/>
        <v>14</v>
      </c>
      <c r="B17" s="14">
        <v>44020</v>
      </c>
      <c r="C17" s="10" t="s">
        <v>23</v>
      </c>
      <c r="D17" s="11" t="s">
        <v>11</v>
      </c>
      <c r="E17" s="10">
        <v>93</v>
      </c>
      <c r="F17" s="10" t="s">
        <v>16</v>
      </c>
      <c r="G17" s="18" t="s">
        <v>194</v>
      </c>
      <c r="H17" s="17" t="s">
        <v>187</v>
      </c>
    </row>
    <row r="18" spans="1:8" ht="28.8" x14ac:dyDescent="0.3">
      <c r="A18" s="13">
        <f t="shared" si="0"/>
        <v>15</v>
      </c>
      <c r="B18" s="14">
        <v>44020</v>
      </c>
      <c r="C18" s="10" t="s">
        <v>21</v>
      </c>
      <c r="D18" s="11" t="s">
        <v>11</v>
      </c>
      <c r="E18" s="10">
        <v>114</v>
      </c>
      <c r="F18" s="10" t="s">
        <v>16</v>
      </c>
      <c r="G18" s="18" t="s">
        <v>194</v>
      </c>
      <c r="H18" s="17" t="s">
        <v>187</v>
      </c>
    </row>
    <row r="19" spans="1:8" ht="28.8" x14ac:dyDescent="0.3">
      <c r="A19" s="13">
        <f t="shared" si="0"/>
        <v>16</v>
      </c>
      <c r="B19" s="14">
        <v>44020</v>
      </c>
      <c r="C19" s="10" t="s">
        <v>123</v>
      </c>
      <c r="D19" s="11" t="s">
        <v>13</v>
      </c>
      <c r="E19" s="10">
        <v>3</v>
      </c>
      <c r="F19" s="10" t="s">
        <v>16</v>
      </c>
      <c r="G19" s="16" t="s">
        <v>216</v>
      </c>
      <c r="H19" s="17" t="s">
        <v>187</v>
      </c>
    </row>
    <row r="20" spans="1:8" ht="28.8" x14ac:dyDescent="0.3">
      <c r="A20" s="13">
        <f t="shared" si="0"/>
        <v>17</v>
      </c>
      <c r="B20" s="14">
        <v>44020</v>
      </c>
      <c r="C20" s="10" t="s">
        <v>25</v>
      </c>
      <c r="D20" s="11" t="s">
        <v>13</v>
      </c>
      <c r="E20" s="10">
        <v>3</v>
      </c>
      <c r="F20" s="10" t="s">
        <v>16</v>
      </c>
      <c r="G20" s="18" t="s">
        <v>193</v>
      </c>
      <c r="H20" s="17" t="s">
        <v>187</v>
      </c>
    </row>
    <row r="21" spans="1:8" ht="28.8" x14ac:dyDescent="0.3">
      <c r="A21" s="13">
        <f t="shared" si="0"/>
        <v>18</v>
      </c>
      <c r="B21" s="14">
        <v>44020</v>
      </c>
      <c r="C21" s="10" t="s">
        <v>35</v>
      </c>
      <c r="D21" s="11" t="s">
        <v>13</v>
      </c>
      <c r="E21" s="10">
        <v>150</v>
      </c>
      <c r="F21" s="10" t="s">
        <v>16</v>
      </c>
      <c r="G21" s="18" t="s">
        <v>195</v>
      </c>
      <c r="H21" s="17" t="s">
        <v>187</v>
      </c>
    </row>
    <row r="22" spans="1:8" ht="28.8" x14ac:dyDescent="0.3">
      <c r="A22" s="13">
        <f t="shared" si="0"/>
        <v>19</v>
      </c>
      <c r="B22" s="14">
        <v>44020</v>
      </c>
      <c r="C22" s="10" t="s">
        <v>33</v>
      </c>
      <c r="D22" s="11" t="s">
        <v>13</v>
      </c>
      <c r="E22" s="10">
        <v>150</v>
      </c>
      <c r="F22" s="10" t="s">
        <v>16</v>
      </c>
      <c r="G22" s="18" t="s">
        <v>195</v>
      </c>
      <c r="H22" s="17" t="s">
        <v>187</v>
      </c>
    </row>
    <row r="23" spans="1:8" ht="28.8" x14ac:dyDescent="0.3">
      <c r="A23" s="13">
        <f t="shared" si="0"/>
        <v>20</v>
      </c>
      <c r="B23" s="14">
        <v>44020</v>
      </c>
      <c r="C23" s="10" t="s">
        <v>32</v>
      </c>
      <c r="D23" s="11" t="s">
        <v>13</v>
      </c>
      <c r="E23" s="10">
        <v>150</v>
      </c>
      <c r="F23" s="10" t="s">
        <v>16</v>
      </c>
      <c r="G23" s="18" t="s">
        <v>195</v>
      </c>
      <c r="H23" s="17" t="s">
        <v>187</v>
      </c>
    </row>
    <row r="24" spans="1:8" ht="28.8" x14ac:dyDescent="0.3">
      <c r="A24" s="13">
        <f t="shared" si="0"/>
        <v>21</v>
      </c>
      <c r="B24" s="14">
        <v>44020</v>
      </c>
      <c r="C24" s="10" t="s">
        <v>22</v>
      </c>
      <c r="D24" s="11" t="s">
        <v>11</v>
      </c>
      <c r="E24" s="10">
        <v>4600</v>
      </c>
      <c r="F24" s="10" t="s">
        <v>16</v>
      </c>
      <c r="G24" s="18" t="s">
        <v>191</v>
      </c>
      <c r="H24" s="17" t="s">
        <v>187</v>
      </c>
    </row>
    <row r="25" spans="1:8" ht="28.8" x14ac:dyDescent="0.3">
      <c r="A25" s="13">
        <f t="shared" si="0"/>
        <v>22</v>
      </c>
      <c r="B25" s="14">
        <v>44020</v>
      </c>
      <c r="C25" s="10" t="s">
        <v>27</v>
      </c>
      <c r="D25" s="11" t="s">
        <v>13</v>
      </c>
      <c r="E25" s="10">
        <v>600</v>
      </c>
      <c r="F25" s="10" t="s">
        <v>16</v>
      </c>
      <c r="G25" s="18" t="s">
        <v>196</v>
      </c>
      <c r="H25" s="17" t="s">
        <v>187</v>
      </c>
    </row>
    <row r="26" spans="1:8" ht="28.8" x14ac:dyDescent="0.3">
      <c r="A26" s="13">
        <f t="shared" si="0"/>
        <v>23</v>
      </c>
      <c r="B26" s="14">
        <v>44020</v>
      </c>
      <c r="C26" s="10" t="s">
        <v>18</v>
      </c>
      <c r="D26" s="11" t="s">
        <v>13</v>
      </c>
      <c r="E26" s="10">
        <v>212</v>
      </c>
      <c r="F26" s="10" t="s">
        <v>16</v>
      </c>
      <c r="G26" s="18" t="s">
        <v>196</v>
      </c>
      <c r="H26" s="17" t="s">
        <v>187</v>
      </c>
    </row>
    <row r="27" spans="1:8" ht="28.8" x14ac:dyDescent="0.3">
      <c r="A27" s="13">
        <f t="shared" si="0"/>
        <v>24</v>
      </c>
      <c r="B27" s="14">
        <v>44020</v>
      </c>
      <c r="C27" s="10" t="s">
        <v>41</v>
      </c>
      <c r="D27" s="11" t="s">
        <v>11</v>
      </c>
      <c r="E27" s="10">
        <v>1025</v>
      </c>
      <c r="F27" s="10" t="s">
        <v>16</v>
      </c>
      <c r="G27" s="16" t="s">
        <v>217</v>
      </c>
      <c r="H27" s="17" t="s">
        <v>187</v>
      </c>
    </row>
    <row r="28" spans="1:8" ht="43.2" x14ac:dyDescent="0.3">
      <c r="A28" s="13">
        <f t="shared" si="0"/>
        <v>25</v>
      </c>
      <c r="B28" s="14">
        <v>44020</v>
      </c>
      <c r="C28" s="10" t="s">
        <v>42</v>
      </c>
      <c r="D28" s="11" t="s">
        <v>11</v>
      </c>
      <c r="E28" s="10">
        <v>2920</v>
      </c>
      <c r="F28" s="10" t="s">
        <v>16</v>
      </c>
      <c r="G28" s="10" t="s">
        <v>237</v>
      </c>
      <c r="H28" s="17" t="s">
        <v>187</v>
      </c>
    </row>
    <row r="29" spans="1:8" ht="43.2" x14ac:dyDescent="0.3">
      <c r="A29" s="13">
        <f t="shared" si="0"/>
        <v>26</v>
      </c>
      <c r="B29" s="14">
        <v>44020</v>
      </c>
      <c r="C29" s="10" t="s">
        <v>43</v>
      </c>
      <c r="D29" s="11" t="s">
        <v>13</v>
      </c>
      <c r="E29" s="10">
        <v>12</v>
      </c>
      <c r="F29" s="10" t="s">
        <v>16</v>
      </c>
      <c r="G29" s="10" t="s">
        <v>197</v>
      </c>
      <c r="H29" s="17" t="s">
        <v>187</v>
      </c>
    </row>
    <row r="30" spans="1:8" ht="28.8" x14ac:dyDescent="0.3">
      <c r="A30" s="13">
        <f t="shared" si="0"/>
        <v>27</v>
      </c>
      <c r="B30" s="14">
        <v>44020</v>
      </c>
      <c r="C30" s="10" t="s">
        <v>45</v>
      </c>
      <c r="D30" s="11" t="s">
        <v>11</v>
      </c>
      <c r="E30" s="10">
        <v>52</v>
      </c>
      <c r="F30" s="19" t="s">
        <v>16</v>
      </c>
      <c r="G30" s="18" t="s">
        <v>195</v>
      </c>
      <c r="H30" s="17" t="s">
        <v>187</v>
      </c>
    </row>
    <row r="31" spans="1:8" ht="28.8" x14ac:dyDescent="0.3">
      <c r="A31" s="13">
        <f t="shared" si="0"/>
        <v>28</v>
      </c>
      <c r="B31" s="14">
        <v>44020</v>
      </c>
      <c r="C31" s="10" t="s">
        <v>44</v>
      </c>
      <c r="D31" s="11" t="s">
        <v>13</v>
      </c>
      <c r="E31" s="10">
        <v>164</v>
      </c>
      <c r="F31" s="10" t="s">
        <v>16</v>
      </c>
      <c r="G31" s="16" t="s">
        <v>236</v>
      </c>
      <c r="H31" s="17" t="s">
        <v>187</v>
      </c>
    </row>
    <row r="32" spans="1:8" ht="28.8" x14ac:dyDescent="0.3">
      <c r="A32" s="13">
        <f t="shared" si="0"/>
        <v>29</v>
      </c>
      <c r="B32" s="14">
        <v>44020</v>
      </c>
      <c r="C32" s="10" t="s">
        <v>46</v>
      </c>
      <c r="D32" s="11" t="s">
        <v>11</v>
      </c>
      <c r="E32" s="10">
        <v>328</v>
      </c>
      <c r="F32" s="10" t="s">
        <v>16</v>
      </c>
      <c r="G32" s="18" t="s">
        <v>195</v>
      </c>
      <c r="H32" s="17" t="s">
        <v>187</v>
      </c>
    </row>
    <row r="33" spans="1:8" ht="43.2" x14ac:dyDescent="0.3">
      <c r="A33" s="10">
        <f t="shared" si="0"/>
        <v>30</v>
      </c>
      <c r="B33" s="14">
        <v>44026</v>
      </c>
      <c r="C33" s="10" t="s">
        <v>76</v>
      </c>
      <c r="D33" s="11" t="s">
        <v>13</v>
      </c>
      <c r="E33" s="10">
        <v>292</v>
      </c>
      <c r="F33" s="10" t="s">
        <v>16</v>
      </c>
      <c r="G33" s="16" t="s">
        <v>238</v>
      </c>
      <c r="H33" s="20" t="s">
        <v>187</v>
      </c>
    </row>
    <row r="34" spans="1:8" ht="28.8" x14ac:dyDescent="0.3">
      <c r="A34" s="10">
        <f t="shared" si="0"/>
        <v>31</v>
      </c>
      <c r="B34" s="14">
        <v>44026</v>
      </c>
      <c r="C34" s="10" t="s">
        <v>46</v>
      </c>
      <c r="D34" s="11" t="s">
        <v>11</v>
      </c>
      <c r="E34" s="10">
        <v>74</v>
      </c>
      <c r="F34" s="10" t="s">
        <v>16</v>
      </c>
      <c r="G34" s="16" t="s">
        <v>188</v>
      </c>
      <c r="H34" s="16" t="s">
        <v>187</v>
      </c>
    </row>
    <row r="35" spans="1:8" ht="43.2" x14ac:dyDescent="0.3">
      <c r="A35" s="10">
        <f t="shared" si="0"/>
        <v>32</v>
      </c>
      <c r="B35" s="14">
        <v>44026</v>
      </c>
      <c r="C35" s="10" t="s">
        <v>77</v>
      </c>
      <c r="D35" s="11" t="s">
        <v>13</v>
      </c>
      <c r="E35" s="10">
        <v>52</v>
      </c>
      <c r="F35" s="10" t="s">
        <v>16</v>
      </c>
      <c r="G35" s="21" t="s">
        <v>239</v>
      </c>
      <c r="H35" s="16" t="s">
        <v>187</v>
      </c>
    </row>
    <row r="36" spans="1:8" ht="28.8" x14ac:dyDescent="0.3">
      <c r="A36" s="10">
        <f t="shared" si="0"/>
        <v>33</v>
      </c>
      <c r="B36" s="14">
        <v>44026</v>
      </c>
      <c r="C36" s="10" t="s">
        <v>78</v>
      </c>
      <c r="D36" s="11" t="s">
        <v>11</v>
      </c>
      <c r="E36" s="10">
        <v>2500</v>
      </c>
      <c r="F36" s="10" t="s">
        <v>16</v>
      </c>
      <c r="G36" s="21" t="s">
        <v>218</v>
      </c>
      <c r="H36" s="16" t="s">
        <v>187</v>
      </c>
    </row>
    <row r="37" spans="1:8" ht="28.8" x14ac:dyDescent="0.3">
      <c r="A37" s="10">
        <f t="shared" si="0"/>
        <v>34</v>
      </c>
      <c r="B37" s="14">
        <v>44026</v>
      </c>
      <c r="C37" s="10" t="s">
        <v>48</v>
      </c>
      <c r="D37" s="11" t="s">
        <v>11</v>
      </c>
      <c r="E37" s="10">
        <v>270</v>
      </c>
      <c r="F37" s="10" t="s">
        <v>16</v>
      </c>
      <c r="G37" s="21" t="s">
        <v>220</v>
      </c>
      <c r="H37" s="16" t="s">
        <v>187</v>
      </c>
    </row>
    <row r="38" spans="1:8" ht="28.8" x14ac:dyDescent="0.3">
      <c r="A38" s="10">
        <f t="shared" si="0"/>
        <v>35</v>
      </c>
      <c r="B38" s="14">
        <v>44026</v>
      </c>
      <c r="C38" s="10" t="s">
        <v>47</v>
      </c>
      <c r="D38" s="11" t="s">
        <v>11</v>
      </c>
      <c r="E38" s="10">
        <v>3670</v>
      </c>
      <c r="F38" s="10" t="s">
        <v>16</v>
      </c>
      <c r="G38" s="21" t="s">
        <v>220</v>
      </c>
      <c r="H38" s="16" t="s">
        <v>187</v>
      </c>
    </row>
    <row r="39" spans="1:8" ht="28.8" x14ac:dyDescent="0.3">
      <c r="A39" s="10">
        <f t="shared" si="0"/>
        <v>36</v>
      </c>
      <c r="B39" s="14">
        <v>44026</v>
      </c>
      <c r="C39" s="10" t="s">
        <v>49</v>
      </c>
      <c r="D39" s="11" t="s">
        <v>11</v>
      </c>
      <c r="E39" s="10">
        <v>250</v>
      </c>
      <c r="F39" s="10" t="s">
        <v>16</v>
      </c>
      <c r="G39" s="19" t="s">
        <v>220</v>
      </c>
      <c r="H39" s="16" t="s">
        <v>187</v>
      </c>
    </row>
    <row r="40" spans="1:8" ht="28.8" x14ac:dyDescent="0.3">
      <c r="A40" s="10">
        <f t="shared" si="0"/>
        <v>37</v>
      </c>
      <c r="B40" s="14">
        <v>44026</v>
      </c>
      <c r="C40" s="10" t="s">
        <v>50</v>
      </c>
      <c r="D40" s="11" t="s">
        <v>11</v>
      </c>
      <c r="E40" s="10">
        <v>130</v>
      </c>
      <c r="F40" s="10" t="s">
        <v>16</v>
      </c>
      <c r="G40" s="19" t="s">
        <v>219</v>
      </c>
      <c r="H40" s="17" t="s">
        <v>187</v>
      </c>
    </row>
    <row r="41" spans="1:8" ht="28.8" x14ac:dyDescent="0.3">
      <c r="A41" s="10">
        <f t="shared" si="0"/>
        <v>38</v>
      </c>
      <c r="B41" s="14">
        <v>44026</v>
      </c>
      <c r="C41" s="10" t="s">
        <v>51</v>
      </c>
      <c r="D41" s="11" t="s">
        <v>11</v>
      </c>
      <c r="E41" s="10">
        <v>115</v>
      </c>
      <c r="F41" s="10" t="s">
        <v>16</v>
      </c>
      <c r="G41" s="19" t="s">
        <v>219</v>
      </c>
      <c r="H41" s="17" t="s">
        <v>187</v>
      </c>
    </row>
    <row r="42" spans="1:8" ht="28.8" x14ac:dyDescent="0.3">
      <c r="A42" s="10">
        <f t="shared" si="0"/>
        <v>39</v>
      </c>
      <c r="B42" s="14">
        <v>44026</v>
      </c>
      <c r="C42" s="10" t="s">
        <v>52</v>
      </c>
      <c r="D42" s="11" t="s">
        <v>11</v>
      </c>
      <c r="E42" s="10">
        <v>390</v>
      </c>
      <c r="F42" s="10" t="s">
        <v>16</v>
      </c>
      <c r="G42" s="19" t="s">
        <v>219</v>
      </c>
      <c r="H42" s="17" t="s">
        <v>187</v>
      </c>
    </row>
    <row r="43" spans="1:8" ht="28.8" x14ac:dyDescent="0.3">
      <c r="A43" s="10">
        <f t="shared" si="0"/>
        <v>40</v>
      </c>
      <c r="B43" s="14">
        <v>44026</v>
      </c>
      <c r="C43" s="10" t="s">
        <v>53</v>
      </c>
      <c r="D43" s="11" t="s">
        <v>11</v>
      </c>
      <c r="E43" s="10">
        <v>320</v>
      </c>
      <c r="F43" s="10" t="s">
        <v>16</v>
      </c>
      <c r="G43" s="19" t="s">
        <v>219</v>
      </c>
      <c r="H43" s="17" t="s">
        <v>187</v>
      </c>
    </row>
    <row r="44" spans="1:8" ht="28.8" x14ac:dyDescent="0.3">
      <c r="A44" s="10">
        <f t="shared" si="0"/>
        <v>41</v>
      </c>
      <c r="B44" s="14">
        <v>44026</v>
      </c>
      <c r="C44" s="10" t="s">
        <v>54</v>
      </c>
      <c r="D44" s="11" t="s">
        <v>11</v>
      </c>
      <c r="E44" s="10">
        <v>3860</v>
      </c>
      <c r="F44" s="10" t="s">
        <v>16</v>
      </c>
      <c r="G44" s="19" t="s">
        <v>219</v>
      </c>
      <c r="H44" s="17" t="s">
        <v>187</v>
      </c>
    </row>
    <row r="45" spans="1:8" ht="28.8" x14ac:dyDescent="0.3">
      <c r="A45" s="10">
        <f t="shared" si="0"/>
        <v>42</v>
      </c>
      <c r="B45" s="14">
        <v>44026</v>
      </c>
      <c r="C45" s="10" t="s">
        <v>55</v>
      </c>
      <c r="D45" s="11" t="s">
        <v>11</v>
      </c>
      <c r="E45" s="10">
        <v>845</v>
      </c>
      <c r="F45" s="10" t="s">
        <v>16</v>
      </c>
      <c r="G45" s="19" t="s">
        <v>219</v>
      </c>
      <c r="H45" s="17" t="s">
        <v>187</v>
      </c>
    </row>
    <row r="46" spans="1:8" ht="28.8" x14ac:dyDescent="0.3">
      <c r="A46" s="10">
        <f t="shared" si="0"/>
        <v>43</v>
      </c>
      <c r="B46" s="14">
        <v>44026</v>
      </c>
      <c r="C46" s="10" t="s">
        <v>56</v>
      </c>
      <c r="D46" s="11" t="s">
        <v>11</v>
      </c>
      <c r="E46" s="10">
        <v>80</v>
      </c>
      <c r="F46" s="10" t="s">
        <v>16</v>
      </c>
      <c r="G46" s="18" t="s">
        <v>219</v>
      </c>
      <c r="H46" s="17" t="s">
        <v>187</v>
      </c>
    </row>
    <row r="47" spans="1:8" ht="28.8" x14ac:dyDescent="0.3">
      <c r="A47" s="10">
        <f t="shared" si="0"/>
        <v>44</v>
      </c>
      <c r="B47" s="14">
        <v>44026</v>
      </c>
      <c r="C47" s="10" t="s">
        <v>57</v>
      </c>
      <c r="D47" s="11" t="s">
        <v>11</v>
      </c>
      <c r="E47" s="10">
        <v>2770</v>
      </c>
      <c r="F47" s="10" t="s">
        <v>16</v>
      </c>
      <c r="G47" s="18" t="s">
        <v>219</v>
      </c>
      <c r="H47" s="17" t="s">
        <v>187</v>
      </c>
    </row>
    <row r="48" spans="1:8" ht="28.8" x14ac:dyDescent="0.3">
      <c r="A48" s="13">
        <f t="shared" si="0"/>
        <v>45</v>
      </c>
      <c r="B48" s="14">
        <v>44026</v>
      </c>
      <c r="C48" s="10" t="s">
        <v>58</v>
      </c>
      <c r="D48" s="11" t="s">
        <v>11</v>
      </c>
      <c r="E48" s="10">
        <v>155</v>
      </c>
      <c r="F48" s="10" t="s">
        <v>16</v>
      </c>
      <c r="G48" s="18" t="s">
        <v>219</v>
      </c>
      <c r="H48" s="17" t="s">
        <v>187</v>
      </c>
    </row>
    <row r="49" spans="1:8" ht="28.8" x14ac:dyDescent="0.3">
      <c r="A49" s="13">
        <f t="shared" si="0"/>
        <v>46</v>
      </c>
      <c r="B49" s="14">
        <v>44026</v>
      </c>
      <c r="C49" s="10" t="s">
        <v>59</v>
      </c>
      <c r="D49" s="11" t="s">
        <v>11</v>
      </c>
      <c r="E49" s="10">
        <v>35</v>
      </c>
      <c r="F49" s="10" t="s">
        <v>16</v>
      </c>
      <c r="G49" s="18" t="s">
        <v>219</v>
      </c>
      <c r="H49" s="17" t="s">
        <v>187</v>
      </c>
    </row>
    <row r="50" spans="1:8" ht="28.8" x14ac:dyDescent="0.3">
      <c r="A50" s="13">
        <f t="shared" si="0"/>
        <v>47</v>
      </c>
      <c r="B50" s="14">
        <v>44026</v>
      </c>
      <c r="C50" s="10" t="s">
        <v>60</v>
      </c>
      <c r="D50" s="11" t="s">
        <v>11</v>
      </c>
      <c r="E50" s="10">
        <v>2865</v>
      </c>
      <c r="F50" s="10" t="s">
        <v>16</v>
      </c>
      <c r="G50" s="19" t="s">
        <v>219</v>
      </c>
      <c r="H50" s="17" t="s">
        <v>187</v>
      </c>
    </row>
    <row r="51" spans="1:8" ht="28.8" x14ac:dyDescent="0.3">
      <c r="A51" s="13">
        <f t="shared" si="0"/>
        <v>48</v>
      </c>
      <c r="B51" s="14">
        <v>44026</v>
      </c>
      <c r="C51" s="10" t="s">
        <v>61</v>
      </c>
      <c r="D51" s="11" t="s">
        <v>11</v>
      </c>
      <c r="E51" s="10">
        <v>135</v>
      </c>
      <c r="F51" s="10" t="s">
        <v>16</v>
      </c>
      <c r="G51" s="18" t="s">
        <v>219</v>
      </c>
      <c r="H51" s="17" t="s">
        <v>187</v>
      </c>
    </row>
    <row r="52" spans="1:8" ht="28.8" x14ac:dyDescent="0.3">
      <c r="A52" s="13">
        <f t="shared" si="0"/>
        <v>49</v>
      </c>
      <c r="B52" s="14">
        <v>44026</v>
      </c>
      <c r="C52" s="10" t="s">
        <v>62</v>
      </c>
      <c r="D52" s="11" t="s">
        <v>11</v>
      </c>
      <c r="E52" s="10">
        <v>15</v>
      </c>
      <c r="F52" s="10" t="s">
        <v>16</v>
      </c>
      <c r="G52" s="18" t="s">
        <v>219</v>
      </c>
      <c r="H52" s="17" t="s">
        <v>187</v>
      </c>
    </row>
    <row r="53" spans="1:8" ht="28.8" x14ac:dyDescent="0.3">
      <c r="A53" s="13">
        <f t="shared" si="0"/>
        <v>50</v>
      </c>
      <c r="B53" s="14">
        <v>44026</v>
      </c>
      <c r="C53" s="10" t="s">
        <v>63</v>
      </c>
      <c r="D53" s="11" t="s">
        <v>11</v>
      </c>
      <c r="E53" s="10">
        <v>525</v>
      </c>
      <c r="F53" s="10" t="s">
        <v>16</v>
      </c>
      <c r="G53" s="18" t="s">
        <v>219</v>
      </c>
      <c r="H53" s="17" t="s">
        <v>187</v>
      </c>
    </row>
    <row r="54" spans="1:8" ht="28.8" x14ac:dyDescent="0.3">
      <c r="A54" s="13">
        <f t="shared" si="0"/>
        <v>51</v>
      </c>
      <c r="B54" s="14">
        <v>44026</v>
      </c>
      <c r="C54" s="10" t="s">
        <v>64</v>
      </c>
      <c r="D54" s="11" t="s">
        <v>11</v>
      </c>
      <c r="E54" s="10">
        <v>150</v>
      </c>
      <c r="F54" s="10" t="s">
        <v>16</v>
      </c>
      <c r="G54" s="18" t="s">
        <v>219</v>
      </c>
      <c r="H54" s="17" t="s">
        <v>187</v>
      </c>
    </row>
    <row r="55" spans="1:8" ht="28.8" x14ac:dyDescent="0.3">
      <c r="A55" s="13">
        <f t="shared" si="0"/>
        <v>52</v>
      </c>
      <c r="B55" s="14">
        <v>44026</v>
      </c>
      <c r="C55" s="10" t="s">
        <v>186</v>
      </c>
      <c r="D55" s="11" t="s">
        <v>11</v>
      </c>
      <c r="E55" s="10">
        <v>40</v>
      </c>
      <c r="F55" s="10" t="s">
        <v>16</v>
      </c>
      <c r="G55" s="18" t="s">
        <v>219</v>
      </c>
      <c r="H55" s="17" t="s">
        <v>187</v>
      </c>
    </row>
    <row r="56" spans="1:8" ht="28.8" x14ac:dyDescent="0.3">
      <c r="A56" s="13">
        <f t="shared" si="0"/>
        <v>53</v>
      </c>
      <c r="B56" s="14">
        <v>44026</v>
      </c>
      <c r="C56" s="10" t="s">
        <v>66</v>
      </c>
      <c r="D56" s="11" t="s">
        <v>11</v>
      </c>
      <c r="E56" s="10">
        <v>80</v>
      </c>
      <c r="F56" s="10" t="s">
        <v>16</v>
      </c>
      <c r="G56" s="18" t="s">
        <v>219</v>
      </c>
      <c r="H56" s="17" t="s">
        <v>187</v>
      </c>
    </row>
    <row r="57" spans="1:8" ht="28.8" x14ac:dyDescent="0.3">
      <c r="A57" s="13">
        <f t="shared" si="0"/>
        <v>54</v>
      </c>
      <c r="B57" s="14">
        <v>44026</v>
      </c>
      <c r="C57" s="10" t="s">
        <v>67</v>
      </c>
      <c r="D57" s="11" t="s">
        <v>11</v>
      </c>
      <c r="E57" s="10">
        <v>40</v>
      </c>
      <c r="F57" s="10" t="s">
        <v>16</v>
      </c>
      <c r="G57" s="16" t="s">
        <v>220</v>
      </c>
      <c r="H57" s="17" t="s">
        <v>187</v>
      </c>
    </row>
    <row r="58" spans="1:8" ht="28.8" x14ac:dyDescent="0.3">
      <c r="A58" s="13">
        <f t="shared" si="0"/>
        <v>55</v>
      </c>
      <c r="B58" s="14">
        <v>44026</v>
      </c>
      <c r="C58" s="10" t="s">
        <v>68</v>
      </c>
      <c r="D58" s="11" t="s">
        <v>11</v>
      </c>
      <c r="E58" s="10">
        <v>30</v>
      </c>
      <c r="F58" s="10" t="s">
        <v>16</v>
      </c>
      <c r="G58" s="21" t="s">
        <v>220</v>
      </c>
      <c r="H58" s="17" t="s">
        <v>187</v>
      </c>
    </row>
    <row r="59" spans="1:8" ht="28.8" x14ac:dyDescent="0.3">
      <c r="A59" s="13">
        <f t="shared" si="0"/>
        <v>56</v>
      </c>
      <c r="B59" s="14">
        <v>44026</v>
      </c>
      <c r="C59" s="10" t="s">
        <v>69</v>
      </c>
      <c r="D59" s="11" t="s">
        <v>11</v>
      </c>
      <c r="E59" s="10">
        <v>30</v>
      </c>
      <c r="F59" s="10" t="s">
        <v>16</v>
      </c>
      <c r="G59" s="15" t="s">
        <v>220</v>
      </c>
      <c r="H59" s="17" t="s">
        <v>187</v>
      </c>
    </row>
    <row r="60" spans="1:8" ht="28.8" x14ac:dyDescent="0.3">
      <c r="A60" s="13">
        <f t="shared" si="0"/>
        <v>57</v>
      </c>
      <c r="B60" s="14">
        <v>44026</v>
      </c>
      <c r="C60" s="10" t="s">
        <v>70</v>
      </c>
      <c r="D60" s="11" t="s">
        <v>11</v>
      </c>
      <c r="E60" s="10">
        <v>40</v>
      </c>
      <c r="F60" s="10" t="s">
        <v>16</v>
      </c>
      <c r="G60" s="15" t="s">
        <v>220</v>
      </c>
      <c r="H60" s="17" t="s">
        <v>187</v>
      </c>
    </row>
    <row r="61" spans="1:8" ht="43.2" x14ac:dyDescent="0.3">
      <c r="A61" s="13">
        <f t="shared" si="0"/>
        <v>58</v>
      </c>
      <c r="B61" s="14">
        <v>44026</v>
      </c>
      <c r="C61" s="10" t="s">
        <v>82</v>
      </c>
      <c r="D61" s="11" t="s">
        <v>11</v>
      </c>
      <c r="E61" s="10">
        <v>20</v>
      </c>
      <c r="F61" s="16" t="s">
        <v>16</v>
      </c>
      <c r="G61" s="18" t="s">
        <v>219</v>
      </c>
      <c r="H61" s="17" t="s">
        <v>187</v>
      </c>
    </row>
    <row r="62" spans="1:8" ht="28.8" x14ac:dyDescent="0.3">
      <c r="A62" s="13">
        <f t="shared" si="0"/>
        <v>59</v>
      </c>
      <c r="B62" s="14">
        <v>44026</v>
      </c>
      <c r="C62" s="10" t="s">
        <v>71</v>
      </c>
      <c r="D62" s="11" t="s">
        <v>11</v>
      </c>
      <c r="E62" s="10">
        <v>350</v>
      </c>
      <c r="F62" s="10" t="s">
        <v>16</v>
      </c>
      <c r="G62" s="15" t="s">
        <v>221</v>
      </c>
      <c r="H62" s="17" t="s">
        <v>187</v>
      </c>
    </row>
    <row r="63" spans="1:8" ht="28.8" x14ac:dyDescent="0.3">
      <c r="A63" s="13">
        <f t="shared" si="0"/>
        <v>60</v>
      </c>
      <c r="B63" s="14">
        <v>44026</v>
      </c>
      <c r="C63" s="10" t="s">
        <v>72</v>
      </c>
      <c r="D63" s="11" t="s">
        <v>11</v>
      </c>
      <c r="E63" s="10">
        <v>490</v>
      </c>
      <c r="F63" s="10" t="s">
        <v>16</v>
      </c>
      <c r="G63" s="17" t="s">
        <v>221</v>
      </c>
      <c r="H63" s="17" t="s">
        <v>187</v>
      </c>
    </row>
    <row r="64" spans="1:8" ht="28.8" x14ac:dyDescent="0.3">
      <c r="A64" s="13">
        <f t="shared" si="0"/>
        <v>61</v>
      </c>
      <c r="B64" s="14">
        <v>44036</v>
      </c>
      <c r="C64" s="10" t="s">
        <v>22</v>
      </c>
      <c r="D64" s="11" t="s">
        <v>11</v>
      </c>
      <c r="E64" s="10">
        <v>8250</v>
      </c>
      <c r="F64" s="10" t="s">
        <v>16</v>
      </c>
      <c r="G64" s="17" t="s">
        <v>198</v>
      </c>
      <c r="H64" s="17" t="s">
        <v>187</v>
      </c>
    </row>
    <row r="65" spans="1:8" ht="28.8" x14ac:dyDescent="0.3">
      <c r="A65" s="13">
        <f t="shared" si="0"/>
        <v>62</v>
      </c>
      <c r="B65" s="14">
        <v>44036</v>
      </c>
      <c r="C65" s="10" t="s">
        <v>27</v>
      </c>
      <c r="D65" s="11" t="s">
        <v>13</v>
      </c>
      <c r="E65" s="10">
        <v>17500</v>
      </c>
      <c r="F65" s="10" t="s">
        <v>16</v>
      </c>
      <c r="G65" s="17" t="s">
        <v>199</v>
      </c>
      <c r="H65" s="17" t="s">
        <v>187</v>
      </c>
    </row>
    <row r="66" spans="1:8" ht="43.2" x14ac:dyDescent="0.3">
      <c r="A66" s="13">
        <f t="shared" si="0"/>
        <v>63</v>
      </c>
      <c r="B66" s="14">
        <v>44036</v>
      </c>
      <c r="C66" s="10" t="s">
        <v>97</v>
      </c>
      <c r="D66" s="11" t="s">
        <v>13</v>
      </c>
      <c r="E66" s="10">
        <v>80</v>
      </c>
      <c r="F66" s="10" t="s">
        <v>16</v>
      </c>
      <c r="G66" s="10" t="s">
        <v>200</v>
      </c>
      <c r="H66" s="17" t="s">
        <v>187</v>
      </c>
    </row>
    <row r="67" spans="1:8" ht="43.2" x14ac:dyDescent="0.3">
      <c r="A67" s="13">
        <f t="shared" si="0"/>
        <v>64</v>
      </c>
      <c r="B67" s="14">
        <v>44036</v>
      </c>
      <c r="C67" s="10" t="s">
        <v>24</v>
      </c>
      <c r="D67" s="11" t="s">
        <v>13</v>
      </c>
      <c r="E67" s="10">
        <v>500</v>
      </c>
      <c r="F67" s="10" t="s">
        <v>16</v>
      </c>
      <c r="G67" s="10" t="s">
        <v>222</v>
      </c>
      <c r="H67" s="17" t="s">
        <v>187</v>
      </c>
    </row>
    <row r="68" spans="1:8" ht="28.8" x14ac:dyDescent="0.3">
      <c r="A68" s="13">
        <f t="shared" si="0"/>
        <v>65</v>
      </c>
      <c r="B68" s="14">
        <v>44036</v>
      </c>
      <c r="C68" s="10" t="s">
        <v>18</v>
      </c>
      <c r="D68" s="11" t="s">
        <v>13</v>
      </c>
      <c r="E68" s="10">
        <v>3850</v>
      </c>
      <c r="F68" s="10" t="s">
        <v>16</v>
      </c>
      <c r="G68" s="17" t="s">
        <v>199</v>
      </c>
      <c r="H68" s="17" t="s">
        <v>187</v>
      </c>
    </row>
    <row r="69" spans="1:8" ht="28.8" x14ac:dyDescent="0.3">
      <c r="A69" s="13">
        <f t="shared" ref="A69:A132" si="1">A68+1</f>
        <v>66</v>
      </c>
      <c r="B69" s="14">
        <v>44036</v>
      </c>
      <c r="C69" s="10" t="s">
        <v>96</v>
      </c>
      <c r="D69" s="11" t="s">
        <v>13</v>
      </c>
      <c r="E69" s="10">
        <v>87</v>
      </c>
      <c r="F69" s="10" t="s">
        <v>16</v>
      </c>
      <c r="G69" s="17" t="s">
        <v>201</v>
      </c>
      <c r="H69" s="17" t="s">
        <v>187</v>
      </c>
    </row>
    <row r="70" spans="1:8" ht="28.8" x14ac:dyDescent="0.3">
      <c r="A70" s="13">
        <f t="shared" si="1"/>
        <v>67</v>
      </c>
      <c r="B70" s="14">
        <v>44036</v>
      </c>
      <c r="C70" s="10" t="s">
        <v>20</v>
      </c>
      <c r="D70" s="11" t="s">
        <v>11</v>
      </c>
      <c r="E70" s="10">
        <v>51</v>
      </c>
      <c r="F70" s="10" t="s">
        <v>16</v>
      </c>
      <c r="G70" s="17" t="s">
        <v>202</v>
      </c>
      <c r="H70" s="17" t="s">
        <v>187</v>
      </c>
    </row>
    <row r="71" spans="1:8" ht="28.8" x14ac:dyDescent="0.3">
      <c r="A71" s="13">
        <f t="shared" si="1"/>
        <v>68</v>
      </c>
      <c r="B71" s="14">
        <v>44036</v>
      </c>
      <c r="C71" s="10" t="s">
        <v>23</v>
      </c>
      <c r="D71" s="11" t="s">
        <v>11</v>
      </c>
      <c r="E71" s="10">
        <v>57</v>
      </c>
      <c r="F71" s="10" t="s">
        <v>16</v>
      </c>
      <c r="G71" s="17" t="s">
        <v>202</v>
      </c>
      <c r="H71" s="17" t="s">
        <v>187</v>
      </c>
    </row>
    <row r="72" spans="1:8" ht="28.8" x14ac:dyDescent="0.3">
      <c r="A72" s="13">
        <f t="shared" si="1"/>
        <v>69</v>
      </c>
      <c r="B72" s="14">
        <v>44036</v>
      </c>
      <c r="C72" s="10" t="s">
        <v>21</v>
      </c>
      <c r="D72" s="11" t="s">
        <v>11</v>
      </c>
      <c r="E72" s="10">
        <v>36</v>
      </c>
      <c r="F72" s="10" t="s">
        <v>16</v>
      </c>
      <c r="G72" s="17" t="s">
        <v>202</v>
      </c>
      <c r="H72" s="17" t="s">
        <v>187</v>
      </c>
    </row>
    <row r="73" spans="1:8" ht="28.8" x14ac:dyDescent="0.3">
      <c r="A73" s="13">
        <f t="shared" si="1"/>
        <v>70</v>
      </c>
      <c r="B73" s="14">
        <v>44036</v>
      </c>
      <c r="C73" s="10" t="s">
        <v>100</v>
      </c>
      <c r="D73" s="11" t="s">
        <v>13</v>
      </c>
      <c r="E73" s="10">
        <v>1</v>
      </c>
      <c r="F73" s="10" t="s">
        <v>16</v>
      </c>
      <c r="G73" s="10" t="s">
        <v>209</v>
      </c>
      <c r="H73" s="17" t="s">
        <v>187</v>
      </c>
    </row>
    <row r="74" spans="1:8" ht="28.8" x14ac:dyDescent="0.3">
      <c r="A74" s="13">
        <f t="shared" si="1"/>
        <v>71</v>
      </c>
      <c r="B74" s="14">
        <v>44036</v>
      </c>
      <c r="C74" s="10" t="s">
        <v>101</v>
      </c>
      <c r="D74" s="11" t="s">
        <v>13</v>
      </c>
      <c r="E74" s="10">
        <v>1</v>
      </c>
      <c r="F74" s="10" t="s">
        <v>16</v>
      </c>
      <c r="G74" s="10" t="s">
        <v>209</v>
      </c>
      <c r="H74" s="17" t="s">
        <v>187</v>
      </c>
    </row>
    <row r="75" spans="1:8" ht="43.2" x14ac:dyDescent="0.3">
      <c r="A75" s="13">
        <f t="shared" si="1"/>
        <v>72</v>
      </c>
      <c r="B75" s="14">
        <v>44036</v>
      </c>
      <c r="C75" s="10" t="s">
        <v>111</v>
      </c>
      <c r="D75" s="11" t="s">
        <v>13</v>
      </c>
      <c r="E75" s="10">
        <v>8</v>
      </c>
      <c r="F75" s="10" t="s">
        <v>16</v>
      </c>
      <c r="G75" s="10" t="s">
        <v>203</v>
      </c>
      <c r="H75" s="17" t="s">
        <v>187</v>
      </c>
    </row>
    <row r="76" spans="1:8" ht="28.8" x14ac:dyDescent="0.3">
      <c r="A76" s="13">
        <f t="shared" si="1"/>
        <v>73</v>
      </c>
      <c r="B76" s="14">
        <v>44036</v>
      </c>
      <c r="C76" s="10" t="s">
        <v>110</v>
      </c>
      <c r="D76" s="11" t="s">
        <v>13</v>
      </c>
      <c r="E76" s="10">
        <v>12</v>
      </c>
      <c r="F76" s="10" t="s">
        <v>16</v>
      </c>
      <c r="G76" s="10" t="s">
        <v>205</v>
      </c>
      <c r="H76" s="17" t="s">
        <v>187</v>
      </c>
    </row>
    <row r="77" spans="1:8" ht="28.8" x14ac:dyDescent="0.3">
      <c r="A77" s="13">
        <f t="shared" si="1"/>
        <v>74</v>
      </c>
      <c r="B77" s="14">
        <v>44036</v>
      </c>
      <c r="C77" s="10" t="s">
        <v>146</v>
      </c>
      <c r="D77" s="11" t="s">
        <v>13</v>
      </c>
      <c r="E77" s="10">
        <v>33</v>
      </c>
      <c r="F77" s="10" t="s">
        <v>16</v>
      </c>
      <c r="G77" s="10" t="s">
        <v>205</v>
      </c>
      <c r="H77" s="17" t="s">
        <v>187</v>
      </c>
    </row>
    <row r="78" spans="1:8" ht="28.8" x14ac:dyDescent="0.3">
      <c r="A78" s="13">
        <f t="shared" si="1"/>
        <v>75</v>
      </c>
      <c r="B78" s="14">
        <v>44036</v>
      </c>
      <c r="C78" s="10" t="s">
        <v>118</v>
      </c>
      <c r="D78" s="11" t="s">
        <v>13</v>
      </c>
      <c r="E78" s="10">
        <v>15</v>
      </c>
      <c r="F78" s="10" t="s">
        <v>16</v>
      </c>
      <c r="G78" s="10" t="s">
        <v>206</v>
      </c>
      <c r="H78" s="17" t="s">
        <v>187</v>
      </c>
    </row>
    <row r="79" spans="1:8" ht="28.8" x14ac:dyDescent="0.3">
      <c r="A79" s="13">
        <f t="shared" si="1"/>
        <v>76</v>
      </c>
      <c r="B79" s="14">
        <v>44036</v>
      </c>
      <c r="C79" s="10" t="s">
        <v>119</v>
      </c>
      <c r="D79" s="11" t="s">
        <v>13</v>
      </c>
      <c r="E79" s="10">
        <v>7</v>
      </c>
      <c r="F79" s="10" t="s">
        <v>16</v>
      </c>
      <c r="G79" s="10" t="s">
        <v>205</v>
      </c>
      <c r="H79" s="17" t="s">
        <v>187</v>
      </c>
    </row>
    <row r="80" spans="1:8" ht="28.8" x14ac:dyDescent="0.3">
      <c r="A80" s="13">
        <f t="shared" si="1"/>
        <v>77</v>
      </c>
      <c r="B80" s="14">
        <v>44036</v>
      </c>
      <c r="C80" s="10" t="s">
        <v>121</v>
      </c>
      <c r="D80" s="11" t="s">
        <v>13</v>
      </c>
      <c r="E80" s="10">
        <v>4</v>
      </c>
      <c r="F80" s="10" t="s">
        <v>16</v>
      </c>
      <c r="G80" s="10" t="s">
        <v>205</v>
      </c>
      <c r="H80" s="17" t="s">
        <v>187</v>
      </c>
    </row>
    <row r="81" spans="1:8" ht="28.8" x14ac:dyDescent="0.3">
      <c r="A81" s="13">
        <f t="shared" si="1"/>
        <v>78</v>
      </c>
      <c r="B81" s="14">
        <v>44036</v>
      </c>
      <c r="C81" s="10" t="s">
        <v>113</v>
      </c>
      <c r="D81" s="11" t="s">
        <v>13</v>
      </c>
      <c r="E81" s="10">
        <v>9</v>
      </c>
      <c r="F81" s="10" t="s">
        <v>16</v>
      </c>
      <c r="G81" s="10" t="s">
        <v>204</v>
      </c>
      <c r="H81" s="17" t="s">
        <v>187</v>
      </c>
    </row>
    <row r="82" spans="1:8" ht="28.8" x14ac:dyDescent="0.3">
      <c r="A82" s="13">
        <f t="shared" si="1"/>
        <v>79</v>
      </c>
      <c r="B82" s="14">
        <v>44036</v>
      </c>
      <c r="C82" s="10" t="s">
        <v>109</v>
      </c>
      <c r="D82" s="11" t="s">
        <v>13</v>
      </c>
      <c r="E82" s="10">
        <v>19</v>
      </c>
      <c r="F82" s="10" t="s">
        <v>16</v>
      </c>
      <c r="G82" s="10" t="s">
        <v>207</v>
      </c>
      <c r="H82" s="17" t="s">
        <v>187</v>
      </c>
    </row>
    <row r="83" spans="1:8" ht="57.6" x14ac:dyDescent="0.3">
      <c r="A83" s="13">
        <f t="shared" si="1"/>
        <v>80</v>
      </c>
      <c r="B83" s="14">
        <v>44036</v>
      </c>
      <c r="C83" s="10" t="s">
        <v>114</v>
      </c>
      <c r="D83" s="11" t="s">
        <v>13</v>
      </c>
      <c r="E83" s="10">
        <v>14</v>
      </c>
      <c r="F83" s="10" t="s">
        <v>16</v>
      </c>
      <c r="G83" s="10" t="s">
        <v>208</v>
      </c>
      <c r="H83" s="17" t="s">
        <v>187</v>
      </c>
    </row>
    <row r="84" spans="1:8" ht="57.6" x14ac:dyDescent="0.3">
      <c r="A84" s="13">
        <f t="shared" si="1"/>
        <v>81</v>
      </c>
      <c r="B84" s="14">
        <v>44036</v>
      </c>
      <c r="C84" s="10" t="s">
        <v>115</v>
      </c>
      <c r="D84" s="11" t="s">
        <v>13</v>
      </c>
      <c r="E84" s="10">
        <v>1</v>
      </c>
      <c r="F84" s="10" t="s">
        <v>16</v>
      </c>
      <c r="G84" s="10" t="s">
        <v>208</v>
      </c>
      <c r="H84" s="10" t="s">
        <v>187</v>
      </c>
    </row>
    <row r="85" spans="1:8" ht="43.2" x14ac:dyDescent="0.3">
      <c r="A85" s="13">
        <f t="shared" si="1"/>
        <v>82</v>
      </c>
      <c r="B85" s="14">
        <v>44036</v>
      </c>
      <c r="C85" s="10" t="s">
        <v>116</v>
      </c>
      <c r="D85" s="11" t="s">
        <v>13</v>
      </c>
      <c r="E85" s="10">
        <v>4</v>
      </c>
      <c r="F85" s="10" t="s">
        <v>16</v>
      </c>
      <c r="G85" s="10" t="s">
        <v>208</v>
      </c>
      <c r="H85" s="10" t="s">
        <v>187</v>
      </c>
    </row>
    <row r="86" spans="1:8" ht="28.8" x14ac:dyDescent="0.3">
      <c r="A86" s="13">
        <f t="shared" si="1"/>
        <v>83</v>
      </c>
      <c r="B86" s="14">
        <v>44039</v>
      </c>
      <c r="C86" s="10" t="s">
        <v>59</v>
      </c>
      <c r="D86" s="11" t="s">
        <v>11</v>
      </c>
      <c r="E86" s="10">
        <v>90</v>
      </c>
      <c r="F86" s="10" t="s">
        <v>16</v>
      </c>
      <c r="G86" s="10" t="s">
        <v>225</v>
      </c>
      <c r="H86" s="10" t="s">
        <v>187</v>
      </c>
    </row>
    <row r="87" spans="1:8" ht="43.2" x14ac:dyDescent="0.3">
      <c r="A87" s="13">
        <f t="shared" si="1"/>
        <v>84</v>
      </c>
      <c r="B87" s="14">
        <v>44039</v>
      </c>
      <c r="C87" s="10" t="s">
        <v>44</v>
      </c>
      <c r="D87" s="11" t="s">
        <v>13</v>
      </c>
      <c r="E87" s="10">
        <v>127</v>
      </c>
      <c r="F87" s="10" t="s">
        <v>16</v>
      </c>
      <c r="G87" s="10" t="s">
        <v>240</v>
      </c>
      <c r="H87" s="10" t="s">
        <v>187</v>
      </c>
    </row>
    <row r="88" spans="1:8" ht="43.2" x14ac:dyDescent="0.3">
      <c r="A88" s="13">
        <f t="shared" si="1"/>
        <v>85</v>
      </c>
      <c r="B88" s="14">
        <v>44039</v>
      </c>
      <c r="C88" s="10" t="s">
        <v>125</v>
      </c>
      <c r="D88" s="11" t="s">
        <v>13</v>
      </c>
      <c r="E88" s="10">
        <v>1100</v>
      </c>
      <c r="F88" s="10" t="s">
        <v>235</v>
      </c>
      <c r="G88" s="10" t="s">
        <v>241</v>
      </c>
      <c r="H88" s="10" t="s">
        <v>187</v>
      </c>
    </row>
    <row r="89" spans="1:8" ht="43.2" x14ac:dyDescent="0.3">
      <c r="A89" s="13">
        <f t="shared" si="1"/>
        <v>86</v>
      </c>
      <c r="B89" s="14">
        <v>44039</v>
      </c>
      <c r="C89" s="10" t="s">
        <v>126</v>
      </c>
      <c r="D89" s="11" t="s">
        <v>13</v>
      </c>
      <c r="E89" s="10">
        <v>1100</v>
      </c>
      <c r="F89" s="10" t="s">
        <v>235</v>
      </c>
      <c r="G89" s="10" t="s">
        <v>241</v>
      </c>
      <c r="H89" s="10" t="s">
        <v>187</v>
      </c>
    </row>
    <row r="90" spans="1:8" ht="57.6" x14ac:dyDescent="0.3">
      <c r="A90" s="13">
        <f t="shared" si="1"/>
        <v>87</v>
      </c>
      <c r="B90" s="14">
        <v>44039</v>
      </c>
      <c r="C90" s="10" t="s">
        <v>127</v>
      </c>
      <c r="D90" s="11" t="s">
        <v>13</v>
      </c>
      <c r="E90" s="10">
        <v>200</v>
      </c>
      <c r="F90" s="10" t="s">
        <v>235</v>
      </c>
      <c r="G90" s="10" t="s">
        <v>242</v>
      </c>
      <c r="H90" s="10" t="s">
        <v>187</v>
      </c>
    </row>
    <row r="91" spans="1:8" ht="43.2" x14ac:dyDescent="0.3">
      <c r="A91" s="13">
        <f t="shared" si="1"/>
        <v>88</v>
      </c>
      <c r="B91" s="14">
        <v>44039</v>
      </c>
      <c r="C91" s="10" t="s">
        <v>128</v>
      </c>
      <c r="D91" s="11" t="s">
        <v>13</v>
      </c>
      <c r="E91" s="10">
        <v>200</v>
      </c>
      <c r="F91" s="10" t="s">
        <v>235</v>
      </c>
      <c r="G91" s="10" t="s">
        <v>243</v>
      </c>
      <c r="H91" s="15" t="s">
        <v>187</v>
      </c>
    </row>
    <row r="92" spans="1:8" ht="43.2" x14ac:dyDescent="0.3">
      <c r="A92" s="13">
        <f t="shared" si="1"/>
        <v>89</v>
      </c>
      <c r="B92" s="14">
        <v>44039</v>
      </c>
      <c r="C92" s="10" t="s">
        <v>129</v>
      </c>
      <c r="D92" s="11" t="s">
        <v>11</v>
      </c>
      <c r="E92" s="10">
        <v>300</v>
      </c>
      <c r="F92" s="10" t="s">
        <v>235</v>
      </c>
      <c r="G92" s="10" t="s">
        <v>244</v>
      </c>
      <c r="H92" s="15" t="s">
        <v>187</v>
      </c>
    </row>
    <row r="93" spans="1:8" ht="43.2" x14ac:dyDescent="0.3">
      <c r="A93" s="13">
        <f t="shared" si="1"/>
        <v>90</v>
      </c>
      <c r="B93" s="14">
        <v>44039</v>
      </c>
      <c r="C93" s="10" t="s">
        <v>130</v>
      </c>
      <c r="D93" s="11" t="s">
        <v>11</v>
      </c>
      <c r="E93" s="10">
        <v>400</v>
      </c>
      <c r="F93" s="10" t="s">
        <v>235</v>
      </c>
      <c r="G93" s="10" t="s">
        <v>244</v>
      </c>
      <c r="H93" s="15" t="s">
        <v>187</v>
      </c>
    </row>
    <row r="94" spans="1:8" ht="43.2" x14ac:dyDescent="0.3">
      <c r="A94" s="13">
        <f t="shared" si="1"/>
        <v>91</v>
      </c>
      <c r="B94" s="14">
        <v>44039</v>
      </c>
      <c r="C94" s="10" t="s">
        <v>131</v>
      </c>
      <c r="D94" s="11" t="s">
        <v>11</v>
      </c>
      <c r="E94" s="10">
        <v>40</v>
      </c>
      <c r="F94" s="10" t="s">
        <v>235</v>
      </c>
      <c r="G94" s="10" t="s">
        <v>245</v>
      </c>
      <c r="H94" s="10" t="s">
        <v>187</v>
      </c>
    </row>
    <row r="95" spans="1:8" ht="43.2" x14ac:dyDescent="0.3">
      <c r="A95" s="13">
        <f t="shared" si="1"/>
        <v>92</v>
      </c>
      <c r="B95" s="14">
        <v>44039</v>
      </c>
      <c r="C95" s="10" t="s">
        <v>78</v>
      </c>
      <c r="D95" s="11" t="s">
        <v>11</v>
      </c>
      <c r="E95" s="10">
        <v>250</v>
      </c>
      <c r="F95" s="10" t="s">
        <v>235</v>
      </c>
      <c r="G95" s="10" t="s">
        <v>246</v>
      </c>
      <c r="H95" s="10" t="s">
        <v>187</v>
      </c>
    </row>
    <row r="96" spans="1:8" ht="43.2" x14ac:dyDescent="0.3">
      <c r="A96" s="13">
        <f t="shared" si="1"/>
        <v>93</v>
      </c>
      <c r="B96" s="14">
        <v>44039</v>
      </c>
      <c r="C96" s="10" t="s">
        <v>97</v>
      </c>
      <c r="D96" s="11" t="s">
        <v>13</v>
      </c>
      <c r="E96" s="10">
        <v>20</v>
      </c>
      <c r="F96" s="10" t="s">
        <v>235</v>
      </c>
      <c r="G96" s="10" t="s">
        <v>247</v>
      </c>
      <c r="H96" s="10" t="s">
        <v>187</v>
      </c>
    </row>
    <row r="97" spans="1:8" ht="43.2" x14ac:dyDescent="0.3">
      <c r="A97" s="13">
        <f t="shared" si="1"/>
        <v>94</v>
      </c>
      <c r="B97" s="14">
        <v>44039</v>
      </c>
      <c r="C97" s="10" t="s">
        <v>132</v>
      </c>
      <c r="D97" s="11" t="s">
        <v>13</v>
      </c>
      <c r="E97" s="10">
        <v>2000</v>
      </c>
      <c r="F97" s="10" t="s">
        <v>235</v>
      </c>
      <c r="G97" s="10" t="s">
        <v>248</v>
      </c>
      <c r="H97" s="10" t="s">
        <v>187</v>
      </c>
    </row>
    <row r="98" spans="1:8" ht="43.2" x14ac:dyDescent="0.3">
      <c r="A98" s="13">
        <f t="shared" si="1"/>
        <v>95</v>
      </c>
      <c r="B98" s="14">
        <v>44039</v>
      </c>
      <c r="C98" s="10" t="s">
        <v>133</v>
      </c>
      <c r="D98" s="11" t="s">
        <v>13</v>
      </c>
      <c r="E98" s="10">
        <v>2000</v>
      </c>
      <c r="F98" s="10" t="s">
        <v>235</v>
      </c>
      <c r="G98" s="10" t="s">
        <v>249</v>
      </c>
      <c r="H98" s="10" t="s">
        <v>187</v>
      </c>
    </row>
    <row r="99" spans="1:8" ht="43.2" x14ac:dyDescent="0.3">
      <c r="A99" s="13">
        <f t="shared" si="1"/>
        <v>96</v>
      </c>
      <c r="B99" s="14">
        <v>44039</v>
      </c>
      <c r="C99" s="10" t="s">
        <v>134</v>
      </c>
      <c r="D99" s="11" t="s">
        <v>13</v>
      </c>
      <c r="E99" s="10">
        <v>5000</v>
      </c>
      <c r="F99" s="10" t="s">
        <v>235</v>
      </c>
      <c r="G99" s="10" t="s">
        <v>248</v>
      </c>
      <c r="H99" s="10" t="s">
        <v>187</v>
      </c>
    </row>
    <row r="100" spans="1:8" ht="43.2" x14ac:dyDescent="0.3">
      <c r="A100" s="13">
        <f t="shared" si="1"/>
        <v>97</v>
      </c>
      <c r="B100" s="14">
        <v>44039</v>
      </c>
      <c r="C100" s="10" t="s">
        <v>135</v>
      </c>
      <c r="D100" s="11" t="s">
        <v>13</v>
      </c>
      <c r="E100" s="10">
        <v>400</v>
      </c>
      <c r="F100" s="10" t="s">
        <v>235</v>
      </c>
      <c r="G100" s="10" t="s">
        <v>250</v>
      </c>
      <c r="H100" s="10" t="s">
        <v>187</v>
      </c>
    </row>
    <row r="101" spans="1:8" ht="43.2" x14ac:dyDescent="0.3">
      <c r="A101" s="13">
        <f t="shared" si="1"/>
        <v>98</v>
      </c>
      <c r="B101" s="14">
        <v>44039</v>
      </c>
      <c r="C101" s="10" t="s">
        <v>136</v>
      </c>
      <c r="D101" s="11" t="s">
        <v>13</v>
      </c>
      <c r="E101" s="10">
        <v>20</v>
      </c>
      <c r="F101" s="10" t="s">
        <v>235</v>
      </c>
      <c r="G101" s="10" t="s">
        <v>247</v>
      </c>
      <c r="H101" s="10" t="s">
        <v>187</v>
      </c>
    </row>
    <row r="102" spans="1:8" ht="43.2" x14ac:dyDescent="0.3">
      <c r="A102" s="13">
        <f t="shared" si="1"/>
        <v>99</v>
      </c>
      <c r="B102" s="14">
        <v>44039</v>
      </c>
      <c r="C102" s="10" t="s">
        <v>137</v>
      </c>
      <c r="D102" s="11" t="s">
        <v>11</v>
      </c>
      <c r="E102" s="10">
        <v>50</v>
      </c>
      <c r="F102" s="10" t="s">
        <v>235</v>
      </c>
      <c r="G102" s="10" t="s">
        <v>251</v>
      </c>
      <c r="H102" s="10" t="s">
        <v>187</v>
      </c>
    </row>
    <row r="103" spans="1:8" ht="28.8" x14ac:dyDescent="0.3">
      <c r="A103" s="13">
        <f t="shared" si="1"/>
        <v>100</v>
      </c>
      <c r="B103" s="14">
        <v>44046</v>
      </c>
      <c r="C103" s="10" t="s">
        <v>223</v>
      </c>
      <c r="D103" s="11" t="s">
        <v>13</v>
      </c>
      <c r="E103" s="10">
        <v>1</v>
      </c>
      <c r="F103" s="10" t="s">
        <v>16</v>
      </c>
      <c r="G103" s="10" t="s">
        <v>224</v>
      </c>
      <c r="H103" s="10" t="s">
        <v>187</v>
      </c>
    </row>
    <row r="104" spans="1:8" ht="28.8" x14ac:dyDescent="0.3">
      <c r="A104" s="13">
        <f t="shared" si="1"/>
        <v>101</v>
      </c>
      <c r="B104" s="14">
        <v>44046</v>
      </c>
      <c r="C104" s="10" t="s">
        <v>147</v>
      </c>
      <c r="D104" s="11" t="s">
        <v>13</v>
      </c>
      <c r="E104" s="10">
        <v>6</v>
      </c>
      <c r="F104" s="10" t="s">
        <v>16</v>
      </c>
      <c r="G104" s="10" t="s">
        <v>224</v>
      </c>
      <c r="H104" s="10" t="s">
        <v>187</v>
      </c>
    </row>
    <row r="105" spans="1:8" ht="28.8" x14ac:dyDescent="0.3">
      <c r="A105" s="13">
        <f t="shared" si="1"/>
        <v>102</v>
      </c>
      <c r="B105" s="14">
        <v>44046</v>
      </c>
      <c r="C105" s="10" t="s">
        <v>148</v>
      </c>
      <c r="D105" s="11" t="s">
        <v>13</v>
      </c>
      <c r="E105" s="10">
        <v>55</v>
      </c>
      <c r="F105" s="10" t="s">
        <v>16</v>
      </c>
      <c r="G105" s="10" t="s">
        <v>226</v>
      </c>
      <c r="H105" s="10" t="s">
        <v>187</v>
      </c>
    </row>
    <row r="106" spans="1:8" ht="28.8" x14ac:dyDescent="0.3">
      <c r="A106" s="13">
        <f t="shared" si="1"/>
        <v>103</v>
      </c>
      <c r="B106" s="14">
        <v>44046</v>
      </c>
      <c r="C106" s="10" t="s">
        <v>149</v>
      </c>
      <c r="D106" s="11" t="s">
        <v>13</v>
      </c>
      <c r="E106" s="10">
        <v>126</v>
      </c>
      <c r="F106" s="10" t="s">
        <v>16</v>
      </c>
      <c r="G106" s="10" t="s">
        <v>224</v>
      </c>
      <c r="H106" s="10" t="s">
        <v>187</v>
      </c>
    </row>
    <row r="107" spans="1:8" ht="28.8" x14ac:dyDescent="0.3">
      <c r="A107" s="13">
        <f t="shared" si="1"/>
        <v>104</v>
      </c>
      <c r="B107" s="14">
        <v>44046</v>
      </c>
      <c r="C107" s="10" t="s">
        <v>146</v>
      </c>
      <c r="D107" s="11" t="s">
        <v>13</v>
      </c>
      <c r="E107" s="10">
        <v>12</v>
      </c>
      <c r="F107" s="10" t="s">
        <v>16</v>
      </c>
      <c r="G107" s="16" t="s">
        <v>227</v>
      </c>
      <c r="H107" s="10" t="s">
        <v>187</v>
      </c>
    </row>
    <row r="108" spans="1:8" ht="28.8" x14ac:dyDescent="0.3">
      <c r="A108" s="13">
        <f t="shared" si="1"/>
        <v>105</v>
      </c>
      <c r="B108" s="14">
        <v>44047</v>
      </c>
      <c r="C108" s="10" t="s">
        <v>104</v>
      </c>
      <c r="D108" s="11" t="s">
        <v>13</v>
      </c>
      <c r="E108" s="10">
        <v>1</v>
      </c>
      <c r="F108" s="10" t="s">
        <v>16</v>
      </c>
      <c r="G108" s="10" t="s">
        <v>228</v>
      </c>
      <c r="H108" s="10" t="s">
        <v>187</v>
      </c>
    </row>
    <row r="109" spans="1:8" ht="28.8" x14ac:dyDescent="0.3">
      <c r="A109" s="13">
        <f t="shared" si="1"/>
        <v>106</v>
      </c>
      <c r="B109" s="14">
        <v>44047</v>
      </c>
      <c r="C109" s="10" t="s">
        <v>103</v>
      </c>
      <c r="D109" s="11" t="s">
        <v>13</v>
      </c>
      <c r="E109" s="10">
        <v>1</v>
      </c>
      <c r="F109" s="10" t="s">
        <v>16</v>
      </c>
      <c r="G109" s="10" t="s">
        <v>228</v>
      </c>
      <c r="H109" s="10" t="s">
        <v>187</v>
      </c>
    </row>
    <row r="110" spans="1:8" ht="28.8" x14ac:dyDescent="0.3">
      <c r="A110" s="13">
        <f t="shared" si="1"/>
        <v>107</v>
      </c>
      <c r="B110" s="14">
        <v>44047</v>
      </c>
      <c r="C110" s="10" t="s">
        <v>105</v>
      </c>
      <c r="D110" s="11" t="s">
        <v>13</v>
      </c>
      <c r="E110" s="10">
        <v>1</v>
      </c>
      <c r="F110" s="10" t="s">
        <v>16</v>
      </c>
      <c r="G110" s="10" t="s">
        <v>228</v>
      </c>
      <c r="H110" s="10" t="s">
        <v>187</v>
      </c>
    </row>
    <row r="111" spans="1:8" ht="28.8" x14ac:dyDescent="0.3">
      <c r="A111" s="13">
        <f t="shared" si="1"/>
        <v>108</v>
      </c>
      <c r="B111" s="14">
        <v>44047</v>
      </c>
      <c r="C111" s="10" t="s">
        <v>106</v>
      </c>
      <c r="D111" s="11" t="s">
        <v>13</v>
      </c>
      <c r="E111" s="10">
        <v>1</v>
      </c>
      <c r="F111" s="10" t="s">
        <v>16</v>
      </c>
      <c r="G111" s="10" t="s">
        <v>228</v>
      </c>
      <c r="H111" s="16" t="s">
        <v>187</v>
      </c>
    </row>
    <row r="112" spans="1:8" ht="28.8" x14ac:dyDescent="0.3">
      <c r="A112" s="13">
        <f t="shared" si="1"/>
        <v>109</v>
      </c>
      <c r="B112" s="14">
        <v>44047</v>
      </c>
      <c r="C112" s="10" t="s">
        <v>107</v>
      </c>
      <c r="D112" s="11" t="s">
        <v>13</v>
      </c>
      <c r="E112" s="10">
        <v>1</v>
      </c>
      <c r="F112" s="10" t="s">
        <v>16</v>
      </c>
      <c r="G112" s="10" t="s">
        <v>228</v>
      </c>
      <c r="H112" s="16" t="s">
        <v>187</v>
      </c>
    </row>
    <row r="113" spans="1:8" ht="28.8" x14ac:dyDescent="0.3">
      <c r="A113" s="13">
        <f t="shared" si="1"/>
        <v>110</v>
      </c>
      <c r="B113" s="14">
        <v>44047</v>
      </c>
      <c r="C113" s="10" t="s">
        <v>108</v>
      </c>
      <c r="D113" s="11" t="s">
        <v>13</v>
      </c>
      <c r="E113" s="10">
        <v>1</v>
      </c>
      <c r="F113" s="10" t="s">
        <v>16</v>
      </c>
      <c r="G113" s="10" t="s">
        <v>228</v>
      </c>
      <c r="H113" s="16" t="s">
        <v>187</v>
      </c>
    </row>
    <row r="114" spans="1:8" ht="43.2" x14ac:dyDescent="0.3">
      <c r="A114" s="13">
        <f t="shared" si="1"/>
        <v>111</v>
      </c>
      <c r="B114" s="14">
        <v>44047</v>
      </c>
      <c r="C114" s="10" t="s">
        <v>111</v>
      </c>
      <c r="D114" s="11" t="s">
        <v>13</v>
      </c>
      <c r="E114" s="10">
        <v>13</v>
      </c>
      <c r="F114" s="10" t="s">
        <v>16</v>
      </c>
      <c r="G114" s="10" t="s">
        <v>229</v>
      </c>
      <c r="H114" s="10" t="s">
        <v>187</v>
      </c>
    </row>
    <row r="115" spans="1:8" ht="28.8" x14ac:dyDescent="0.3">
      <c r="A115" s="13">
        <f t="shared" si="1"/>
        <v>112</v>
      </c>
      <c r="B115" s="14">
        <v>44047</v>
      </c>
      <c r="C115" s="10" t="s">
        <v>112</v>
      </c>
      <c r="D115" s="11" t="s">
        <v>13</v>
      </c>
      <c r="E115" s="10">
        <v>28</v>
      </c>
      <c r="F115" s="10" t="s">
        <v>16</v>
      </c>
      <c r="G115" s="10" t="s">
        <v>230</v>
      </c>
      <c r="H115" s="10" t="s">
        <v>187</v>
      </c>
    </row>
    <row r="116" spans="1:8" ht="28.8" x14ac:dyDescent="0.3">
      <c r="A116" s="13">
        <f t="shared" si="1"/>
        <v>113</v>
      </c>
      <c r="B116" s="14">
        <v>44047</v>
      </c>
      <c r="C116" s="10" t="s">
        <v>110</v>
      </c>
      <c r="D116" s="11" t="s">
        <v>13</v>
      </c>
      <c r="E116" s="10">
        <v>75</v>
      </c>
      <c r="F116" s="10" t="s">
        <v>16</v>
      </c>
      <c r="G116" s="10" t="s">
        <v>231</v>
      </c>
      <c r="H116" s="10" t="s">
        <v>187</v>
      </c>
    </row>
    <row r="117" spans="1:8" ht="28.8" x14ac:dyDescent="0.3">
      <c r="A117" s="13">
        <f t="shared" si="1"/>
        <v>114</v>
      </c>
      <c r="B117" s="14">
        <v>44047</v>
      </c>
      <c r="C117" s="10" t="s">
        <v>117</v>
      </c>
      <c r="D117" s="11" t="s">
        <v>13</v>
      </c>
      <c r="E117" s="10">
        <v>51</v>
      </c>
      <c r="F117" s="10" t="s">
        <v>16</v>
      </c>
      <c r="G117" s="10" t="s">
        <v>231</v>
      </c>
      <c r="H117" s="10" t="s">
        <v>187</v>
      </c>
    </row>
    <row r="118" spans="1:8" ht="28.8" x14ac:dyDescent="0.3">
      <c r="A118" s="13">
        <f t="shared" si="1"/>
        <v>115</v>
      </c>
      <c r="B118" s="14">
        <v>44047</v>
      </c>
      <c r="C118" s="10" t="s">
        <v>113</v>
      </c>
      <c r="D118" s="11" t="s">
        <v>13</v>
      </c>
      <c r="E118" s="10">
        <v>6</v>
      </c>
      <c r="F118" s="10" t="s">
        <v>16</v>
      </c>
      <c r="G118" s="10" t="s">
        <v>232</v>
      </c>
      <c r="H118" s="10" t="s">
        <v>187</v>
      </c>
    </row>
    <row r="119" spans="1:8" ht="28.8" x14ac:dyDescent="0.3">
      <c r="A119" s="13">
        <f t="shared" si="1"/>
        <v>116</v>
      </c>
      <c r="B119" s="14">
        <v>44047</v>
      </c>
      <c r="C119" s="10" t="s">
        <v>109</v>
      </c>
      <c r="D119" s="11" t="s">
        <v>13</v>
      </c>
      <c r="E119" s="10">
        <v>36</v>
      </c>
      <c r="F119" s="10" t="s">
        <v>16</v>
      </c>
      <c r="G119" s="10" t="s">
        <v>233</v>
      </c>
      <c r="H119" s="10" t="s">
        <v>187</v>
      </c>
    </row>
    <row r="120" spans="1:8" ht="57.6" x14ac:dyDescent="0.3">
      <c r="A120" s="13">
        <f t="shared" si="1"/>
        <v>117</v>
      </c>
      <c r="B120" s="14">
        <v>44047</v>
      </c>
      <c r="C120" s="10" t="s">
        <v>114</v>
      </c>
      <c r="D120" s="11" t="s">
        <v>13</v>
      </c>
      <c r="E120" s="10">
        <v>20</v>
      </c>
      <c r="F120" s="10" t="s">
        <v>16</v>
      </c>
      <c r="G120" s="10" t="s">
        <v>234</v>
      </c>
      <c r="H120" s="10" t="s">
        <v>187</v>
      </c>
    </row>
    <row r="121" spans="1:8" ht="57.6" x14ac:dyDescent="0.3">
      <c r="A121" s="13">
        <f t="shared" si="1"/>
        <v>118</v>
      </c>
      <c r="B121" s="14">
        <v>44047</v>
      </c>
      <c r="C121" s="10" t="s">
        <v>115</v>
      </c>
      <c r="D121" s="11" t="s">
        <v>13</v>
      </c>
      <c r="E121" s="10">
        <v>6</v>
      </c>
      <c r="F121" s="10" t="s">
        <v>16</v>
      </c>
      <c r="G121" s="10" t="s">
        <v>234</v>
      </c>
      <c r="H121" s="10" t="s">
        <v>187</v>
      </c>
    </row>
    <row r="122" spans="1:8" ht="43.2" x14ac:dyDescent="0.3">
      <c r="A122" s="13">
        <f t="shared" si="1"/>
        <v>119</v>
      </c>
      <c r="B122" s="14">
        <v>44047</v>
      </c>
      <c r="C122" s="10" t="s">
        <v>116</v>
      </c>
      <c r="D122" s="11" t="s">
        <v>13</v>
      </c>
      <c r="E122" s="10">
        <v>10</v>
      </c>
      <c r="F122" s="10" t="s">
        <v>16</v>
      </c>
      <c r="G122" s="19" t="s">
        <v>234</v>
      </c>
      <c r="H122" s="10" t="s">
        <v>187</v>
      </c>
    </row>
    <row r="123" spans="1:8" ht="28.8" x14ac:dyDescent="0.3">
      <c r="A123" s="13">
        <f t="shared" si="1"/>
        <v>120</v>
      </c>
      <c r="B123" s="14">
        <v>44053</v>
      </c>
      <c r="C123" s="10" t="s">
        <v>84</v>
      </c>
      <c r="D123" s="11" t="s">
        <v>13</v>
      </c>
      <c r="E123" s="10">
        <v>250</v>
      </c>
      <c r="F123" s="10" t="s">
        <v>16</v>
      </c>
      <c r="G123" s="10" t="s">
        <v>275</v>
      </c>
      <c r="H123" s="10" t="s">
        <v>187</v>
      </c>
    </row>
    <row r="124" spans="1:8" ht="28.8" x14ac:dyDescent="0.3">
      <c r="A124" s="13">
        <f t="shared" si="1"/>
        <v>121</v>
      </c>
      <c r="B124" s="14">
        <v>44053</v>
      </c>
      <c r="C124" s="10" t="s">
        <v>83</v>
      </c>
      <c r="D124" s="11" t="s">
        <v>11</v>
      </c>
      <c r="E124" s="10">
        <v>84</v>
      </c>
      <c r="F124" s="10" t="s">
        <v>16</v>
      </c>
      <c r="G124" s="18" t="s">
        <v>275</v>
      </c>
      <c r="H124" s="17" t="s">
        <v>187</v>
      </c>
    </row>
    <row r="125" spans="1:8" ht="28.8" x14ac:dyDescent="0.3">
      <c r="A125" s="13">
        <f t="shared" si="1"/>
        <v>122</v>
      </c>
      <c r="B125" s="14">
        <v>44053</v>
      </c>
      <c r="C125" s="10" t="s">
        <v>264</v>
      </c>
      <c r="D125" s="11" t="s">
        <v>13</v>
      </c>
      <c r="E125" s="10">
        <v>104</v>
      </c>
      <c r="F125" s="10" t="s">
        <v>16</v>
      </c>
      <c r="G125" s="10" t="s">
        <v>275</v>
      </c>
      <c r="H125" s="17" t="s">
        <v>187</v>
      </c>
    </row>
    <row r="126" spans="1:8" ht="28.8" x14ac:dyDescent="0.3">
      <c r="A126" s="13">
        <f t="shared" si="1"/>
        <v>123</v>
      </c>
      <c r="B126" s="14">
        <v>44053</v>
      </c>
      <c r="C126" s="10" t="s">
        <v>265</v>
      </c>
      <c r="D126" s="11" t="s">
        <v>13</v>
      </c>
      <c r="E126" s="10">
        <v>208</v>
      </c>
      <c r="F126" s="10" t="s">
        <v>16</v>
      </c>
      <c r="G126" s="10" t="s">
        <v>275</v>
      </c>
      <c r="H126" s="17" t="s">
        <v>187</v>
      </c>
    </row>
    <row r="127" spans="1:8" ht="28.8" x14ac:dyDescent="0.3">
      <c r="A127" s="13">
        <f t="shared" si="1"/>
        <v>124</v>
      </c>
      <c r="B127" s="14">
        <v>44053</v>
      </c>
      <c r="C127" s="10" t="s">
        <v>266</v>
      </c>
      <c r="D127" s="11" t="s">
        <v>13</v>
      </c>
      <c r="E127" s="10">
        <v>208</v>
      </c>
      <c r="F127" s="10" t="s">
        <v>16</v>
      </c>
      <c r="G127" s="10" t="s">
        <v>275</v>
      </c>
      <c r="H127" s="17" t="s">
        <v>187</v>
      </c>
    </row>
    <row r="128" spans="1:8" x14ac:dyDescent="0.3">
      <c r="A128" s="13">
        <f t="shared" si="1"/>
        <v>125</v>
      </c>
    </row>
    <row r="129" spans="1:1" x14ac:dyDescent="0.3">
      <c r="A129" s="13">
        <f t="shared" si="1"/>
        <v>126</v>
      </c>
    </row>
    <row r="130" spans="1:1" x14ac:dyDescent="0.3">
      <c r="A130" s="13">
        <f t="shared" si="1"/>
        <v>127</v>
      </c>
    </row>
    <row r="131" spans="1:1" x14ac:dyDescent="0.3">
      <c r="A131" s="13">
        <f t="shared" si="1"/>
        <v>128</v>
      </c>
    </row>
    <row r="132" spans="1:1" x14ac:dyDescent="0.3">
      <c r="A132" s="13">
        <f t="shared" si="1"/>
        <v>129</v>
      </c>
    </row>
    <row r="133" spans="1:1" x14ac:dyDescent="0.3">
      <c r="A133" s="13">
        <f t="shared" ref="A133:A196" si="2">A132+1</f>
        <v>130</v>
      </c>
    </row>
    <row r="134" spans="1:1" x14ac:dyDescent="0.3">
      <c r="A134" s="13">
        <f t="shared" si="2"/>
        <v>131</v>
      </c>
    </row>
    <row r="135" spans="1:1" x14ac:dyDescent="0.3">
      <c r="A135" s="13">
        <f t="shared" si="2"/>
        <v>132</v>
      </c>
    </row>
    <row r="136" spans="1:1" x14ac:dyDescent="0.3">
      <c r="A136" s="13">
        <f t="shared" si="2"/>
        <v>133</v>
      </c>
    </row>
    <row r="137" spans="1:1" x14ac:dyDescent="0.3">
      <c r="A137" s="13">
        <f t="shared" si="2"/>
        <v>134</v>
      </c>
    </row>
    <row r="138" spans="1:1" x14ac:dyDescent="0.3">
      <c r="A138" s="13">
        <f t="shared" si="2"/>
        <v>135</v>
      </c>
    </row>
    <row r="139" spans="1:1" x14ac:dyDescent="0.3">
      <c r="A139" s="13">
        <f t="shared" si="2"/>
        <v>136</v>
      </c>
    </row>
    <row r="140" spans="1:1" x14ac:dyDescent="0.3">
      <c r="A140" s="13">
        <f t="shared" si="2"/>
        <v>137</v>
      </c>
    </row>
    <row r="141" spans="1:1" x14ac:dyDescent="0.3">
      <c r="A141" s="13">
        <f t="shared" si="2"/>
        <v>138</v>
      </c>
    </row>
    <row r="142" spans="1:1" x14ac:dyDescent="0.3">
      <c r="A142" s="13">
        <f t="shared" si="2"/>
        <v>139</v>
      </c>
    </row>
    <row r="143" spans="1:1" x14ac:dyDescent="0.3">
      <c r="A143" s="13">
        <f t="shared" si="2"/>
        <v>140</v>
      </c>
    </row>
    <row r="144" spans="1:1" x14ac:dyDescent="0.3">
      <c r="A144" s="13">
        <f t="shared" si="2"/>
        <v>141</v>
      </c>
    </row>
    <row r="145" spans="1:1" x14ac:dyDescent="0.3">
      <c r="A145" s="13">
        <f t="shared" si="2"/>
        <v>142</v>
      </c>
    </row>
    <row r="146" spans="1:1" x14ac:dyDescent="0.3">
      <c r="A146" s="13">
        <f t="shared" si="2"/>
        <v>143</v>
      </c>
    </row>
    <row r="147" spans="1:1" x14ac:dyDescent="0.3">
      <c r="A147" s="13">
        <f t="shared" si="2"/>
        <v>144</v>
      </c>
    </row>
    <row r="148" spans="1:1" x14ac:dyDescent="0.3">
      <c r="A148" s="13">
        <f t="shared" si="2"/>
        <v>145</v>
      </c>
    </row>
    <row r="149" spans="1:1" x14ac:dyDescent="0.3">
      <c r="A149" s="13">
        <f t="shared" si="2"/>
        <v>146</v>
      </c>
    </row>
    <row r="150" spans="1:1" x14ac:dyDescent="0.3">
      <c r="A150" s="13">
        <f t="shared" si="2"/>
        <v>147</v>
      </c>
    </row>
    <row r="151" spans="1:1" x14ac:dyDescent="0.3">
      <c r="A151" s="13">
        <f t="shared" si="2"/>
        <v>148</v>
      </c>
    </row>
    <row r="152" spans="1:1" x14ac:dyDescent="0.3">
      <c r="A152" s="13">
        <f t="shared" si="2"/>
        <v>149</v>
      </c>
    </row>
    <row r="153" spans="1:1" x14ac:dyDescent="0.3">
      <c r="A153" s="13">
        <f t="shared" si="2"/>
        <v>150</v>
      </c>
    </row>
    <row r="154" spans="1:1" x14ac:dyDescent="0.3">
      <c r="A154" s="13">
        <f t="shared" si="2"/>
        <v>151</v>
      </c>
    </row>
    <row r="155" spans="1:1" x14ac:dyDescent="0.3">
      <c r="A155" s="13">
        <f t="shared" si="2"/>
        <v>152</v>
      </c>
    </row>
    <row r="156" spans="1:1" x14ac:dyDescent="0.3">
      <c r="A156" s="13">
        <f t="shared" si="2"/>
        <v>153</v>
      </c>
    </row>
    <row r="157" spans="1:1" x14ac:dyDescent="0.3">
      <c r="A157" s="13">
        <f t="shared" si="2"/>
        <v>154</v>
      </c>
    </row>
    <row r="158" spans="1:1" x14ac:dyDescent="0.3">
      <c r="A158" s="13">
        <f t="shared" si="2"/>
        <v>155</v>
      </c>
    </row>
    <row r="159" spans="1:1" x14ac:dyDescent="0.3">
      <c r="A159" s="13">
        <f t="shared" si="2"/>
        <v>156</v>
      </c>
    </row>
    <row r="160" spans="1:1" x14ac:dyDescent="0.3">
      <c r="A160" s="13">
        <f t="shared" si="2"/>
        <v>157</v>
      </c>
    </row>
    <row r="161" spans="1:1" x14ac:dyDescent="0.3">
      <c r="A161" s="13">
        <f t="shared" si="2"/>
        <v>158</v>
      </c>
    </row>
    <row r="162" spans="1:1" x14ac:dyDescent="0.3">
      <c r="A162" s="13">
        <f t="shared" si="2"/>
        <v>159</v>
      </c>
    </row>
    <row r="163" spans="1:1" x14ac:dyDescent="0.3">
      <c r="A163" s="13">
        <f t="shared" si="2"/>
        <v>160</v>
      </c>
    </row>
    <row r="164" spans="1:1" x14ac:dyDescent="0.3">
      <c r="A164" s="13">
        <f t="shared" si="2"/>
        <v>161</v>
      </c>
    </row>
    <row r="165" spans="1:1" x14ac:dyDescent="0.3">
      <c r="A165" s="13">
        <f t="shared" si="2"/>
        <v>162</v>
      </c>
    </row>
    <row r="166" spans="1:1" x14ac:dyDescent="0.3">
      <c r="A166" s="13">
        <f t="shared" si="2"/>
        <v>163</v>
      </c>
    </row>
    <row r="167" spans="1:1" x14ac:dyDescent="0.3">
      <c r="A167" s="13">
        <f t="shared" si="2"/>
        <v>164</v>
      </c>
    </row>
    <row r="168" spans="1:1" x14ac:dyDescent="0.3">
      <c r="A168" s="13">
        <f t="shared" si="2"/>
        <v>165</v>
      </c>
    </row>
    <row r="169" spans="1:1" x14ac:dyDescent="0.3">
      <c r="A169" s="13">
        <f t="shared" si="2"/>
        <v>166</v>
      </c>
    </row>
    <row r="170" spans="1:1" x14ac:dyDescent="0.3">
      <c r="A170" s="13">
        <f t="shared" si="2"/>
        <v>167</v>
      </c>
    </row>
    <row r="171" spans="1:1" x14ac:dyDescent="0.3">
      <c r="A171" s="13">
        <f t="shared" si="2"/>
        <v>168</v>
      </c>
    </row>
    <row r="172" spans="1:1" x14ac:dyDescent="0.3">
      <c r="A172" s="13">
        <f t="shared" si="2"/>
        <v>169</v>
      </c>
    </row>
    <row r="173" spans="1:1" x14ac:dyDescent="0.3">
      <c r="A173" s="13">
        <f t="shared" si="2"/>
        <v>170</v>
      </c>
    </row>
    <row r="174" spans="1:1" x14ac:dyDescent="0.3">
      <c r="A174" s="13">
        <f t="shared" si="2"/>
        <v>171</v>
      </c>
    </row>
    <row r="175" spans="1:1" x14ac:dyDescent="0.3">
      <c r="A175" s="13">
        <f t="shared" si="2"/>
        <v>172</v>
      </c>
    </row>
    <row r="176" spans="1:1" x14ac:dyDescent="0.3">
      <c r="A176" s="13">
        <f t="shared" si="2"/>
        <v>173</v>
      </c>
    </row>
    <row r="177" spans="1:1" x14ac:dyDescent="0.3">
      <c r="A177" s="13">
        <f t="shared" si="2"/>
        <v>174</v>
      </c>
    </row>
    <row r="178" spans="1:1" x14ac:dyDescent="0.3">
      <c r="A178" s="13">
        <f t="shared" si="2"/>
        <v>175</v>
      </c>
    </row>
    <row r="179" spans="1:1" x14ac:dyDescent="0.3">
      <c r="A179" s="13">
        <f t="shared" si="2"/>
        <v>176</v>
      </c>
    </row>
    <row r="180" spans="1:1" x14ac:dyDescent="0.3">
      <c r="A180" s="13">
        <f t="shared" si="2"/>
        <v>177</v>
      </c>
    </row>
    <row r="181" spans="1:1" x14ac:dyDescent="0.3">
      <c r="A181" s="13">
        <f t="shared" si="2"/>
        <v>178</v>
      </c>
    </row>
    <row r="182" spans="1:1" x14ac:dyDescent="0.3">
      <c r="A182" s="13">
        <f t="shared" si="2"/>
        <v>179</v>
      </c>
    </row>
    <row r="183" spans="1:1" x14ac:dyDescent="0.3">
      <c r="A183" s="13">
        <f t="shared" si="2"/>
        <v>180</v>
      </c>
    </row>
    <row r="184" spans="1:1" x14ac:dyDescent="0.3">
      <c r="A184" s="13">
        <f t="shared" si="2"/>
        <v>181</v>
      </c>
    </row>
    <row r="185" spans="1:1" x14ac:dyDescent="0.3">
      <c r="A185" s="13">
        <f t="shared" si="2"/>
        <v>182</v>
      </c>
    </row>
    <row r="186" spans="1:1" x14ac:dyDescent="0.3">
      <c r="A186" s="13">
        <f t="shared" si="2"/>
        <v>183</v>
      </c>
    </row>
    <row r="187" spans="1:1" x14ac:dyDescent="0.3">
      <c r="A187" s="13">
        <f t="shared" si="2"/>
        <v>184</v>
      </c>
    </row>
    <row r="188" spans="1:1" x14ac:dyDescent="0.3">
      <c r="A188" s="13">
        <f t="shared" si="2"/>
        <v>185</v>
      </c>
    </row>
    <row r="189" spans="1:1" x14ac:dyDescent="0.3">
      <c r="A189" s="13">
        <f t="shared" si="2"/>
        <v>186</v>
      </c>
    </row>
    <row r="190" spans="1:1" x14ac:dyDescent="0.3">
      <c r="A190" s="13">
        <f t="shared" si="2"/>
        <v>187</v>
      </c>
    </row>
    <row r="191" spans="1:1" x14ac:dyDescent="0.3">
      <c r="A191" s="13">
        <f t="shared" si="2"/>
        <v>188</v>
      </c>
    </row>
    <row r="192" spans="1:1" x14ac:dyDescent="0.3">
      <c r="A192" s="13">
        <f t="shared" si="2"/>
        <v>189</v>
      </c>
    </row>
    <row r="193" spans="1:1" x14ac:dyDescent="0.3">
      <c r="A193" s="13">
        <f t="shared" si="2"/>
        <v>190</v>
      </c>
    </row>
    <row r="194" spans="1:1" x14ac:dyDescent="0.3">
      <c r="A194" s="13">
        <f t="shared" si="2"/>
        <v>191</v>
      </c>
    </row>
    <row r="195" spans="1:1" x14ac:dyDescent="0.3">
      <c r="A195" s="13">
        <f t="shared" si="2"/>
        <v>192</v>
      </c>
    </row>
    <row r="196" spans="1:1" x14ac:dyDescent="0.3">
      <c r="A196" s="13">
        <f t="shared" si="2"/>
        <v>193</v>
      </c>
    </row>
    <row r="197" spans="1:1" x14ac:dyDescent="0.3">
      <c r="A197" s="13">
        <f t="shared" ref="A197:A260" si="3">A196+1</f>
        <v>194</v>
      </c>
    </row>
    <row r="198" spans="1:1" x14ac:dyDescent="0.3">
      <c r="A198" s="13">
        <f t="shared" si="3"/>
        <v>195</v>
      </c>
    </row>
    <row r="199" spans="1:1" x14ac:dyDescent="0.3">
      <c r="A199" s="13">
        <f t="shared" si="3"/>
        <v>196</v>
      </c>
    </row>
    <row r="200" spans="1:1" x14ac:dyDescent="0.3">
      <c r="A200" s="13">
        <f t="shared" si="3"/>
        <v>197</v>
      </c>
    </row>
    <row r="201" spans="1:1" x14ac:dyDescent="0.3">
      <c r="A201" s="13">
        <f t="shared" si="3"/>
        <v>198</v>
      </c>
    </row>
    <row r="202" spans="1:1" x14ac:dyDescent="0.3">
      <c r="A202" s="13">
        <f t="shared" si="3"/>
        <v>199</v>
      </c>
    </row>
    <row r="203" spans="1:1" x14ac:dyDescent="0.3">
      <c r="A203" s="13">
        <f t="shared" si="3"/>
        <v>200</v>
      </c>
    </row>
    <row r="204" spans="1:1" x14ac:dyDescent="0.3">
      <c r="A204" s="13">
        <f t="shared" si="3"/>
        <v>201</v>
      </c>
    </row>
    <row r="205" spans="1:1" x14ac:dyDescent="0.3">
      <c r="A205" s="13">
        <f t="shared" si="3"/>
        <v>202</v>
      </c>
    </row>
    <row r="206" spans="1:1" x14ac:dyDescent="0.3">
      <c r="A206" s="13">
        <f t="shared" si="3"/>
        <v>203</v>
      </c>
    </row>
    <row r="207" spans="1:1" x14ac:dyDescent="0.3">
      <c r="A207" s="13">
        <f t="shared" si="3"/>
        <v>204</v>
      </c>
    </row>
    <row r="208" spans="1:1" x14ac:dyDescent="0.3">
      <c r="A208" s="13">
        <f t="shared" si="3"/>
        <v>205</v>
      </c>
    </row>
    <row r="209" spans="1:1" x14ac:dyDescent="0.3">
      <c r="A209" s="13">
        <f t="shared" si="3"/>
        <v>206</v>
      </c>
    </row>
    <row r="210" spans="1:1" x14ac:dyDescent="0.3">
      <c r="A210" s="13">
        <f t="shared" si="3"/>
        <v>207</v>
      </c>
    </row>
    <row r="211" spans="1:1" x14ac:dyDescent="0.3">
      <c r="A211" s="13">
        <f t="shared" si="3"/>
        <v>208</v>
      </c>
    </row>
    <row r="212" spans="1:1" x14ac:dyDescent="0.3">
      <c r="A212" s="13">
        <f t="shared" si="3"/>
        <v>209</v>
      </c>
    </row>
    <row r="213" spans="1:1" x14ac:dyDescent="0.3">
      <c r="A213" s="13">
        <f t="shared" si="3"/>
        <v>210</v>
      </c>
    </row>
    <row r="214" spans="1:1" x14ac:dyDescent="0.3">
      <c r="A214" s="13">
        <f t="shared" si="3"/>
        <v>211</v>
      </c>
    </row>
    <row r="215" spans="1:1" x14ac:dyDescent="0.3">
      <c r="A215" s="13">
        <f t="shared" si="3"/>
        <v>212</v>
      </c>
    </row>
    <row r="216" spans="1:1" x14ac:dyDescent="0.3">
      <c r="A216" s="13">
        <f t="shared" si="3"/>
        <v>213</v>
      </c>
    </row>
    <row r="217" spans="1:1" x14ac:dyDescent="0.3">
      <c r="A217" s="13">
        <f t="shared" si="3"/>
        <v>214</v>
      </c>
    </row>
    <row r="218" spans="1:1" x14ac:dyDescent="0.3">
      <c r="A218" s="13">
        <f t="shared" si="3"/>
        <v>215</v>
      </c>
    </row>
    <row r="219" spans="1:1" x14ac:dyDescent="0.3">
      <c r="A219" s="13">
        <f t="shared" si="3"/>
        <v>216</v>
      </c>
    </row>
    <row r="220" spans="1:1" x14ac:dyDescent="0.3">
      <c r="A220" s="13">
        <f t="shared" si="3"/>
        <v>217</v>
      </c>
    </row>
    <row r="221" spans="1:1" x14ac:dyDescent="0.3">
      <c r="A221" s="13">
        <f t="shared" si="3"/>
        <v>218</v>
      </c>
    </row>
    <row r="222" spans="1:1" x14ac:dyDescent="0.3">
      <c r="A222" s="13">
        <f t="shared" si="3"/>
        <v>219</v>
      </c>
    </row>
    <row r="223" spans="1:1" x14ac:dyDescent="0.3">
      <c r="A223" s="13">
        <f t="shared" si="3"/>
        <v>220</v>
      </c>
    </row>
    <row r="224" spans="1:1" x14ac:dyDescent="0.3">
      <c r="A224" s="13">
        <f t="shared" si="3"/>
        <v>221</v>
      </c>
    </row>
    <row r="225" spans="1:1" x14ac:dyDescent="0.3">
      <c r="A225" s="13">
        <f t="shared" si="3"/>
        <v>222</v>
      </c>
    </row>
    <row r="226" spans="1:1" x14ac:dyDescent="0.3">
      <c r="A226" s="13">
        <f t="shared" si="3"/>
        <v>223</v>
      </c>
    </row>
    <row r="227" spans="1:1" x14ac:dyDescent="0.3">
      <c r="A227" s="13">
        <f t="shared" si="3"/>
        <v>224</v>
      </c>
    </row>
    <row r="228" spans="1:1" x14ac:dyDescent="0.3">
      <c r="A228" s="13">
        <f t="shared" si="3"/>
        <v>225</v>
      </c>
    </row>
    <row r="229" spans="1:1" x14ac:dyDescent="0.3">
      <c r="A229" s="13">
        <f t="shared" si="3"/>
        <v>226</v>
      </c>
    </row>
    <row r="230" spans="1:1" x14ac:dyDescent="0.3">
      <c r="A230" s="13">
        <f t="shared" si="3"/>
        <v>227</v>
      </c>
    </row>
    <row r="231" spans="1:1" x14ac:dyDescent="0.3">
      <c r="A231" s="13">
        <f t="shared" si="3"/>
        <v>228</v>
      </c>
    </row>
    <row r="232" spans="1:1" x14ac:dyDescent="0.3">
      <c r="A232" s="13">
        <f t="shared" si="3"/>
        <v>229</v>
      </c>
    </row>
    <row r="233" spans="1:1" x14ac:dyDescent="0.3">
      <c r="A233" s="13">
        <f t="shared" si="3"/>
        <v>230</v>
      </c>
    </row>
    <row r="234" spans="1:1" x14ac:dyDescent="0.3">
      <c r="A234" s="13">
        <f t="shared" si="3"/>
        <v>231</v>
      </c>
    </row>
    <row r="235" spans="1:1" x14ac:dyDescent="0.3">
      <c r="A235" s="13">
        <f t="shared" si="3"/>
        <v>232</v>
      </c>
    </row>
    <row r="236" spans="1:1" x14ac:dyDescent="0.3">
      <c r="A236" s="13">
        <f t="shared" si="3"/>
        <v>233</v>
      </c>
    </row>
    <row r="237" spans="1:1" x14ac:dyDescent="0.3">
      <c r="A237" s="13">
        <f t="shared" si="3"/>
        <v>234</v>
      </c>
    </row>
    <row r="238" spans="1:1" x14ac:dyDescent="0.3">
      <c r="A238" s="13">
        <f t="shared" si="3"/>
        <v>235</v>
      </c>
    </row>
    <row r="239" spans="1:1" x14ac:dyDescent="0.3">
      <c r="A239" s="13">
        <f t="shared" si="3"/>
        <v>236</v>
      </c>
    </row>
    <row r="240" spans="1:1" x14ac:dyDescent="0.3">
      <c r="A240" s="13">
        <f t="shared" si="3"/>
        <v>237</v>
      </c>
    </row>
    <row r="241" spans="1:1" x14ac:dyDescent="0.3">
      <c r="A241" s="13">
        <f t="shared" si="3"/>
        <v>238</v>
      </c>
    </row>
    <row r="242" spans="1:1" x14ac:dyDescent="0.3">
      <c r="A242" s="13">
        <f t="shared" si="3"/>
        <v>239</v>
      </c>
    </row>
    <row r="243" spans="1:1" x14ac:dyDescent="0.3">
      <c r="A243" s="13">
        <f t="shared" si="3"/>
        <v>240</v>
      </c>
    </row>
    <row r="244" spans="1:1" x14ac:dyDescent="0.3">
      <c r="A244" s="13">
        <f t="shared" si="3"/>
        <v>241</v>
      </c>
    </row>
    <row r="245" spans="1:1" x14ac:dyDescent="0.3">
      <c r="A245" s="13">
        <f t="shared" si="3"/>
        <v>242</v>
      </c>
    </row>
    <row r="246" spans="1:1" x14ac:dyDescent="0.3">
      <c r="A246" s="13">
        <f t="shared" si="3"/>
        <v>243</v>
      </c>
    </row>
    <row r="247" spans="1:1" x14ac:dyDescent="0.3">
      <c r="A247" s="13">
        <f t="shared" si="3"/>
        <v>244</v>
      </c>
    </row>
    <row r="248" spans="1:1" x14ac:dyDescent="0.3">
      <c r="A248" s="13">
        <f t="shared" si="3"/>
        <v>245</v>
      </c>
    </row>
    <row r="249" spans="1:1" x14ac:dyDescent="0.3">
      <c r="A249" s="13">
        <f t="shared" si="3"/>
        <v>246</v>
      </c>
    </row>
    <row r="250" spans="1:1" x14ac:dyDescent="0.3">
      <c r="A250" s="13">
        <f t="shared" si="3"/>
        <v>247</v>
      </c>
    </row>
    <row r="251" spans="1:1" x14ac:dyDescent="0.3">
      <c r="A251" s="13">
        <f t="shared" si="3"/>
        <v>248</v>
      </c>
    </row>
    <row r="252" spans="1:1" x14ac:dyDescent="0.3">
      <c r="A252" s="13">
        <f t="shared" si="3"/>
        <v>249</v>
      </c>
    </row>
    <row r="253" spans="1:1" x14ac:dyDescent="0.3">
      <c r="A253" s="13">
        <f t="shared" si="3"/>
        <v>250</v>
      </c>
    </row>
    <row r="254" spans="1:1" x14ac:dyDescent="0.3">
      <c r="A254" s="13">
        <f t="shared" si="3"/>
        <v>251</v>
      </c>
    </row>
    <row r="255" spans="1:1" x14ac:dyDescent="0.3">
      <c r="A255" s="13">
        <f t="shared" si="3"/>
        <v>252</v>
      </c>
    </row>
    <row r="256" spans="1:1" x14ac:dyDescent="0.3">
      <c r="A256" s="13">
        <f t="shared" si="3"/>
        <v>253</v>
      </c>
    </row>
    <row r="257" spans="1:1" x14ac:dyDescent="0.3">
      <c r="A257" s="13">
        <f t="shared" si="3"/>
        <v>254</v>
      </c>
    </row>
    <row r="258" spans="1:1" x14ac:dyDescent="0.3">
      <c r="A258" s="13">
        <f t="shared" si="3"/>
        <v>255</v>
      </c>
    </row>
    <row r="259" spans="1:1" x14ac:dyDescent="0.3">
      <c r="A259" s="13">
        <f t="shared" si="3"/>
        <v>256</v>
      </c>
    </row>
    <row r="260" spans="1:1" x14ac:dyDescent="0.3">
      <c r="A260" s="13">
        <f t="shared" si="3"/>
        <v>257</v>
      </c>
    </row>
    <row r="261" spans="1:1" x14ac:dyDescent="0.3">
      <c r="A261" s="13">
        <f t="shared" ref="A261:A324" si="4">A260+1</f>
        <v>258</v>
      </c>
    </row>
    <row r="262" spans="1:1" x14ac:dyDescent="0.3">
      <c r="A262" s="13">
        <f t="shared" si="4"/>
        <v>259</v>
      </c>
    </row>
    <row r="263" spans="1:1" x14ac:dyDescent="0.3">
      <c r="A263" s="13">
        <f t="shared" si="4"/>
        <v>260</v>
      </c>
    </row>
    <row r="264" spans="1:1" x14ac:dyDescent="0.3">
      <c r="A264" s="13">
        <f t="shared" si="4"/>
        <v>261</v>
      </c>
    </row>
    <row r="265" spans="1:1" x14ac:dyDescent="0.3">
      <c r="A265" s="13">
        <f t="shared" si="4"/>
        <v>262</v>
      </c>
    </row>
    <row r="266" spans="1:1" x14ac:dyDescent="0.3">
      <c r="A266" s="13">
        <f t="shared" si="4"/>
        <v>263</v>
      </c>
    </row>
    <row r="267" spans="1:1" x14ac:dyDescent="0.3">
      <c r="A267" s="13">
        <f t="shared" si="4"/>
        <v>264</v>
      </c>
    </row>
    <row r="268" spans="1:1" x14ac:dyDescent="0.3">
      <c r="A268" s="13">
        <f t="shared" si="4"/>
        <v>265</v>
      </c>
    </row>
    <row r="269" spans="1:1" x14ac:dyDescent="0.3">
      <c r="A269" s="13">
        <f t="shared" si="4"/>
        <v>266</v>
      </c>
    </row>
    <row r="270" spans="1:1" x14ac:dyDescent="0.3">
      <c r="A270" s="13">
        <f t="shared" si="4"/>
        <v>267</v>
      </c>
    </row>
    <row r="271" spans="1:1" x14ac:dyDescent="0.3">
      <c r="A271" s="13">
        <f t="shared" si="4"/>
        <v>268</v>
      </c>
    </row>
    <row r="272" spans="1:1" x14ac:dyDescent="0.3">
      <c r="A272" s="13">
        <f t="shared" si="4"/>
        <v>269</v>
      </c>
    </row>
    <row r="273" spans="1:1" x14ac:dyDescent="0.3">
      <c r="A273" s="13">
        <f t="shared" si="4"/>
        <v>270</v>
      </c>
    </row>
    <row r="274" spans="1:1" x14ac:dyDescent="0.3">
      <c r="A274" s="13">
        <f t="shared" si="4"/>
        <v>271</v>
      </c>
    </row>
    <row r="275" spans="1:1" x14ac:dyDescent="0.3">
      <c r="A275" s="13">
        <f t="shared" si="4"/>
        <v>272</v>
      </c>
    </row>
    <row r="276" spans="1:1" x14ac:dyDescent="0.3">
      <c r="A276" s="13">
        <f t="shared" si="4"/>
        <v>273</v>
      </c>
    </row>
    <row r="277" spans="1:1" x14ac:dyDescent="0.3">
      <c r="A277" s="13">
        <f t="shared" si="4"/>
        <v>274</v>
      </c>
    </row>
    <row r="278" spans="1:1" x14ac:dyDescent="0.3">
      <c r="A278" s="13">
        <f t="shared" si="4"/>
        <v>275</v>
      </c>
    </row>
    <row r="279" spans="1:1" x14ac:dyDescent="0.3">
      <c r="A279" s="13">
        <f t="shared" si="4"/>
        <v>276</v>
      </c>
    </row>
    <row r="280" spans="1:1" x14ac:dyDescent="0.3">
      <c r="A280" s="13">
        <f t="shared" si="4"/>
        <v>277</v>
      </c>
    </row>
    <row r="281" spans="1:1" x14ac:dyDescent="0.3">
      <c r="A281" s="13">
        <f t="shared" si="4"/>
        <v>278</v>
      </c>
    </row>
    <row r="282" spans="1:1" x14ac:dyDescent="0.3">
      <c r="A282" s="13">
        <f t="shared" si="4"/>
        <v>279</v>
      </c>
    </row>
    <row r="283" spans="1:1" x14ac:dyDescent="0.3">
      <c r="A283" s="13">
        <f t="shared" si="4"/>
        <v>280</v>
      </c>
    </row>
    <row r="284" spans="1:1" x14ac:dyDescent="0.3">
      <c r="A284" s="13">
        <f t="shared" si="4"/>
        <v>281</v>
      </c>
    </row>
    <row r="285" spans="1:1" x14ac:dyDescent="0.3">
      <c r="A285" s="13">
        <f t="shared" si="4"/>
        <v>282</v>
      </c>
    </row>
    <row r="286" spans="1:1" x14ac:dyDescent="0.3">
      <c r="A286" s="13">
        <f t="shared" si="4"/>
        <v>283</v>
      </c>
    </row>
    <row r="287" spans="1:1" x14ac:dyDescent="0.3">
      <c r="A287" s="13">
        <f t="shared" si="4"/>
        <v>284</v>
      </c>
    </row>
    <row r="288" spans="1:1" x14ac:dyDescent="0.3">
      <c r="A288" s="13">
        <f t="shared" si="4"/>
        <v>285</v>
      </c>
    </row>
    <row r="289" spans="1:1" x14ac:dyDescent="0.3">
      <c r="A289" s="13">
        <f t="shared" si="4"/>
        <v>286</v>
      </c>
    </row>
    <row r="290" spans="1:1" x14ac:dyDescent="0.3">
      <c r="A290" s="13">
        <f t="shared" si="4"/>
        <v>287</v>
      </c>
    </row>
    <row r="291" spans="1:1" x14ac:dyDescent="0.3">
      <c r="A291" s="13">
        <f t="shared" si="4"/>
        <v>288</v>
      </c>
    </row>
    <row r="292" spans="1:1" x14ac:dyDescent="0.3">
      <c r="A292" s="13">
        <f t="shared" si="4"/>
        <v>289</v>
      </c>
    </row>
    <row r="293" spans="1:1" x14ac:dyDescent="0.3">
      <c r="A293" s="13">
        <f t="shared" si="4"/>
        <v>290</v>
      </c>
    </row>
    <row r="294" spans="1:1" x14ac:dyDescent="0.3">
      <c r="A294" s="13">
        <f t="shared" si="4"/>
        <v>291</v>
      </c>
    </row>
    <row r="295" spans="1:1" x14ac:dyDescent="0.3">
      <c r="A295" s="13">
        <f t="shared" si="4"/>
        <v>292</v>
      </c>
    </row>
    <row r="296" spans="1:1" x14ac:dyDescent="0.3">
      <c r="A296" s="13">
        <f t="shared" si="4"/>
        <v>293</v>
      </c>
    </row>
    <row r="297" spans="1:1" x14ac:dyDescent="0.3">
      <c r="A297" s="13">
        <f t="shared" si="4"/>
        <v>294</v>
      </c>
    </row>
    <row r="298" spans="1:1" x14ac:dyDescent="0.3">
      <c r="A298" s="13">
        <f t="shared" si="4"/>
        <v>295</v>
      </c>
    </row>
    <row r="299" spans="1:1" x14ac:dyDescent="0.3">
      <c r="A299" s="13">
        <f t="shared" si="4"/>
        <v>296</v>
      </c>
    </row>
    <row r="300" spans="1:1" x14ac:dyDescent="0.3">
      <c r="A300" s="13">
        <f t="shared" si="4"/>
        <v>297</v>
      </c>
    </row>
    <row r="301" spans="1:1" x14ac:dyDescent="0.3">
      <c r="A301" s="13">
        <f t="shared" si="4"/>
        <v>298</v>
      </c>
    </row>
    <row r="302" spans="1:1" x14ac:dyDescent="0.3">
      <c r="A302" s="13">
        <f t="shared" si="4"/>
        <v>299</v>
      </c>
    </row>
    <row r="303" spans="1:1" x14ac:dyDescent="0.3">
      <c r="A303" s="13">
        <f t="shared" si="4"/>
        <v>300</v>
      </c>
    </row>
    <row r="304" spans="1:1" x14ac:dyDescent="0.3">
      <c r="A304" s="13">
        <f t="shared" si="4"/>
        <v>301</v>
      </c>
    </row>
    <row r="305" spans="1:1" x14ac:dyDescent="0.3">
      <c r="A305" s="13">
        <f t="shared" si="4"/>
        <v>302</v>
      </c>
    </row>
    <row r="306" spans="1:1" x14ac:dyDescent="0.3">
      <c r="A306" s="13">
        <f t="shared" si="4"/>
        <v>303</v>
      </c>
    </row>
    <row r="307" spans="1:1" x14ac:dyDescent="0.3">
      <c r="A307" s="13">
        <f t="shared" si="4"/>
        <v>304</v>
      </c>
    </row>
    <row r="308" spans="1:1" x14ac:dyDescent="0.3">
      <c r="A308" s="13">
        <f t="shared" si="4"/>
        <v>305</v>
      </c>
    </row>
    <row r="309" spans="1:1" x14ac:dyDescent="0.3">
      <c r="A309" s="13">
        <f t="shared" si="4"/>
        <v>306</v>
      </c>
    </row>
    <row r="310" spans="1:1" x14ac:dyDescent="0.3">
      <c r="A310" s="13">
        <f t="shared" si="4"/>
        <v>307</v>
      </c>
    </row>
    <row r="311" spans="1:1" x14ac:dyDescent="0.3">
      <c r="A311" s="13">
        <f t="shared" si="4"/>
        <v>308</v>
      </c>
    </row>
    <row r="312" spans="1:1" x14ac:dyDescent="0.3">
      <c r="A312" s="13">
        <f t="shared" si="4"/>
        <v>309</v>
      </c>
    </row>
    <row r="313" spans="1:1" x14ac:dyDescent="0.3">
      <c r="A313" s="13">
        <f t="shared" si="4"/>
        <v>310</v>
      </c>
    </row>
    <row r="314" spans="1:1" x14ac:dyDescent="0.3">
      <c r="A314" s="13">
        <f t="shared" si="4"/>
        <v>311</v>
      </c>
    </row>
    <row r="315" spans="1:1" x14ac:dyDescent="0.3">
      <c r="A315" s="13">
        <f t="shared" si="4"/>
        <v>312</v>
      </c>
    </row>
    <row r="316" spans="1:1" x14ac:dyDescent="0.3">
      <c r="A316" s="13">
        <f t="shared" si="4"/>
        <v>313</v>
      </c>
    </row>
    <row r="317" spans="1:1" x14ac:dyDescent="0.3">
      <c r="A317" s="13">
        <f t="shared" si="4"/>
        <v>314</v>
      </c>
    </row>
    <row r="318" spans="1:1" x14ac:dyDescent="0.3">
      <c r="A318" s="13">
        <f t="shared" si="4"/>
        <v>315</v>
      </c>
    </row>
    <row r="319" spans="1:1" x14ac:dyDescent="0.3">
      <c r="A319" s="13">
        <f t="shared" si="4"/>
        <v>316</v>
      </c>
    </row>
    <row r="320" spans="1:1" x14ac:dyDescent="0.3">
      <c r="A320" s="13">
        <f t="shared" si="4"/>
        <v>317</v>
      </c>
    </row>
    <row r="321" spans="1:1" x14ac:dyDescent="0.3">
      <c r="A321" s="13">
        <f t="shared" si="4"/>
        <v>318</v>
      </c>
    </row>
    <row r="322" spans="1:1" x14ac:dyDescent="0.3">
      <c r="A322" s="13">
        <f t="shared" si="4"/>
        <v>319</v>
      </c>
    </row>
    <row r="323" spans="1:1" x14ac:dyDescent="0.3">
      <c r="A323" s="13">
        <f t="shared" si="4"/>
        <v>320</v>
      </c>
    </row>
    <row r="324" spans="1:1" x14ac:dyDescent="0.3">
      <c r="A324" s="13">
        <f t="shared" si="4"/>
        <v>321</v>
      </c>
    </row>
    <row r="325" spans="1:1" x14ac:dyDescent="0.3">
      <c r="A325" s="13">
        <f t="shared" ref="A325:A391" si="5">A324+1</f>
        <v>322</v>
      </c>
    </row>
    <row r="326" spans="1:1" x14ac:dyDescent="0.3">
      <c r="A326" s="13">
        <f t="shared" si="5"/>
        <v>323</v>
      </c>
    </row>
    <row r="327" spans="1:1" x14ac:dyDescent="0.3">
      <c r="A327" s="13">
        <f t="shared" si="5"/>
        <v>324</v>
      </c>
    </row>
    <row r="328" spans="1:1" x14ac:dyDescent="0.3">
      <c r="A328" s="13">
        <f t="shared" si="5"/>
        <v>325</v>
      </c>
    </row>
    <row r="329" spans="1:1" x14ac:dyDescent="0.3">
      <c r="A329" s="13">
        <f t="shared" si="5"/>
        <v>326</v>
      </c>
    </row>
    <row r="330" spans="1:1" x14ac:dyDescent="0.3">
      <c r="A330" s="13">
        <f t="shared" si="5"/>
        <v>327</v>
      </c>
    </row>
    <row r="331" spans="1:1" x14ac:dyDescent="0.3">
      <c r="A331" s="13">
        <f t="shared" si="5"/>
        <v>328</v>
      </c>
    </row>
    <row r="332" spans="1:1" x14ac:dyDescent="0.3">
      <c r="A332" s="13">
        <f t="shared" si="5"/>
        <v>329</v>
      </c>
    </row>
    <row r="333" spans="1:1" x14ac:dyDescent="0.3">
      <c r="A333" s="13">
        <f t="shared" si="5"/>
        <v>330</v>
      </c>
    </row>
    <row r="334" spans="1:1" x14ac:dyDescent="0.3">
      <c r="A334" s="13">
        <f t="shared" si="5"/>
        <v>331</v>
      </c>
    </row>
    <row r="335" spans="1:1" x14ac:dyDescent="0.3">
      <c r="A335" s="13">
        <f t="shared" si="5"/>
        <v>332</v>
      </c>
    </row>
    <row r="336" spans="1:1" x14ac:dyDescent="0.3">
      <c r="A336" s="13">
        <f t="shared" si="5"/>
        <v>333</v>
      </c>
    </row>
    <row r="337" spans="1:1" x14ac:dyDescent="0.3">
      <c r="A337" s="13">
        <f t="shared" si="5"/>
        <v>334</v>
      </c>
    </row>
    <row r="338" spans="1:1" x14ac:dyDescent="0.3">
      <c r="A338" s="13">
        <f t="shared" si="5"/>
        <v>335</v>
      </c>
    </row>
    <row r="339" spans="1:1" x14ac:dyDescent="0.3">
      <c r="A339" s="13">
        <f t="shared" si="5"/>
        <v>336</v>
      </c>
    </row>
    <row r="340" spans="1:1" x14ac:dyDescent="0.3">
      <c r="A340" s="13">
        <f t="shared" si="5"/>
        <v>337</v>
      </c>
    </row>
    <row r="341" spans="1:1" x14ac:dyDescent="0.3">
      <c r="A341" s="13">
        <f t="shared" si="5"/>
        <v>338</v>
      </c>
    </row>
    <row r="342" spans="1:1" x14ac:dyDescent="0.3">
      <c r="A342" s="13">
        <f t="shared" si="5"/>
        <v>339</v>
      </c>
    </row>
    <row r="343" spans="1:1" x14ac:dyDescent="0.3">
      <c r="A343" s="13">
        <f t="shared" si="5"/>
        <v>340</v>
      </c>
    </row>
    <row r="344" spans="1:1" x14ac:dyDescent="0.3">
      <c r="A344" s="13">
        <f t="shared" si="5"/>
        <v>341</v>
      </c>
    </row>
    <row r="345" spans="1:1" x14ac:dyDescent="0.3">
      <c r="A345" s="13">
        <f t="shared" si="5"/>
        <v>342</v>
      </c>
    </row>
    <row r="346" spans="1:1" x14ac:dyDescent="0.3">
      <c r="A346" s="13">
        <f t="shared" si="5"/>
        <v>343</v>
      </c>
    </row>
    <row r="347" spans="1:1" x14ac:dyDescent="0.3">
      <c r="A347" s="13">
        <f t="shared" si="5"/>
        <v>344</v>
      </c>
    </row>
    <row r="348" spans="1:1" x14ac:dyDescent="0.3">
      <c r="A348" s="13">
        <f t="shared" si="5"/>
        <v>345</v>
      </c>
    </row>
    <row r="349" spans="1:1" x14ac:dyDescent="0.3">
      <c r="A349" s="13">
        <f t="shared" si="5"/>
        <v>346</v>
      </c>
    </row>
    <row r="350" spans="1:1" x14ac:dyDescent="0.3">
      <c r="A350" s="13">
        <f t="shared" si="5"/>
        <v>347</v>
      </c>
    </row>
    <row r="351" spans="1:1" x14ac:dyDescent="0.3">
      <c r="A351" s="13">
        <f t="shared" si="5"/>
        <v>348</v>
      </c>
    </row>
    <row r="352" spans="1:1" x14ac:dyDescent="0.3">
      <c r="A352" s="13">
        <f t="shared" si="5"/>
        <v>349</v>
      </c>
    </row>
    <row r="353" spans="1:1" x14ac:dyDescent="0.3">
      <c r="A353" s="13">
        <f t="shared" si="5"/>
        <v>350</v>
      </c>
    </row>
    <row r="354" spans="1:1" x14ac:dyDescent="0.3">
      <c r="A354" s="13">
        <f t="shared" si="5"/>
        <v>351</v>
      </c>
    </row>
    <row r="355" spans="1:1" x14ac:dyDescent="0.3">
      <c r="A355" s="13">
        <f t="shared" si="5"/>
        <v>352</v>
      </c>
    </row>
    <row r="356" spans="1:1" x14ac:dyDescent="0.3">
      <c r="A356" s="13">
        <f t="shared" si="5"/>
        <v>353</v>
      </c>
    </row>
    <row r="357" spans="1:1" x14ac:dyDescent="0.3">
      <c r="A357" s="13">
        <f t="shared" si="5"/>
        <v>354</v>
      </c>
    </row>
    <row r="358" spans="1:1" x14ac:dyDescent="0.3">
      <c r="A358" s="13">
        <f t="shared" si="5"/>
        <v>355</v>
      </c>
    </row>
    <row r="359" spans="1:1" x14ac:dyDescent="0.3">
      <c r="A359" s="13">
        <f t="shared" si="5"/>
        <v>356</v>
      </c>
    </row>
    <row r="360" spans="1:1" x14ac:dyDescent="0.3">
      <c r="A360" s="13">
        <f t="shared" si="5"/>
        <v>357</v>
      </c>
    </row>
    <row r="361" spans="1:1" x14ac:dyDescent="0.3">
      <c r="A361" s="13">
        <f t="shared" si="5"/>
        <v>358</v>
      </c>
    </row>
    <row r="362" spans="1:1" x14ac:dyDescent="0.3">
      <c r="A362" s="13">
        <f t="shared" si="5"/>
        <v>359</v>
      </c>
    </row>
    <row r="363" spans="1:1" x14ac:dyDescent="0.3">
      <c r="A363" s="13">
        <f t="shared" si="5"/>
        <v>360</v>
      </c>
    </row>
    <row r="364" spans="1:1" x14ac:dyDescent="0.3">
      <c r="A364" s="13">
        <f t="shared" si="5"/>
        <v>361</v>
      </c>
    </row>
    <row r="365" spans="1:1" x14ac:dyDescent="0.3">
      <c r="A365" s="13">
        <f t="shared" si="5"/>
        <v>362</v>
      </c>
    </row>
    <row r="366" spans="1:1" x14ac:dyDescent="0.3">
      <c r="A366" s="13">
        <f t="shared" si="5"/>
        <v>363</v>
      </c>
    </row>
    <row r="367" spans="1:1" x14ac:dyDescent="0.3">
      <c r="A367" s="13">
        <f t="shared" si="5"/>
        <v>364</v>
      </c>
    </row>
    <row r="368" spans="1:1" x14ac:dyDescent="0.3">
      <c r="A368" s="13">
        <f t="shared" si="5"/>
        <v>365</v>
      </c>
    </row>
    <row r="369" spans="1:1" x14ac:dyDescent="0.3">
      <c r="A369" s="13">
        <f t="shared" si="5"/>
        <v>366</v>
      </c>
    </row>
    <row r="370" spans="1:1" x14ac:dyDescent="0.3">
      <c r="A370" s="13">
        <f t="shared" si="5"/>
        <v>367</v>
      </c>
    </row>
    <row r="371" spans="1:1" x14ac:dyDescent="0.3">
      <c r="A371" s="13">
        <f t="shared" si="5"/>
        <v>368</v>
      </c>
    </row>
    <row r="372" spans="1:1" x14ac:dyDescent="0.3">
      <c r="A372" s="13">
        <f t="shared" si="5"/>
        <v>369</v>
      </c>
    </row>
    <row r="373" spans="1:1" x14ac:dyDescent="0.3">
      <c r="A373" s="13">
        <f t="shared" si="5"/>
        <v>370</v>
      </c>
    </row>
    <row r="374" spans="1:1" x14ac:dyDescent="0.3">
      <c r="A374" s="13">
        <f t="shared" si="5"/>
        <v>371</v>
      </c>
    </row>
    <row r="375" spans="1:1" x14ac:dyDescent="0.3">
      <c r="A375" s="13">
        <f t="shared" si="5"/>
        <v>372</v>
      </c>
    </row>
    <row r="376" spans="1:1" x14ac:dyDescent="0.3">
      <c r="A376" s="13">
        <f t="shared" si="5"/>
        <v>373</v>
      </c>
    </row>
    <row r="377" spans="1:1" x14ac:dyDescent="0.3">
      <c r="A377" s="13">
        <f t="shared" si="5"/>
        <v>374</v>
      </c>
    </row>
    <row r="378" spans="1:1" x14ac:dyDescent="0.3">
      <c r="A378" s="13">
        <f t="shared" si="5"/>
        <v>375</v>
      </c>
    </row>
    <row r="379" spans="1:1" x14ac:dyDescent="0.3">
      <c r="A379" s="13">
        <f t="shared" si="5"/>
        <v>376</v>
      </c>
    </row>
    <row r="380" spans="1:1" x14ac:dyDescent="0.3">
      <c r="A380" s="13">
        <f t="shared" si="5"/>
        <v>377</v>
      </c>
    </row>
    <row r="381" spans="1:1" x14ac:dyDescent="0.3">
      <c r="A381" s="13">
        <f t="shared" si="5"/>
        <v>378</v>
      </c>
    </row>
    <row r="382" spans="1:1" x14ac:dyDescent="0.3">
      <c r="A382" s="13">
        <f t="shared" si="5"/>
        <v>379</v>
      </c>
    </row>
    <row r="383" spans="1:1" x14ac:dyDescent="0.3">
      <c r="A383" s="13">
        <f t="shared" si="5"/>
        <v>380</v>
      </c>
    </row>
    <row r="384" spans="1:1" x14ac:dyDescent="0.3">
      <c r="A384" s="13">
        <f t="shared" si="5"/>
        <v>381</v>
      </c>
    </row>
    <row r="385" spans="1:1" x14ac:dyDescent="0.3">
      <c r="A385" s="13">
        <f t="shared" si="5"/>
        <v>382</v>
      </c>
    </row>
    <row r="386" spans="1:1" x14ac:dyDescent="0.3">
      <c r="A386" s="13">
        <f t="shared" si="5"/>
        <v>383</v>
      </c>
    </row>
    <row r="387" spans="1:1" x14ac:dyDescent="0.3">
      <c r="A387" s="13">
        <f t="shared" si="5"/>
        <v>384</v>
      </c>
    </row>
    <row r="388" spans="1:1" x14ac:dyDescent="0.3">
      <c r="A388" s="13">
        <f t="shared" si="5"/>
        <v>385</v>
      </c>
    </row>
    <row r="389" spans="1:1" x14ac:dyDescent="0.3">
      <c r="A389" s="13">
        <f t="shared" si="5"/>
        <v>386</v>
      </c>
    </row>
    <row r="390" spans="1:1" x14ac:dyDescent="0.3">
      <c r="A390" s="13">
        <f t="shared" si="5"/>
        <v>387</v>
      </c>
    </row>
    <row r="391" spans="1:1" x14ac:dyDescent="0.3">
      <c r="A391" s="13">
        <f t="shared" si="5"/>
        <v>388</v>
      </c>
    </row>
  </sheetData>
  <pageMargins left="0.7" right="0.7" top="0.75" bottom="0.75" header="0.3" footer="0.3"/>
  <pageSetup paperSize="9" orientation="portrait" horizontalDpi="4294967293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справочник!$E$4:$E$7</xm:f>
          </x14:formula1>
          <xm:sqref>F1:F60 F62:F1048576</xm:sqref>
        </x14:dataValidation>
        <x14:dataValidation type="list" allowBlank="1" showInputMessage="1" showErrorMessage="1">
          <x14:formula1>
            <xm:f>справочник!$B$3:$B$7</xm:f>
          </x14:formula1>
          <xm:sqref>E3</xm:sqref>
        </x14:dataValidation>
        <x14:dataValidation type="list" allowBlank="1" showInputMessage="1" showErrorMessage="1">
          <x14:formula1>
            <xm:f>справочник!$B$4:$B$7</xm:f>
          </x14:formula1>
          <xm:sqref>D4:D148</xm:sqref>
        </x14:dataValidation>
        <x14:dataValidation type="list" allowBlank="1" showInputMessage="1" showErrorMessage="1">
          <x14:formula1>
            <xm:f>номенклатура!$B$2:$B$499</xm:f>
          </x14:formula1>
          <xm:sqref>C4:C391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общее</vt:lpstr>
      <vt:lpstr>справочник</vt:lpstr>
      <vt:lpstr>приход</vt:lpstr>
      <vt:lpstr>номенклатура</vt:lpstr>
      <vt:lpstr>расход</vt:lpstr>
      <vt:lpstr>СЕРТИФИКАТЫ</vt:lpstr>
      <vt:lpstr>наименование</vt:lpstr>
      <vt:lpstr>общее!Область_печати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2020-10-31T12:05:30Z</dcterms:modified>
</cp:coreProperties>
</file>