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chenko\Desktop\"/>
    </mc:Choice>
  </mc:AlternateContent>
  <bookViews>
    <workbookView xWindow="0" yWindow="0" windowWidth="28800" windowHeight="13020"/>
  </bookViews>
  <sheets>
    <sheet name="Лист1" sheetId="1" r:id="rId1"/>
  </sheets>
  <definedNames>
    <definedName name="_xlnm.Print_Area" localSheetId="0">Лист1!$B$1:$D$1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" i="1"/>
  <c r="C4" i="1"/>
  <c r="I3" i="1" s="1"/>
  <c r="I12" i="1" l="1"/>
  <c r="I4" i="1"/>
  <c r="I7" i="1"/>
  <c r="I14" i="1"/>
  <c r="I10" i="1"/>
  <c r="I6" i="1"/>
  <c r="C11" i="1"/>
  <c r="I8" i="1"/>
  <c r="I2" i="1"/>
  <c r="I11" i="1"/>
  <c r="I13" i="1"/>
  <c r="I9" i="1"/>
  <c r="I5" i="1"/>
  <c r="B4" i="1" l="1"/>
  <c r="B2" i="1"/>
  <c r="H2" i="1" s="1"/>
  <c r="J2" i="1" s="1"/>
  <c r="H5" i="1" l="1"/>
  <c r="H9" i="1"/>
  <c r="H13" i="1"/>
  <c r="H7" i="1"/>
  <c r="H4" i="1"/>
  <c r="H8" i="1"/>
  <c r="H6" i="1"/>
  <c r="H10" i="1"/>
  <c r="H14" i="1"/>
  <c r="H3" i="1"/>
  <c r="J3" i="1" s="1"/>
  <c r="H12" i="1"/>
  <c r="H11" i="1"/>
  <c r="B11" i="1"/>
  <c r="J4" i="1" l="1"/>
  <c r="J5" i="1" s="1"/>
  <c r="J6" i="1" s="1"/>
  <c r="J7" i="1" s="1"/>
  <c r="J8" i="1" s="1"/>
  <c r="J9" i="1" s="1"/>
  <c r="J10" i="1" s="1"/>
  <c r="J11" i="1" s="1"/>
  <c r="J12" i="1" s="1"/>
  <c r="J13" i="1" s="1"/>
  <c r="J14" i="1" s="1"/>
</calcChain>
</file>

<file path=xl/sharedStrings.xml><?xml version="1.0" encoding="utf-8"?>
<sst xmlns="http://schemas.openxmlformats.org/spreadsheetml/2006/main" count="16" uniqueCount="16">
  <si>
    <t>№</t>
  </si>
  <si>
    <t>1.</t>
  </si>
  <si>
    <t>1.1.</t>
  </si>
  <si>
    <t>2.</t>
  </si>
  <si>
    <t>2.1.</t>
  </si>
  <si>
    <t>2.2.</t>
  </si>
  <si>
    <t>2.3.</t>
  </si>
  <si>
    <t>2.4.</t>
  </si>
  <si>
    <t>2.5.</t>
  </si>
  <si>
    <t>2.6.</t>
  </si>
  <si>
    <t>год</t>
  </si>
  <si>
    <t>Инвестиции на оборудование</t>
  </si>
  <si>
    <t>Расчет экономии по годам</t>
  </si>
  <si>
    <t>Срок окупаемости</t>
  </si>
  <si>
    <t>Вар1</t>
  </si>
  <si>
    <t>Вар2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</si>
</sst>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_ ;\-#,##0\ "/>
    <numFmt numFmtId="165" formatCode="_-* #,##0_р_._-;\-* #,##0_р_._-;_-* &quot;-&quot;??_р_._-;_-@_-"/>
    <numFmt numFmtId="166" formatCode="yyyy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/>
    <xf numFmtId="165" fontId="5" fillId="0" borderId="1" xfId="1" applyNumberFormat="1" applyFont="1" applyBorder="1"/>
    <xf numFmtId="165" fontId="2" fillId="0" borderId="0" xfId="0" applyNumberFormat="1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3" borderId="2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2">
    <dxf>
      <font>
        <color rgb="FFFFBDBD"/>
      </font>
    </dxf>
    <dxf>
      <font>
        <color rgb="FFA1EDA5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26"/>
  <sheetViews>
    <sheetView showGridLines="0" tabSelected="1" zoomScaleNormal="100" zoomScaleSheetLayoutView="100" workbookViewId="0">
      <selection activeCell="C14" sqref="C14"/>
    </sheetView>
  </sheetViews>
  <sheetFormatPr defaultRowHeight="15" x14ac:dyDescent="0.25"/>
  <cols>
    <col min="1" max="1" width="4.140625" style="2" bestFit="1" customWidth="1"/>
    <col min="2" max="3" width="23.42578125" style="1" customWidth="1"/>
    <col min="4" max="4" width="17" style="1" customWidth="1"/>
    <col min="5" max="7" width="9.140625" style="1"/>
    <col min="8" max="8" width="9.5703125" style="1" customWidth="1"/>
    <col min="9" max="9" width="11.140625" style="1" customWidth="1"/>
    <col min="10" max="10" width="10" style="1" customWidth="1"/>
    <col min="11" max="11" width="9.5703125" style="1" bestFit="1" customWidth="1"/>
    <col min="12" max="16384" width="9.140625" style="1"/>
  </cols>
  <sheetData>
    <row r="1" spans="1:12" x14ac:dyDescent="0.25">
      <c r="A1" s="4" t="s">
        <v>0</v>
      </c>
      <c r="B1" s="5" t="s">
        <v>14</v>
      </c>
      <c r="C1" s="5" t="s">
        <v>15</v>
      </c>
      <c r="G1" s="12" t="s">
        <v>10</v>
      </c>
      <c r="H1" s="1" t="s">
        <v>11</v>
      </c>
      <c r="J1" s="1" t="s">
        <v>12</v>
      </c>
      <c r="K1" s="3"/>
    </row>
    <row r="2" spans="1:12" x14ac:dyDescent="0.25">
      <c r="A2" s="6" t="s">
        <v>1</v>
      </c>
      <c r="B2" s="7">
        <f>SUM(B3:B3)</f>
        <v>8590</v>
      </c>
      <c r="C2" s="7">
        <f>SUM(C3:C3)</f>
        <v>0</v>
      </c>
      <c r="G2" s="13">
        <v>44197</v>
      </c>
      <c r="H2" s="14">
        <f>-B2-B9/13</f>
        <v>-8714.6153846153848</v>
      </c>
      <c r="I2" s="14">
        <f>-$C$4/13</f>
        <v>-2681.5384615384614</v>
      </c>
      <c r="J2" s="14">
        <f>H2-I2</f>
        <v>-6033.0769230769238</v>
      </c>
      <c r="K2" s="3"/>
    </row>
    <row r="3" spans="1:12" x14ac:dyDescent="0.25">
      <c r="A3" s="8" t="s">
        <v>2</v>
      </c>
      <c r="B3" s="9">
        <v>8590</v>
      </c>
      <c r="C3" s="9">
        <v>0</v>
      </c>
      <c r="G3" s="13">
        <v>44562</v>
      </c>
      <c r="H3" s="14">
        <f>-$B$4/13</f>
        <v>-132.30769230769232</v>
      </c>
      <c r="I3" s="14">
        <f t="shared" ref="I3:I14" si="0">-$C$4/13</f>
        <v>-2681.5384615384614</v>
      </c>
      <c r="J3" s="14">
        <f>J2+H3-I3</f>
        <v>-3483.8461538461547</v>
      </c>
      <c r="K3" s="3"/>
    </row>
    <row r="4" spans="1:12" x14ac:dyDescent="0.25">
      <c r="A4" s="6" t="s">
        <v>3</v>
      </c>
      <c r="B4" s="7">
        <f>SUM(B5:B10)</f>
        <v>1720</v>
      </c>
      <c r="C4" s="7">
        <f>SUM(C5:C10)</f>
        <v>34860</v>
      </c>
      <c r="G4" s="13">
        <v>44927</v>
      </c>
      <c r="H4" s="14">
        <f t="shared" ref="H4:H14" si="1">-$B$4/13</f>
        <v>-132.30769230769232</v>
      </c>
      <c r="I4" s="14">
        <f t="shared" si="0"/>
        <v>-2681.5384615384614</v>
      </c>
      <c r="J4" s="14">
        <f>J3+H4-I4</f>
        <v>-934.61538461538566</v>
      </c>
      <c r="K4" s="3"/>
    </row>
    <row r="5" spans="1:12" x14ac:dyDescent="0.25">
      <c r="A5" s="8" t="s">
        <v>4</v>
      </c>
      <c r="B5" s="10">
        <v>0</v>
      </c>
      <c r="C5" s="10">
        <v>6000</v>
      </c>
      <c r="G5" s="13">
        <v>45292</v>
      </c>
      <c r="H5" s="14">
        <f t="shared" si="1"/>
        <v>-132.30769230769232</v>
      </c>
      <c r="I5" s="14">
        <f t="shared" si="0"/>
        <v>-2681.5384615384614</v>
      </c>
      <c r="J5" s="14">
        <f>J4+H5-I5</f>
        <v>1614.6153846153834</v>
      </c>
    </row>
    <row r="6" spans="1:12" x14ac:dyDescent="0.25">
      <c r="A6" s="8" t="s">
        <v>5</v>
      </c>
      <c r="B6" s="10">
        <v>0</v>
      </c>
      <c r="C6" s="10">
        <v>3000</v>
      </c>
      <c r="G6" s="13">
        <v>45658</v>
      </c>
      <c r="H6" s="14">
        <f t="shared" si="1"/>
        <v>-132.30769230769232</v>
      </c>
      <c r="I6" s="14">
        <f t="shared" si="0"/>
        <v>-2681.5384615384614</v>
      </c>
      <c r="J6" s="14">
        <f t="shared" ref="J5:J14" si="2">J5+H6-I6</f>
        <v>4163.8461538461524</v>
      </c>
    </row>
    <row r="7" spans="1:12" x14ac:dyDescent="0.25">
      <c r="A7" s="8" t="s">
        <v>6</v>
      </c>
      <c r="B7" s="9">
        <v>0</v>
      </c>
      <c r="C7" s="9">
        <v>6048</v>
      </c>
      <c r="G7" s="13">
        <v>46023</v>
      </c>
      <c r="H7" s="14">
        <f t="shared" si="1"/>
        <v>-132.30769230769232</v>
      </c>
      <c r="I7" s="14">
        <f t="shared" si="0"/>
        <v>-2681.5384615384614</v>
      </c>
      <c r="J7" s="14">
        <f t="shared" si="2"/>
        <v>6713.076923076922</v>
      </c>
    </row>
    <row r="8" spans="1:12" x14ac:dyDescent="0.25">
      <c r="A8" s="8" t="s">
        <v>7</v>
      </c>
      <c r="B8" s="9">
        <v>0</v>
      </c>
      <c r="C8" s="9">
        <v>19812</v>
      </c>
      <c r="G8" s="13">
        <v>46388</v>
      </c>
      <c r="H8" s="14">
        <f t="shared" si="1"/>
        <v>-132.30769230769232</v>
      </c>
      <c r="I8" s="14">
        <f t="shared" si="0"/>
        <v>-2681.5384615384614</v>
      </c>
      <c r="J8" s="14">
        <f t="shared" si="2"/>
        <v>9262.3076923076915</v>
      </c>
    </row>
    <row r="9" spans="1:12" x14ac:dyDescent="0.25">
      <c r="A9" s="8" t="s">
        <v>8</v>
      </c>
      <c r="B9" s="9">
        <v>1620</v>
      </c>
      <c r="C9" s="9">
        <v>0</v>
      </c>
      <c r="G9" s="13">
        <v>46753</v>
      </c>
      <c r="H9" s="14">
        <f t="shared" si="1"/>
        <v>-132.30769230769232</v>
      </c>
      <c r="I9" s="14">
        <f t="shared" si="0"/>
        <v>-2681.5384615384614</v>
      </c>
      <c r="J9" s="14">
        <f t="shared" si="2"/>
        <v>11811.538461538461</v>
      </c>
    </row>
    <row r="10" spans="1:12" x14ac:dyDescent="0.25">
      <c r="A10" s="8" t="s">
        <v>9</v>
      </c>
      <c r="B10" s="9">
        <v>100</v>
      </c>
      <c r="C10" s="9">
        <v>0</v>
      </c>
      <c r="G10" s="13">
        <v>47119</v>
      </c>
      <c r="H10" s="14">
        <f t="shared" si="1"/>
        <v>-132.30769230769232</v>
      </c>
      <c r="I10" s="14">
        <f t="shared" si="0"/>
        <v>-2681.5384615384614</v>
      </c>
      <c r="J10" s="14">
        <f t="shared" si="2"/>
        <v>14360.76923076923</v>
      </c>
    </row>
    <row r="11" spans="1:12" x14ac:dyDescent="0.25">
      <c r="A11" s="8"/>
      <c r="B11" s="7">
        <f>B2+B4</f>
        <v>10310</v>
      </c>
      <c r="C11" s="7">
        <f>C2+C4</f>
        <v>34860</v>
      </c>
      <c r="G11" s="13">
        <v>47484</v>
      </c>
      <c r="H11" s="14">
        <f t="shared" si="1"/>
        <v>-132.30769230769232</v>
      </c>
      <c r="I11" s="14">
        <f t="shared" si="0"/>
        <v>-2681.5384615384614</v>
      </c>
      <c r="J11" s="14">
        <f t="shared" si="2"/>
        <v>16910</v>
      </c>
    </row>
    <row r="12" spans="1:12" x14ac:dyDescent="0.25">
      <c r="G12" s="13">
        <v>47849</v>
      </c>
      <c r="H12" s="14">
        <f t="shared" si="1"/>
        <v>-132.30769230769232</v>
      </c>
      <c r="I12" s="14">
        <f t="shared" si="0"/>
        <v>-2681.5384615384614</v>
      </c>
      <c r="J12" s="14">
        <f t="shared" si="2"/>
        <v>19459.23076923077</v>
      </c>
    </row>
    <row r="13" spans="1:12" ht="15.75" thickBot="1" x14ac:dyDescent="0.3">
      <c r="G13" s="13">
        <v>48214</v>
      </c>
      <c r="H13" s="14">
        <f t="shared" si="1"/>
        <v>-132.30769230769232</v>
      </c>
      <c r="I13" s="14">
        <f t="shared" si="0"/>
        <v>-2681.5384615384614</v>
      </c>
      <c r="J13" s="14">
        <f t="shared" si="2"/>
        <v>22008.461538461539</v>
      </c>
      <c r="L13" s="3"/>
    </row>
    <row r="14" spans="1:12" ht="15.75" thickBot="1" x14ac:dyDescent="0.3">
      <c r="B14" s="1" t="s">
        <v>13</v>
      </c>
      <c r="C14" s="15">
        <f>(G5-G2)/365</f>
        <v>3</v>
      </c>
      <c r="G14" s="13">
        <v>48580</v>
      </c>
      <c r="H14" s="14">
        <f t="shared" si="1"/>
        <v>-132.30769230769232</v>
      </c>
      <c r="I14" s="14">
        <f t="shared" si="0"/>
        <v>-2681.5384615384614</v>
      </c>
      <c r="J14" s="14">
        <f>J13+H14-I14</f>
        <v>24557.692307692309</v>
      </c>
      <c r="L14" s="3"/>
    </row>
    <row r="15" spans="1:12" x14ac:dyDescent="0.25">
      <c r="L15" s="3"/>
    </row>
    <row r="16" spans="1:12" x14ac:dyDescent="0.25">
      <c r="D16" s="11"/>
      <c r="L16" s="3"/>
    </row>
    <row r="17" spans="12:12" x14ac:dyDescent="0.25">
      <c r="L17" s="3"/>
    </row>
    <row r="18" spans="12:12" x14ac:dyDescent="0.25">
      <c r="L18" s="3"/>
    </row>
    <row r="19" spans="12:12" x14ac:dyDescent="0.25">
      <c r="L19" s="3"/>
    </row>
    <row r="20" spans="12:12" x14ac:dyDescent="0.25">
      <c r="L20" s="3"/>
    </row>
    <row r="21" spans="12:12" x14ac:dyDescent="0.25">
      <c r="L21" s="3"/>
    </row>
    <row r="22" spans="12:12" x14ac:dyDescent="0.25">
      <c r="L22" s="3"/>
    </row>
    <row r="23" spans="12:12" x14ac:dyDescent="0.25">
      <c r="L23" s="3"/>
    </row>
    <row r="24" spans="12:12" x14ac:dyDescent="0.25">
      <c r="L24" s="3"/>
    </row>
    <row r="25" spans="12:12" x14ac:dyDescent="0.25">
      <c r="L25" s="3"/>
    </row>
    <row r="26" spans="12:12" x14ac:dyDescent="0.25">
      <c r="L26" s="3"/>
    </row>
  </sheetData>
  <conditionalFormatting sqref="J2:J14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Тимченко Н.В.</dc:creator>
  <cp:lastModifiedBy>Тимченко Н.В.</cp:lastModifiedBy>
  <dcterms:created xsi:type="dcterms:W3CDTF">2020-11-05T13:43:36Z</dcterms:created>
  <dcterms:modified xsi:type="dcterms:W3CDTF">2020-11-05T13:57:05Z</dcterms:modified>
</cp:coreProperties>
</file>